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2684\"/>
    </mc:Choice>
  </mc:AlternateContent>
  <xr:revisionPtr revIDLastSave="0" documentId="13_ncr:1_{E9977695-7453-4F22-8132-345F6C38E15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<sst xmlns="http://schemas.openxmlformats.org/spreadsheetml/2006/main" count="348" uniqueCount="298">
  <si>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</si>
  <si>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</si>
  <si>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</si>
  <si>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</si>
  <si>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</si>
  <si>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</si>
  <si>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</si>
  <si>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</si>
  <si>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</si>
  <si>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</si>
  <si>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</si>
  <si>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</si>
  <si>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</si>
  <si>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</si>
  <si>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</si>
  <si>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</si>
  <si>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</si>
  <si>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</si>
  <si>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</si>
  <si>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</si>
  <si>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</si>
  <si>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</si>
  <si>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</si>
  <si>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</si>
  <si>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</si>
  <si>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</si>
  <si>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</si>
  <si>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</si>
  <si>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</si>
  <si>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</si>
  <si>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</si>
  <si>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</si>
  <si>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</si>
  <si>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</si>
  <si>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</si>
  <si>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</si>
  <si>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</si>
  <si>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</si>
  <si>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</si>
  <si>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</si>
  <si>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</si>
  <si>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</si>
  <si>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</si>
  <si>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</si>
  <si>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</si>
  <si>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</si>
  <si>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</si>
  <si>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</si>
  <si>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</si>
  <si>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</si>
  <si>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</si>
  <si>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</si>
  <si>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</si>
  <si>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</si>
  <si>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</si>
  <si>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</si>
  <si>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</si>
  <si>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</si>
  <si>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</si>
  <si>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</si>
  <si>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</si>
  <si>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</si>
  <si>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</si>
  <si>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</si>
  <si>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</si>
  <si>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</si>
  <si>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</si>
  <si>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</si>
  <si>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</si>
  <si>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</si>
  <si>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</si>
  <si>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</si>
  <si>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</si>
  <si>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</si>
  <si>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</si>
  <si>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</si>
  <si>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</si>
  <si>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</si>
  <si>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</si>
  <si>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</si>
  <si>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</si>
  <si>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</si>
  <si>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</si>
  <si>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</si>
  <si>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</si>
  <si>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</si>
  <si>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</si>
  <si>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</si>
  <si>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</si>
  <si>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</si>
  <si>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</si>
  <si>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</si>
  <si>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</si>
  <si>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</si>
  <si>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</si>
  <si>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</si>
  <si>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</si>
  <si>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</si>
  <si>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</si>
  <si>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</si>
  <si>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</si>
  <si>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</si>
  <si>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</si>
  <si>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</si>
  <si>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</si>
  <si>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</si>
  <si>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</si>
  <si>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</si>
  <si>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</si>
  <si>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</si>
  <si>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</si>
  <si>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</si>
  <si>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</si>
  <si>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</si>
  <si>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</si>
  <si>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</si>
  <si>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</si>
  <si>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</si>
  <si>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</si>
  <si>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</si>
  <si>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</si>
  <si>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</si>
  <si>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</si>
  <si>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</si>
  <si>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</si>
  <si>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</si>
  <si>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</si>
  <si>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</si>
  <si>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</si>
  <si>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</si>
  <si>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</si>
  <si>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</si>
  <si>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</si>
  <si>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</si>
  <si>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</si>
  <si>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</si>
  <si>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</si>
  <si>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</si>
  <si>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</si>
  <si>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</si>
  <si>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</si>
  <si>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</si>
  <si>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</si>
  <si>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</si>
  <si>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</si>
  <si>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</si>
  <si>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</si>
  <si>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</si>
  <si>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</si>
  <si>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</si>
  <si>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</si>
  <si>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</si>
  <si>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</si>
  <si>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</si>
  <si>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</si>
  <si>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</si>
  <si>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</si>
  <si>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</si>
  <si>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</si>
  <si>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</si>
  <si>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</si>
  <si>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</si>
  <si>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</si>
  <si>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</si>
  <si>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</si>
  <si>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</si>
  <si>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</si>
  <si>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</si>
  <si>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</si>
  <si>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</si>
  <si>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</si>
  <si>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</si>
  <si>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</si>
  <si>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</si>
  <si>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</si>
  <si>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</si>
  <si>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</si>
  <si>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</si>
  <si>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</si>
  <si>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</si>
  <si>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</si>
  <si>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</si>
  <si>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</si>
  <si>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</si>
  <si>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</si>
  <si>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</si>
  <si>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</si>
  <si>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</si>
  <si>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</si>
  <si>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</si>
  <si>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</si>
  <si>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</si>
  <si>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</si>
  <si>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</si>
  <si>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</si>
  <si>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</si>
  <si>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</si>
  <si>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</si>
  <si>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</si>
  <si>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</si>
  <si>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</si>
  <si>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</si>
  <si>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</si>
  <si>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</si>
  <si>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</si>
  <si>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</si>
  <si>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</si>
  <si>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</si>
  <si>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</si>
  <si>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</si>
  <si>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</si>
  <si>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</si>
  <si>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</si>
  <si>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</si>
  <si>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</si>
  <si>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</si>
  <si>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</si>
  <si>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</si>
  <si>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</si>
  <si>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</si>
  <si>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</si>
  <si>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</si>
  <si>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</si>
  <si>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</si>
  <si>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</si>
  <si>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</si>
  <si>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</si>
  <si>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</si>
  <si>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</si>
  <si>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</si>
  <si>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</si>
  <si>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</si>
  <si>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</si>
  <si>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</si>
  <si>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</si>
  <si>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</si>
  <si>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</si>
  <si>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</si>
  <si>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</si>
  <si>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</si>
  <si>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</si>
  <si>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</si>
  <si>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</si>
  <si>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</si>
  <si>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</si>
  <si>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</si>
  <si>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</si>
  <si>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</si>
  <si>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</si>
  <si>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</si>
  <si>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</si>
  <si>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</si>
  <si>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</si>
  <si>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</si>
  <si>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OR2758</t>
  </si>
  <si>
    <t>Singhpur</t>
  </si>
  <si>
    <t>Jari</t>
  </si>
  <si>
    <t>SF0081543</t>
  </si>
  <si>
    <t>Biraja Sankar Nayak</t>
  </si>
  <si>
    <t>Jari429297</t>
  </si>
  <si>
    <t>sri</t>
  </si>
  <si>
    <t>Chetana</t>
  </si>
  <si>
    <t>SSF3867607</t>
  </si>
  <si>
    <t>OBC</t>
  </si>
  <si>
    <t>HINDU</t>
  </si>
  <si>
    <t>Agarbathi Making</t>
  </si>
  <si>
    <t xml:space="preserve">NILENDRI SAHOO </t>
  </si>
  <si>
    <t>22-Jan-2024</t>
  </si>
  <si>
    <t>04</t>
  </si>
  <si>
    <t>1</t>
  </si>
  <si>
    <t>1.76 Yrs</t>
  </si>
  <si>
    <t>22 Jan 2024</t>
  </si>
  <si>
    <t>&lt;= 2 Years</t>
  </si>
  <si>
    <t>04-Mar-2024</t>
  </si>
  <si>
    <t>17-Oct-2025</t>
  </si>
  <si>
    <t>Open</t>
  </si>
  <si>
    <t/>
  </si>
  <si>
    <t>9078345957</t>
  </si>
  <si>
    <t>Amarendra Malik/SF0059488</t>
  </si>
  <si>
    <t>Rajendra Palai</t>
  </si>
  <si>
    <t>SF0028669</t>
  </si>
  <si>
    <t>Borrower NILENDRI SAHOO(Loan ID-354737729) has paid her EMI Rs 2240/- On 04 Mar 2025 through Phone pay to BM Rajendra Palai/SF0028669 but BM has not remitted at office.</t>
  </si>
  <si>
    <t>I observed that Borrower NILENDRI SAHOO(Loan ID-354737729) has paid her EMI Rs 2240/- On 04 Mar 2025 through Phone pay to BM Rajendra Palai/SF0028669 but BM has not remitted at office.
Loan Card not updated</t>
  </si>
  <si>
    <t>Sangram Keshari Jena</t>
  </si>
  <si>
    <t>SF0057317</t>
  </si>
  <si>
    <t>Branch Manager</t>
  </si>
  <si>
    <t>Biswajit  Das</t>
  </si>
  <si>
    <t>SF0077843</t>
  </si>
  <si>
    <t>Credit Assistant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</si>
  <si>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</si>
  <si>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</si>
  <si>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</si>
  <si>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</si>
  <si>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</si>
  <si>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FN25-26-02684</t>
  </si>
  <si>
    <t>Terminated</t>
  </si>
  <si>
    <t>FIR Not Filled</t>
  </si>
  <si>
    <t>After caseload verification fraud amount Observed Rs.2240/-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</si>
</sst>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T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45957</v>
      </c>
      <c r="H5" s="107" t="s">
        <v>289</v>
      </c>
      <c r="I5" s="61">
        <v>45958</v>
      </c>
      <c r="J5" s="74" t="str">
        <f>IF('Physical Cash at Safe'!D28="Yes",'Physical Cash at Safe'!E28,IF('Borrower Wise Details'!D5&lt;&gt;"",'Borrower Wise Details'!D5,""))</f>
        <v>FN25-26-02684</v>
      </c>
      <c r="K5" s="81">
        <v>1</v>
      </c>
      <c r="L5" s="82">
        <v>2240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250</v>
      </c>
      <c r="R5" s="75" t="str">
        <f>IF('Physical Cash at Safe'!$D$28="Yes", 'Physical Cash at Safe'!$A$28, IF('Borrower Wise Details'!F5&lt;&gt;"", 'Borrower Wise Details'!F5, ""))</f>
        <v>Rajendra Palai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SF0028669</v>
      </c>
      <c r="U5" s="77" t="s">
        <v>295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45957</v>
      </c>
      <c r="AA5" s="61">
        <v>45959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45959</v>
      </c>
      <c r="AH5" s="70" t="s">
        <v>297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X5" sqref="X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Rajendra Palai</v>
      </c>
      <c r="E5" s="68" t="str">
        <f>IF(OR('Fraud Investigation Report'!T5="", 'Fraud Investigation Report'!T5=0), "", 'Fraud Investigation Report'!T5)</f>
        <v>SF0028669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255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45957</v>
      </c>
      <c r="C6" s="18">
        <v>45956</v>
      </c>
      <c r="D6" s="18">
        <v>45957</v>
      </c>
      <c r="E6" s="19">
        <v>0.375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41</v>
      </c>
      <c r="C11" s="23">
        <f>B11*A11</f>
        <v>20500</v>
      </c>
      <c r="D11" s="25">
        <v>41</v>
      </c>
      <c r="E11" s="23">
        <f t="shared" ref="E11:E17" si="0">D11*A11</f>
        <v>20500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22</v>
      </c>
      <c r="C18" s="23">
        <f>B18</f>
        <v>22</v>
      </c>
      <c r="D18" s="27">
        <v>22</v>
      </c>
      <c r="E18" s="28">
        <f>D18</f>
        <v>22</v>
      </c>
    </row>
    <row r="19" spans="1:5" ht="14.4" x14ac:dyDescent="0.3">
      <c r="A19" s="29"/>
      <c r="B19" s="30" t="s">
        <v>76</v>
      </c>
      <c r="C19" s="31">
        <f>SUM(C10:C18)</f>
        <v>22772</v>
      </c>
      <c r="D19" s="30" t="s">
        <v>76</v>
      </c>
      <c r="E19" s="31">
        <f>SUM(E10:E18)</f>
        <v>22772</v>
      </c>
    </row>
    <row r="20" spans="1:5" ht="30" customHeight="1" x14ac:dyDescent="0.3">
      <c r="A20" s="161" t="s">
        <v>97</v>
      </c>
      <c r="B20" s="162"/>
      <c r="C20" s="32">
        <v>22772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32">
        <v>282</v>
      </c>
      <c r="E33" s="133"/>
    </row>
    <row r="34" spans="1:5" ht="27.6" x14ac:dyDescent="0.3">
      <c r="A34" s="39" t="s">
        <v>220</v>
      </c>
      <c r="B34" s="38" t="s">
        <v>283</v>
      </c>
      <c r="C34" s="39" t="s">
        <v>221</v>
      </c>
      <c r="D34" s="134" t="s">
        <v>286</v>
      </c>
      <c r="E34" s="135"/>
    </row>
    <row r="35" spans="1:5" ht="27.6" x14ac:dyDescent="0.3">
      <c r="A35" s="39" t="s">
        <v>222</v>
      </c>
      <c r="B35" s="38" t="s">
        <v>284</v>
      </c>
      <c r="C35" s="39" t="s">
        <v>224</v>
      </c>
      <c r="D35" s="134" t="s">
        <v>287</v>
      </c>
      <c r="E35" s="135"/>
    </row>
    <row r="36" spans="1:5" ht="25.5" customHeight="1" x14ac:dyDescent="0.3">
      <c r="A36" s="39" t="s">
        <v>223</v>
      </c>
      <c r="B36" s="38" t="s">
        <v>285</v>
      </c>
      <c r="C36" s="39" t="s">
        <v>225</v>
      </c>
      <c r="D36" s="136" t="s">
        <v>288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294</v>
      </c>
      <c r="E5" s="65">
        <v>45957</v>
      </c>
      <c r="F5" s="38" t="s">
        <v>279</v>
      </c>
      <c r="G5" s="49" t="s">
        <v>280</v>
      </c>
      <c r="H5" s="49" t="s">
        <v>285</v>
      </c>
      <c r="I5" s="120" t="s">
        <v>259</v>
      </c>
      <c r="J5" s="120" t="s">
        <v>262</v>
      </c>
      <c r="K5" s="120" t="s">
        <v>266</v>
      </c>
      <c r="L5" s="11">
        <v>354737729</v>
      </c>
      <c r="M5" s="65" t="s">
        <v>267</v>
      </c>
      <c r="N5" s="124">
        <v>42000</v>
      </c>
      <c r="O5" s="124">
        <v>2240</v>
      </c>
      <c r="P5" s="121" t="s">
        <v>139</v>
      </c>
      <c r="Q5" s="80">
        <v>45720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281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C5" activePane="bottomRight" state="frozen"/>
      <selection pane="topRight" activeCell="Q1" sqref="Q1"/>
      <selection pane="bottomLeft" activeCell="A5" sqref="A5"/>
      <selection pane="bottomRight" activeCell="AC5" sqref="AC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58094</v>
      </c>
      <c r="J5" s="38" t="s">
        <v>256</v>
      </c>
      <c r="K5" s="84">
        <v>58094</v>
      </c>
      <c r="L5" s="84" t="s">
        <v>257</v>
      </c>
      <c r="M5" s="38" t="s">
        <v>258</v>
      </c>
      <c r="N5" s="84">
        <v>95057</v>
      </c>
      <c r="O5" s="84" t="s">
        <v>259</v>
      </c>
      <c r="P5" s="84">
        <v>132244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354737729</v>
      </c>
      <c r="Z5" s="38" t="s">
        <v>266</v>
      </c>
      <c r="AA5" s="108" t="s">
        <v>267</v>
      </c>
      <c r="AB5" s="84">
        <v>42000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2240</v>
      </c>
      <c r="AK5" s="84">
        <v>2240</v>
      </c>
      <c r="AL5" s="108" t="s">
        <v>274</v>
      </c>
      <c r="AM5" s="84">
        <v>28936.26</v>
      </c>
      <c r="AN5" s="112">
        <v>11383.74</v>
      </c>
      <c r="AO5" s="112">
        <v>40320</v>
      </c>
      <c r="AP5" s="112">
        <v>13063.74</v>
      </c>
      <c r="AQ5" s="112">
        <v>1008.26</v>
      </c>
      <c r="AR5" s="112">
        <v>14072</v>
      </c>
      <c r="AS5" s="112">
        <v>3974.51</v>
      </c>
      <c r="AT5" s="112">
        <v>505.49</v>
      </c>
      <c r="AU5" s="112">
        <v>4480</v>
      </c>
      <c r="AV5" s="84">
        <v>20</v>
      </c>
      <c r="AW5" s="84"/>
      <c r="AX5" s="84"/>
      <c r="AY5" s="108"/>
      <c r="AZ5" s="84"/>
      <c r="BA5" s="84"/>
      <c r="BB5" s="84" t="s">
        <v>275</v>
      </c>
      <c r="BC5" s="84" t="s">
        <v>276</v>
      </c>
      <c r="BD5" s="108"/>
      <c r="BE5" s="84">
        <v>0</v>
      </c>
      <c r="BF5" s="38" t="s">
        <v>262</v>
      </c>
      <c r="BG5" s="84" t="s">
        <v>277</v>
      </c>
      <c r="BH5" s="114" t="s">
        <v>278</v>
      </c>
      <c r="BI5" s="38" t="s">
        <v>110</v>
      </c>
      <c r="BJ5" s="85">
        <v>45957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202</v>
      </c>
      <c r="BR5" s="130" t="s">
        <v>282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2025-10-29T06:34:44Z</dcterms:modified>
</cp:coreProperties>
</file>