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10-Dec-25\Polur\"/>
    </mc:Choice>
  </mc:AlternateContent>
  <xr:revisionPtr revIDLastSave="0" documentId="13_ncr:1_{5A5BA13F-D1AE-4A9A-806B-53AA86CB7116}" xr6:coauthVersionLast="47" xr6:coauthVersionMax="47" xr10:uidLastSave="{00000000-0000-0000-0000-000000000000}"/>
  <bookViews>
    <workbookView xWindow="-110" yWindow="-110" windowWidth="19420" windowHeight="10300" activeTab="1" xr2:uid="{93ACF65F-916C-4D66-B236-37AA4B4028F3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Sheet1!$A$4:$AA$4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" l="1"/>
  <c r="T16" i="1"/>
  <c r="T14" i="1"/>
  <c r="T13" i="1"/>
  <c r="U12" i="1"/>
  <c r="T12" i="1"/>
  <c r="Y6" i="1"/>
  <c r="Y5" i="1"/>
  <c r="Y9" i="1"/>
  <c r="Y8" i="1"/>
</calcChain>
</file>

<file path=xl/sharedStrings.xml><?xml version="1.0" encoding="utf-8"?>
<sst xmlns="http://schemas.openxmlformats.org/spreadsheetml/2006/main" count="103" uniqueCount="63">
  <si>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</si>
  <si>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</si>
  <si>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</si>
  <si>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</si>
  <si>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</si>
  <si>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</si>
  <si>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</si>
  <si>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</si>
  <si>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</si>
  <si>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</si>
  <si>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</si>
  <si>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</si>
  <si>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</si>
  <si>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</si>
  <si>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</si>
  <si>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</si>
  <si>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</si>
  <si>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</si>
  <si>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</si>
  <si>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</si>
  <si>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</si>
  <si>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</si>
  <si>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</si>
  <si>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</si>
  <si>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</si>
  <si>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</si>
  <si>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</si>
  <si>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</si>
  <si>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TN3344</t>
  </si>
  <si>
    <t>Polur</t>
  </si>
  <si>
    <t>FN25-26-02696</t>
  </si>
  <si>
    <t>Dharani dharani</t>
  </si>
  <si>
    <t>SF0082049</t>
  </si>
  <si>
    <t>Senior Credit Assistant</t>
  </si>
  <si>
    <t>KELUR C3</t>
  </si>
  <si>
    <t>SSF5611864</t>
  </si>
  <si>
    <t xml:space="preserve">MRS REKA </t>
  </si>
  <si>
    <t>04-Apr-2024</t>
  </si>
  <si>
    <t>Collection Amount Misappropriated</t>
  </si>
  <si>
    <t>Digital Payment</t>
  </si>
  <si>
    <t>SCA Dharani dharani/SF0082049 was collected collection amount from borrower through Digital payment on 14-07-2025 of Rs.3,000/- SCA collected amount not posted to FIMO and even not deposited at branch and same was found misappropriated. Attached borrower loan statement and Digital payment as evidence.</t>
  </si>
  <si>
    <t>KELUR C1</t>
  </si>
  <si>
    <t>SSF5490118</t>
  </si>
  <si>
    <t>JAYANTHI S</t>
  </si>
  <si>
    <t>07-Feb-2024</t>
  </si>
  <si>
    <t>SCA Dharani dharani/SF0082049 was collected collection amount from borrower through digital payment on 29/08/2025 of Rs. 2,630/- and collected amount was not posted into FIMO and even not deposited at branch and same was found misappropriated. Attached Digital Payment and borrower loan statement as evidences.</t>
  </si>
  <si>
    <t>KELUR C2</t>
  </si>
  <si>
    <t>KANCHANA E</t>
  </si>
  <si>
    <t>05-Aug-2024</t>
  </si>
  <si>
    <t>Disbursed Amount Recollected</t>
  </si>
  <si>
    <t>SCA Dharani dharani/SF0082049 was Recollected the disbursed loan amount from borrower through Digital payment on 05/08/2024 of Rs.40,000/- and SCA Dharani dharani taken the amount and herself paid 47 installments 12/08/2024 of Rs.640/-, 14/08/2024 of Rs.640/-, 14/08/2024 of Rs.640/-, 02/09/2024 of Rs.640/-, 09/09/2024 of Rs.640/-, 16/09/2024 of Rs.640/-, 23/09/2024 of Rs.640/-, 30/09/2024 of Rs.640/-, 07/10/2024 of Rs.640/-, 14/10/2024 of Rs.640/-, 21/10/2024 of Rs.640/-, 28/10/2024 of Rs.640/-, 04/11/2024 of Rs.640/-, 11/11/2024 of Rs.640/-, 18/11/2024 of Rs.640/-, 25/11/2024 of Rs.640/-, 02/12/2024 of Rs.640/-, 09/12/2024 of Rs.640/-, 16/12/2024 of Rs.640/-, 23/12/2024 of Rs.640/-, 30/12/2024 of Rs.640/-, 06/01/2025 of Rs.640/-, 13/01/2025 of Rs.640/-, 20/01/2025 of Rs.640/-, 27/01/2025 of Rs.640/-, 03/02/2025 of Rs.640/-, 10/02/2025 of Rs.640/-, 17/02/2025 of Rs.640/-, 24/02/2025 of Rs.640/-, 03/03/2025 of Rs.640/-, 10/03/2025 of Rs.640/-, 17/03/2025 of Rs.640/-, 24/03/2025 of Rs.640/-, 31/03/2025 of Rs.640/-, 07/04/2025 of Rs.640/-, 14/04/2025 of Rs.640/-, 21/04/2025 of Rs.640/-, 28/04/2025 of Rs.640/-, 05/05/2025 of Rs.640/-, 12/05/2025 of Rs.640/-, 19/05/2025 of Rs.640/-, 26/05/2025 of Rs.640/-, 02/06/2025 of Rs.640/-, 09/06/2025 of Rs.640/-, 16/06/2025 of Rs.640/-, 23/06/2025 of Rs.640/-, and 30/06/2025 of Rs.640/-, in FIMO total amount (47*640) Rs.30,080/- and remaining amount (40,000-30,080) of Rs.9,920/- not posted into FIMO and even not deposited at branch and same was found misappropriated. Attached Borrower Bank statement, written statement and borrower loan statement as evidences.</t>
  </si>
  <si>
    <t>SSF5489833</t>
  </si>
  <si>
    <t>JARINA ISMAIL</t>
  </si>
  <si>
    <t>Pre-Closure Amount Misappropriated</t>
  </si>
  <si>
    <t>SCA Dharani dharani/SF0082049 was collected preclose amount from borrower through Digital payment on  26-06-2025 of Rs.7,818/- Borrower have two loans accounts from this Loan ID- 355108486  She paid preclose amount of Rs.3,909/-, SCA Dharani dharani taken the amount and himself paid 2 installment of 26/06/2025 Rs.720/- and 04/07/2025 of Rs.720/- total amount (2*720) Rs.1,440/- remaining amount (3,909-1,440) of Rs.2,469/- not posted in FIMO and even not deposited at branch and same was found misappropriated. Attached Borrower Digital payment screenshot, borrower written statement and borrower loan statement as evidences.</t>
  </si>
  <si>
    <t>12-Sep-2024</t>
  </si>
  <si>
    <t>SCA Dharani dharani/SF0082049 was collected Preclose amount from borrower through Digital payment on 26/06/2025  of Rs.7,818/- Borrower have two loans Loan ID- 358079397- She paid preclose amount of Rs.3,909/- SCA Dharani dharani taken the amount and himself paid 2 installment on 26/06/2025 of Rs.350/- and 04/07/2025 of Rs.350/-, total (2*350) Rs.700/- remaining amount (3909-700) Rs.3,209/- not posted in FIMO and even not deposited at branch and same was found misappropriated. Attached Borrower Digital payment, written statement and borrower loan statement as evidences.</t>
  </si>
  <si>
    <t>Remarks</t>
  </si>
  <si>
    <t>Preclosed</t>
  </si>
  <si>
    <t>Difference</t>
  </si>
  <si>
    <t>OD</t>
  </si>
  <si>
    <t>Done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</si>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</sst>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3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13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12" fillId="0" borderId="2" xfId="5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5" fillId="5" borderId="2" xfId="3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</cellXfs>
  <cellStyles count="6">
    <cellStyle name="Hyperlink" xfId="1" builtinId="8"/>
    <cellStyle name="Normal" xfId="0" builtinId="0"/>
    <cellStyle name="Normal 18 2 10" xfId="2" xr:uid="{84FBB475-1C8A-4B01-910E-3BB5BDAAF57F}"/>
    <cellStyle name="Normal 2 2" xfId="4" xr:uid="{2E63A412-4AF5-426F-8D62-40517553A130}"/>
    <cellStyle name="Normal 3 19 2" xfId="3" xr:uid="{4DF999D0-56ED-443B-98A3-D399C78ED6C2}"/>
    <cellStyle name="Normal 3 2" xfId="5" xr:uid="{9F8BFFDE-F153-4810-B94E-0B642A44524B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FE0A24-1D19-9A1C-B3EA-1C8B43BD5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14</xdr:col>
      <xdr:colOff>395200</xdr:colOff>
      <xdr:row>54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7965EF-D280-BC20-8BB3-01C943899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34035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10-Dec-25\Polur\Copy%20of%20Fraud%20Investigation%20Report-%20TN%20Polur(TN3344).xlsx" TargetMode="External"/><Relationship Id="rId1" Type="http://schemas.openxmlformats.org/officeDocument/2006/relationships/externalLinkPath" Target="Copy%20of%20Fraud%20Investigation%20Report-%20TN%20Polur(TN334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54390-D33C-4044-9C89-7A01A97F2567}">
  <dimension ref="A1:AA17"/>
  <sheetViews>
    <sheetView topLeftCell="J1" workbookViewId="0">
      <selection activeCell="T13" sqref="T13:T14"/>
    </sheetView>
  </sheetViews>
  <sheetFormatPr defaultRowHeight="14.5" x14ac:dyDescent="0.35"/>
  <cols>
    <col min="1" max="1" width="8.81640625" customWidth="1"/>
    <col min="2" max="2" width="10.6328125" bestFit="1" customWidth="1"/>
    <col min="3" max="3" width="11.08984375" bestFit="1" customWidth="1"/>
    <col min="4" max="4" width="13.45312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0.26953125" bestFit="1" customWidth="1"/>
    <col min="11" max="11" width="12.542968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8.08984375" bestFit="1" customWidth="1"/>
    <col min="18" max="18" width="14.36328125" hidden="1" customWidth="1"/>
    <col min="19" max="19" width="14.453125" bestFit="1" customWidth="1"/>
    <col min="20" max="20" width="12.6328125" customWidth="1"/>
    <col min="21" max="21" width="11.54296875" customWidth="1"/>
    <col min="22" max="22" width="15.1796875" bestFit="1" customWidth="1"/>
    <col min="23" max="25" width="15.1796875" customWidth="1"/>
    <col min="26" max="26" width="18.36328125" bestFit="1" customWidth="1"/>
    <col min="27" max="27" width="255.6328125" bestFit="1" customWidth="1"/>
  </cols>
  <sheetData>
    <row r="1" spans="1:27" ht="18.5" x14ac:dyDescent="0.3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16" x14ac:dyDescent="0.35">
      <c r="A2" s="2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16" x14ac:dyDescent="0.4">
      <c r="A3" s="12" t="s">
        <v>2</v>
      </c>
      <c r="B3" s="10"/>
      <c r="C3" s="10"/>
      <c r="D3" s="10"/>
      <c r="E3" s="3" t="s">
        <v>3</v>
      </c>
      <c r="F3" s="3" t="s">
        <v>4</v>
      </c>
      <c r="G3" s="10"/>
      <c r="H3" s="10"/>
      <c r="I3" s="10"/>
      <c r="J3" s="10"/>
      <c r="K3" s="10"/>
      <c r="L3" s="10"/>
      <c r="M3" s="10"/>
      <c r="N3" s="11"/>
      <c r="O3" s="10"/>
      <c r="P3" s="10"/>
      <c r="Q3" s="10"/>
      <c r="R3" s="10"/>
      <c r="S3" s="10"/>
      <c r="T3" s="10"/>
      <c r="U3" s="10"/>
      <c r="V3" s="3" t="s">
        <v>3</v>
      </c>
      <c r="W3" s="3"/>
      <c r="X3" s="3"/>
      <c r="Y3" s="3"/>
      <c r="Z3" s="3" t="s">
        <v>4</v>
      </c>
      <c r="AA3" s="10"/>
    </row>
    <row r="4" spans="1:27" s="25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7" t="s">
        <v>57</v>
      </c>
      <c r="X4" s="27" t="s">
        <v>58</v>
      </c>
      <c r="Y4" s="27" t="s">
        <v>59</v>
      </c>
      <c r="Z4" s="5" t="s">
        <v>26</v>
      </c>
      <c r="AA4" s="5" t="s">
        <v>27</v>
      </c>
    </row>
    <row r="5" spans="1:27" x14ac:dyDescent="0.35">
      <c r="A5" s="7">
        <v>1</v>
      </c>
      <c r="B5" s="13" t="s">
        <v>28</v>
      </c>
      <c r="C5" s="14" t="s">
        <v>29</v>
      </c>
      <c r="D5" s="15" t="s">
        <v>30</v>
      </c>
      <c r="E5" s="16">
        <v>45958</v>
      </c>
      <c r="F5" s="8" t="s">
        <v>31</v>
      </c>
      <c r="G5" s="17" t="s">
        <v>32</v>
      </c>
      <c r="H5" s="18" t="s">
        <v>33</v>
      </c>
      <c r="I5" s="19" t="s">
        <v>34</v>
      </c>
      <c r="J5" s="19" t="s">
        <v>35</v>
      </c>
      <c r="K5" s="19" t="s">
        <v>36</v>
      </c>
      <c r="L5" s="20">
        <v>355400699</v>
      </c>
      <c r="M5" s="20"/>
      <c r="N5" s="16" t="s">
        <v>37</v>
      </c>
      <c r="O5" s="18">
        <v>45000</v>
      </c>
      <c r="P5" s="18">
        <v>720</v>
      </c>
      <c r="Q5" s="21" t="s">
        <v>38</v>
      </c>
      <c r="R5" s="22">
        <v>45852</v>
      </c>
      <c r="S5" s="18">
        <v>3000</v>
      </c>
      <c r="T5" s="18">
        <v>0</v>
      </c>
      <c r="U5" s="18">
        <v>0</v>
      </c>
      <c r="V5" s="26">
        <v>3000</v>
      </c>
      <c r="W5" s="26" t="s">
        <v>60</v>
      </c>
      <c r="X5" s="26">
        <v>2814</v>
      </c>
      <c r="Y5" s="26">
        <f>V5-X5</f>
        <v>186</v>
      </c>
      <c r="Z5" s="9" t="s">
        <v>39</v>
      </c>
      <c r="AA5" s="23" t="s">
        <v>40</v>
      </c>
    </row>
    <row r="6" spans="1:27" x14ac:dyDescent="0.35">
      <c r="A6" s="7">
        <v>2</v>
      </c>
      <c r="B6" s="13" t="s">
        <v>28</v>
      </c>
      <c r="C6" s="14" t="s">
        <v>29</v>
      </c>
      <c r="D6" s="24" t="s">
        <v>30</v>
      </c>
      <c r="E6" s="16">
        <v>45958</v>
      </c>
      <c r="F6" s="9" t="s">
        <v>31</v>
      </c>
      <c r="G6" s="18" t="s">
        <v>32</v>
      </c>
      <c r="H6" s="18" t="s">
        <v>33</v>
      </c>
      <c r="I6" s="19" t="s">
        <v>41</v>
      </c>
      <c r="J6" s="19" t="s">
        <v>42</v>
      </c>
      <c r="K6" s="19" t="s">
        <v>43</v>
      </c>
      <c r="L6" s="20">
        <v>355110789</v>
      </c>
      <c r="M6" s="20"/>
      <c r="N6" s="16" t="s">
        <v>44</v>
      </c>
      <c r="O6" s="18">
        <v>45000</v>
      </c>
      <c r="P6" s="18">
        <v>720</v>
      </c>
      <c r="Q6" s="21" t="s">
        <v>38</v>
      </c>
      <c r="R6" s="22">
        <v>45898</v>
      </c>
      <c r="S6" s="18">
        <v>2630</v>
      </c>
      <c r="T6" s="18">
        <v>0</v>
      </c>
      <c r="U6" s="18">
        <v>0</v>
      </c>
      <c r="V6" s="26">
        <v>2630</v>
      </c>
      <c r="W6" s="26" t="s">
        <v>60</v>
      </c>
      <c r="X6" s="26">
        <v>2461</v>
      </c>
      <c r="Y6" s="26">
        <f>V6-X6</f>
        <v>169</v>
      </c>
      <c r="Z6" s="9" t="s">
        <v>39</v>
      </c>
      <c r="AA6" s="23" t="s">
        <v>45</v>
      </c>
    </row>
    <row r="7" spans="1:27" x14ac:dyDescent="0.35">
      <c r="A7" s="7">
        <v>3</v>
      </c>
      <c r="B7" s="13" t="s">
        <v>28</v>
      </c>
      <c r="C7" s="14" t="s">
        <v>29</v>
      </c>
      <c r="D7" s="24" t="s">
        <v>30</v>
      </c>
      <c r="E7" s="16">
        <v>45959</v>
      </c>
      <c r="F7" s="9" t="s">
        <v>31</v>
      </c>
      <c r="G7" s="18" t="s">
        <v>32</v>
      </c>
      <c r="H7" s="18" t="s">
        <v>33</v>
      </c>
      <c r="I7" s="19" t="s">
        <v>46</v>
      </c>
      <c r="J7" s="19">
        <v>357876681</v>
      </c>
      <c r="K7" s="19" t="s">
        <v>47</v>
      </c>
      <c r="L7" s="20">
        <v>357876681</v>
      </c>
      <c r="M7" s="20"/>
      <c r="N7" s="16" t="s">
        <v>48</v>
      </c>
      <c r="O7" s="18">
        <v>40000</v>
      </c>
      <c r="P7" s="18">
        <v>640</v>
      </c>
      <c r="Q7" s="21" t="s">
        <v>49</v>
      </c>
      <c r="R7" s="22">
        <v>45513</v>
      </c>
      <c r="S7" s="18">
        <v>40000</v>
      </c>
      <c r="T7" s="18">
        <v>30080</v>
      </c>
      <c r="U7" s="18">
        <v>0</v>
      </c>
      <c r="V7" s="26">
        <v>9920</v>
      </c>
      <c r="W7" s="26" t="s">
        <v>61</v>
      </c>
      <c r="X7" s="26"/>
      <c r="Y7" s="26"/>
      <c r="Z7" s="9" t="s">
        <v>39</v>
      </c>
      <c r="AA7" s="23" t="s">
        <v>50</v>
      </c>
    </row>
    <row r="8" spans="1:27" x14ac:dyDescent="0.35">
      <c r="A8" s="7">
        <v>4</v>
      </c>
      <c r="B8" s="13" t="s">
        <v>28</v>
      </c>
      <c r="C8" s="14" t="s">
        <v>29</v>
      </c>
      <c r="D8" s="24" t="s">
        <v>30</v>
      </c>
      <c r="E8" s="16">
        <v>45959</v>
      </c>
      <c r="F8" s="9" t="s">
        <v>31</v>
      </c>
      <c r="G8" s="18" t="s">
        <v>32</v>
      </c>
      <c r="H8" s="18" t="s">
        <v>33</v>
      </c>
      <c r="I8" s="19" t="s">
        <v>41</v>
      </c>
      <c r="J8" s="19" t="s">
        <v>51</v>
      </c>
      <c r="K8" s="19" t="s">
        <v>52</v>
      </c>
      <c r="L8" s="20">
        <v>355108486</v>
      </c>
      <c r="M8" s="20"/>
      <c r="N8" s="16" t="s">
        <v>44</v>
      </c>
      <c r="O8" s="18">
        <v>45000</v>
      </c>
      <c r="P8" s="18">
        <v>720</v>
      </c>
      <c r="Q8" s="21" t="s">
        <v>53</v>
      </c>
      <c r="R8" s="22">
        <v>45834</v>
      </c>
      <c r="S8" s="18">
        <v>3909</v>
      </c>
      <c r="T8" s="18">
        <v>1440</v>
      </c>
      <c r="U8" s="18">
        <v>0</v>
      </c>
      <c r="V8" s="26">
        <v>2469</v>
      </c>
      <c r="W8" s="26" t="s">
        <v>58</v>
      </c>
      <c r="X8" s="26">
        <v>2041</v>
      </c>
      <c r="Y8" s="26">
        <f>V8-X8</f>
        <v>428</v>
      </c>
      <c r="Z8" s="9" t="s">
        <v>39</v>
      </c>
      <c r="AA8" s="23" t="s">
        <v>54</v>
      </c>
    </row>
    <row r="9" spans="1:27" x14ac:dyDescent="0.35">
      <c r="A9" s="7">
        <v>5</v>
      </c>
      <c r="B9" s="13" t="s">
        <v>28</v>
      </c>
      <c r="C9" s="14" t="s">
        <v>29</v>
      </c>
      <c r="D9" s="24" t="s">
        <v>30</v>
      </c>
      <c r="E9" s="16">
        <v>45959</v>
      </c>
      <c r="F9" s="9" t="s">
        <v>31</v>
      </c>
      <c r="G9" s="18" t="s">
        <v>32</v>
      </c>
      <c r="H9" s="18" t="s">
        <v>33</v>
      </c>
      <c r="I9" s="19" t="s">
        <v>41</v>
      </c>
      <c r="J9" s="19" t="s">
        <v>51</v>
      </c>
      <c r="K9" s="19" t="s">
        <v>52</v>
      </c>
      <c r="L9" s="20">
        <v>358079397</v>
      </c>
      <c r="M9" s="20"/>
      <c r="N9" s="16" t="s">
        <v>55</v>
      </c>
      <c r="O9" s="18">
        <v>15499</v>
      </c>
      <c r="P9" s="18">
        <v>350</v>
      </c>
      <c r="Q9" s="21" t="s">
        <v>53</v>
      </c>
      <c r="R9" s="22">
        <v>45834</v>
      </c>
      <c r="S9" s="18">
        <v>3909</v>
      </c>
      <c r="T9" s="18">
        <v>700</v>
      </c>
      <c r="U9" s="18">
        <v>0</v>
      </c>
      <c r="V9" s="26">
        <v>3209</v>
      </c>
      <c r="W9" s="26" t="s">
        <v>58</v>
      </c>
      <c r="X9" s="26">
        <v>2741</v>
      </c>
      <c r="Y9" s="26">
        <f>V9-X9</f>
        <v>468</v>
      </c>
      <c r="Z9" s="9" t="s">
        <v>39</v>
      </c>
      <c r="AA9" s="23" t="s">
        <v>56</v>
      </c>
    </row>
    <row r="12" spans="1:27" x14ac:dyDescent="0.35">
      <c r="S12" s="28" t="s">
        <v>62</v>
      </c>
      <c r="T12" s="28">
        <f>SUM(S12:S17)</f>
        <v>19977</v>
      </c>
      <c r="U12" s="28">
        <f>SUM(S4:S9)</f>
        <v>53448</v>
      </c>
    </row>
    <row r="13" spans="1:27" x14ac:dyDescent="0.35">
      <c r="S13">
        <v>2041</v>
      </c>
      <c r="T13" s="28">
        <f>SUM(T4:T9)</f>
        <v>32220</v>
      </c>
      <c r="U13" s="28"/>
    </row>
    <row r="14" spans="1:27" x14ac:dyDescent="0.35">
      <c r="S14">
        <v>2461</v>
      </c>
      <c r="T14" s="28">
        <f>SUM(Y5:Y9)</f>
        <v>1251</v>
      </c>
      <c r="U14" s="28"/>
    </row>
    <row r="15" spans="1:27" x14ac:dyDescent="0.35">
      <c r="S15">
        <v>2814</v>
      </c>
      <c r="T15" s="28"/>
      <c r="U15" s="28"/>
    </row>
    <row r="16" spans="1:27" x14ac:dyDescent="0.35">
      <c r="S16">
        <v>9920</v>
      </c>
      <c r="T16" s="28">
        <f>SUM(T12:T14)</f>
        <v>53448</v>
      </c>
      <c r="U16" s="28">
        <f>SUM(U12:U14)</f>
        <v>53448</v>
      </c>
    </row>
    <row r="17" spans="19:19" x14ac:dyDescent="0.35">
      <c r="S17">
        <v>2741</v>
      </c>
    </row>
  </sheetData>
  <conditionalFormatting sqref="L5:M9">
    <cfRule type="duplicateValues" dxfId="1" priority="3" stopIfTrue="1"/>
  </conditionalFormatting>
  <conditionalFormatting sqref="L1:L1048576">
    <cfRule type="duplicateValues" dxfId="0" priority="1"/>
  </conditionalFormatting>
  <dataValidations count="9">
    <dataValidation type="custom" allowBlank="1" showInputMessage="1" showErrorMessage="1" error="Enter Valid date_x000a_" sqref="E6" xr:uid="{80219D7E-D20F-46C7-A71E-2289A3649664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9" xr:uid="{E9A4B3DF-F1F4-41D9-9AD9-21DFBF1EA7E1}">
      <formula1>42370</formula1>
      <formula2>47848</formula2>
    </dataValidation>
    <dataValidation type="custom" allowBlank="1" showInputMessage="1" showErrorMessage="1" error="Enter Valid Date_x000a_" sqref="E5" xr:uid="{701DB6B5-B945-4BAD-82D9-7280F9A9E89C}">
      <formula1>ISNUMBER(E5) * (E5&gt;=DATE(2023,10,1)) * (E5&lt;=DATE(2031,12,31)) * (INT(E5)=E5)</formula1>
    </dataValidation>
    <dataValidation type="custom" allowBlank="1" showInputMessage="1" showErrorMessage="1" sqref="E7:E9" xr:uid="{6B41A047-BAFF-4F6D-9A2E-429DFBC65B5B}">
      <formula1>ISNUMBER(E7) * (E7&gt;=DATE(2023,10,1)) * (E7&lt;=DATE(2031,12,31)) * (INT(E7)=E7)</formula1>
    </dataValidation>
    <dataValidation type="date" allowBlank="1" showInputMessage="1" showErrorMessage="1" sqref="N4" xr:uid="{CFE73D68-F8F8-45EE-B9AE-B87C08253CFA}">
      <formula1>36526</formula1>
      <formula2>47848</formula2>
    </dataValidation>
    <dataValidation type="list" allowBlank="1" showInputMessage="1" showErrorMessage="1" sqref="Q5:Q9" xr:uid="{CFEA2DD9-D78E-4A61-8134-04E6101B2777}">
      <formula1>Type</formula1>
    </dataValidation>
    <dataValidation type="list" allowBlank="1" showInputMessage="1" showErrorMessage="1" sqref="Z5:Z9" xr:uid="{7F6F2220-BB06-44BA-BBC2-96A43AE0F8E7}">
      <formula1>"Loan Card,Digital Payment,Cash Receipt,Borrower Written Statement,Deliquent Staff Written Statement,Center Meeting Register,Hand Written Receipt"</formula1>
    </dataValidation>
    <dataValidation allowBlank="1" showErrorMessage="1" sqref="C5 B5:B9" xr:uid="{ABBB7F58-260E-44B9-828E-8AF7DF1B7C6D}"/>
    <dataValidation type="date" operator="lessThanOrEqual" allowBlank="1" showInputMessage="1" showErrorMessage="1" errorTitle="Incorrect date Entered" error="Enter in Valid Date Format_x000a_ " promptTitle="Enter Valid Date" sqref="R5:R9" xr:uid="{D7CAC9CD-0E32-4716-9AD8-327E5801DE53}">
      <formula1>IF(ISNUMBER(DATE(RIGHT(E5,4),MONTH(LEFT(MID(E5,4,3),2)&amp;"1"),LEFT(E5,2))),E5,9^9)</formula1>
    </dataValidation>
  </dataValidations>
  <hyperlinks>
    <hyperlink ref="E3" location="'Fraud Investigation Report'!G5" display="Home" xr:uid="{C89A35E3-6833-484F-9272-114C64CEAD51}"/>
    <hyperlink ref="V3" location="'Fraud Investigation Report'!G5" display="Home" xr:uid="{AF860CE4-D358-405C-B6E7-56B94074B7EA}"/>
    <hyperlink ref="F3" location="'Loan Outstanding Report'!BG5" display="Loan O/s Report" xr:uid="{848625C2-AB4B-4C73-BC4C-EFC0176A5AFE}"/>
    <hyperlink ref="Z3" location="'Loan Outstanding Report'!BG5" display="Loan O/s Report" xr:uid="{2224F1B8-61B3-4DCF-B721-29D1F63F895A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5E0E2-CD6B-48BA-A783-2E0FA8518B2B}">
  <dimension ref="A1"/>
  <sheetViews>
    <sheetView tabSelected="1" topLeftCell="A21" workbookViewId="0">
      <selection activeCell="B30" sqref="B30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2025-12-10T07:01:17Z</dcterms:created>
  <dcterms:modified xsi:type="dcterms:W3CDTF">2025-12-10T07:18:33Z</dcterms:modified>
</cp:coreProperties>
</file>