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6AF46A36-DAE2-4597-BA23-DCD9CF4A83E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<sst xmlns="http://schemas.openxmlformats.org/spreadsheetml/2006/main" count="348" uniqueCount="297">
  <si>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</si>
  <si>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</si>
  <si>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</si>
  <si>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</si>
  <si>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</si>
  <si>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</si>
  <si>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</si>
  <si>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</si>
  <si>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</si>
  <si>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</si>
  <si>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</si>
  <si>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</si>
  <si>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</si>
  <si>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</si>
  <si>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</si>
  <si>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</si>
  <si>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</si>
  <si>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</si>
  <si>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</si>
  <si>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</si>
  <si>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</si>
  <si>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</si>
  <si>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</si>
  <si>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</si>
  <si>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</si>
  <si>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</si>
  <si>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</si>
  <si>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</si>
  <si>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</si>
  <si>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</si>
  <si>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</si>
  <si>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</si>
  <si>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</si>
  <si>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</si>
  <si>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</si>
  <si>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</si>
  <si>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</si>
  <si>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</si>
  <si>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</si>
  <si>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</si>
  <si>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</si>
  <si>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</si>
  <si>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</si>
  <si>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</si>
  <si>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</si>
  <si>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</si>
  <si>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</si>
  <si>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</si>
  <si>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</si>
  <si>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</si>
  <si>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</si>
  <si>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</si>
  <si>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</si>
  <si>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</si>
  <si>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</si>
  <si>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</si>
  <si>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</si>
  <si>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</si>
  <si>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</si>
  <si>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</si>
  <si>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</si>
  <si>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</si>
  <si>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</si>
  <si>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</si>
  <si>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</si>
  <si>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</si>
  <si>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</si>
  <si>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</si>
  <si>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</si>
  <si>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</si>
  <si>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</si>
  <si>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</si>
  <si>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</si>
  <si>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</si>
  <si>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</si>
  <si>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</si>
  <si>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</si>
  <si>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</si>
  <si>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</si>
  <si>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</si>
  <si>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</si>
  <si>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</si>
  <si>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</si>
  <si>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</si>
  <si>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</si>
  <si>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</si>
  <si>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</si>
  <si>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</si>
  <si>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</si>
  <si>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</si>
  <si>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</si>
  <si>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</si>
  <si>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</si>
  <si>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</si>
  <si>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</si>
  <si>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</si>
  <si>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</si>
  <si>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</si>
  <si>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</si>
  <si>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</si>
  <si>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</si>
  <si>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</si>
  <si>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</si>
  <si>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</si>
  <si>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</si>
  <si>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</si>
  <si>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</si>
  <si>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</si>
  <si>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</si>
  <si>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</si>
  <si>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</si>
  <si>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</si>
  <si>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</si>
  <si>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</si>
  <si>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</si>
  <si>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</si>
  <si>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</si>
  <si>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</si>
  <si>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</si>
  <si>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</si>
  <si>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</si>
  <si>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</si>
  <si>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</si>
  <si>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</si>
  <si>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</si>
  <si>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</si>
  <si>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</si>
  <si>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</si>
  <si>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</si>
  <si>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</si>
  <si>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</si>
  <si>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</si>
  <si>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</si>
  <si>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</si>
  <si>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</si>
  <si>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</si>
  <si>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</si>
  <si>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</si>
  <si>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</si>
  <si>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</si>
  <si>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</si>
  <si>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</si>
  <si>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</si>
  <si>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</si>
  <si>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</si>
  <si>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</si>
  <si>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</si>
  <si>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</si>
  <si>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</si>
  <si>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</si>
  <si>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</si>
  <si>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</si>
  <si>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</si>
  <si>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</si>
  <si>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</si>
  <si>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</si>
  <si>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</si>
  <si>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</si>
  <si>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</si>
  <si>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</si>
  <si>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</si>
  <si>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</si>
  <si>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</si>
  <si>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</si>
  <si>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</si>
  <si>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</si>
  <si>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</si>
  <si>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</si>
  <si>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</si>
  <si>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</si>
  <si>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</si>
  <si>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</si>
  <si>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</si>
  <si>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</si>
  <si>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</si>
  <si>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</si>
  <si>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</si>
  <si>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</si>
  <si>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</si>
  <si>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</si>
  <si>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</si>
  <si>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</si>
  <si>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</si>
  <si>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</si>
  <si>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</si>
  <si>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</si>
  <si>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</si>
  <si>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</si>
  <si>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</si>
  <si>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</si>
  <si>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</si>
  <si>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</si>
  <si>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</si>
  <si>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</si>
  <si>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</si>
  <si>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</si>
  <si>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</si>
  <si>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</si>
  <si>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</si>
  <si>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</si>
  <si>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</si>
  <si>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</si>
  <si>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</si>
  <si>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</si>
  <si>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</si>
  <si>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</si>
  <si>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</si>
  <si>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</si>
  <si>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</si>
  <si>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</si>
  <si>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</si>
  <si>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</si>
  <si>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</si>
  <si>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</si>
  <si>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</si>
  <si>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</si>
  <si>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</si>
  <si>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</si>
  <si>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</si>
  <si>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</si>
  <si>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</si>
  <si>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</si>
  <si>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</si>
  <si>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</si>
  <si>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</si>
  <si>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</si>
  <si>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</si>
  <si>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</si>
  <si>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</si>
  <si>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</si>
  <si>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</si>
  <si>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</si>
  <si>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</si>
  <si>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</si>
  <si>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</si>
  <si>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</si>
  <si>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</si>
  <si>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</si>
  <si>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</si>
  <si>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</si>
  <si>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</si>
  <si>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</si>
  <si>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</si>
  <si>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</si>
  <si>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</si>
  <si>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</si>
  <si>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</si>
  <si>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</si>
  <si>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</si>
  <si>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</si>
  <si>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saraiya</t>
  </si>
  <si>
    <t>BH3563</t>
  </si>
  <si>
    <t>Saraiya</t>
  </si>
  <si>
    <t>Kamalpura</t>
  </si>
  <si>
    <t>SF0084486</t>
  </si>
  <si>
    <t>Guddu Kumar Singh</t>
  </si>
  <si>
    <t>644557</t>
  </si>
  <si>
    <t>Arjey</t>
  </si>
  <si>
    <t>Chetana</t>
  </si>
  <si>
    <t>SSF4410841</t>
  </si>
  <si>
    <t>BC</t>
  </si>
  <si>
    <t>MUSLIM</t>
  </si>
  <si>
    <t>Agriculture &amp; Farming</t>
  </si>
  <si>
    <t>BASHIRA KHATOON</t>
  </si>
  <si>
    <t>28-Aug-2023</t>
  </si>
  <si>
    <t>05</t>
  </si>
  <si>
    <t>1</t>
  </si>
  <si>
    <t>2.17 Yrs</t>
  </si>
  <si>
    <t>28 Aug 2023</t>
  </si>
  <si>
    <t>&gt; 2 to 4 Years</t>
  </si>
  <si>
    <t>05-Oct-2023</t>
  </si>
  <si>
    <t>08-Oct-2025</t>
  </si>
  <si>
    <t>6204975936</t>
  </si>
  <si>
    <t>Satyam Kumar/SF0079688</t>
  </si>
  <si>
    <t>Rahul Kumar</t>
  </si>
  <si>
    <t>SF0097593</t>
  </si>
  <si>
    <t>Credit Assitant</t>
  </si>
  <si>
    <t>Dual Staff</t>
  </si>
  <si>
    <t>FIR Not Filled</t>
  </si>
  <si>
    <t>G-1</t>
  </si>
  <si>
    <t>Pankaj Kumar</t>
  </si>
  <si>
    <t>SF0093880</t>
  </si>
  <si>
    <t>BM</t>
  </si>
  <si>
    <t>Available &amp; Updated</t>
  </si>
  <si>
    <t>G-2</t>
  </si>
  <si>
    <t>Arvind Kumar</t>
  </si>
  <si>
    <t>SF0087205</t>
  </si>
  <si>
    <t>Business</t>
  </si>
  <si>
    <t>Pravin Kumar Pandit/SF0097197</t>
  </si>
  <si>
    <t>Vidya Bhushan Dubey/Sf0024851</t>
  </si>
  <si>
    <t>Alok Kumar Raju/SF0091403</t>
  </si>
  <si>
    <t>Absconding</t>
  </si>
  <si>
    <t>Completed-Report Submitted</t>
  </si>
  <si>
    <t>She paid EMI of rs-2240 on 06-08-2025 but the same not accounted in fimo</t>
  </si>
  <si>
    <t>Aditya/SF0092055</t>
  </si>
  <si>
    <t>She paid EMI of rs-2240 on 06-08-2025 but the same was not accounted in the FIMO.</t>
  </si>
  <si>
    <t>FN25-26-02714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</si>
</sst>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BH3563</v>
      </c>
      <c r="D5" s="63" t="str">
        <f>IF('Physical Cash at Safe'!D28="Yes", 'Physical Cash at Safe'!A4, 'Borrower Wise Details'!C5)</f>
        <v>Saraiya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45959</v>
      </c>
      <c r="H5" s="107" t="s">
        <v>287</v>
      </c>
      <c r="I5" s="61">
        <v>45959</v>
      </c>
      <c r="J5" s="74" t="str">
        <f>IF('Physical Cash at Safe'!D28="Yes",'Physical Cash at Safe'!E28,IF('Borrower Wise Details'!D5&lt;&gt;"",'Borrower Wise Details'!D5,""))</f>
        <v>FN25-26-02714</v>
      </c>
      <c r="K5" s="81">
        <v>1</v>
      </c>
      <c r="L5" s="82">
        <v>2240</v>
      </c>
      <c r="M5" s="82">
        <v>0</v>
      </c>
      <c r="N5" s="82" t="s">
        <v>288</v>
      </c>
      <c r="O5" s="82" t="s">
        <v>294</v>
      </c>
      <c r="P5" s="82" t="s">
        <v>289</v>
      </c>
      <c r="Q5" s="82" t="s">
        <v>290</v>
      </c>
      <c r="R5" s="75" t="str">
        <f>IF('Physical Cash at Safe'!$D$28="Yes", 'Physical Cash at Safe'!$A$28, IF('Borrower Wise Details'!F5&lt;&gt;"", 'Borrower Wise Details'!F5, ""))</f>
        <v>Rahul Kumar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SF0097593</v>
      </c>
      <c r="U5" s="77" t="s">
        <v>291</v>
      </c>
      <c r="V5" s="61">
        <v>45878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292</v>
      </c>
      <c r="Z5" s="61">
        <v>45959</v>
      </c>
      <c r="AA5" s="61">
        <v>45959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45959</v>
      </c>
      <c r="AH5" s="70" t="s">
        <v>295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BH3563</v>
      </c>
      <c r="C5" s="50" t="str">
        <f>IF('Fraud Investigation Report'!D5="", "", 'Fraud Investigation Report'!D5)</f>
        <v>Saraiya</v>
      </c>
      <c r="D5" s="68" t="str">
        <f>IF(OR('Fraud Investigation Report'!R5="", 'Fraud Investigation Report'!R5=0), "", 'Fraud Investigation Report'!R5)</f>
        <v>Rahul Kumar</v>
      </c>
      <c r="E5" s="68" t="str">
        <f>IF(OR('Fraud Investigation Report'!T5="", 'Fraud Investigation Report'!T5=0), "", 'Fraud Investigation Report'!T5)</f>
        <v>SF0097593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FN25-26-02714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278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7" sqref="C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45959</v>
      </c>
      <c r="C6" s="18">
        <v>45958</v>
      </c>
      <c r="D6" s="18">
        <v>45959</v>
      </c>
      <c r="E6" s="19">
        <v>0.625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</v>
      </c>
      <c r="C11" s="23">
        <f>B11*A11</f>
        <v>25000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29853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>
        <v>29853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29853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277</v>
      </c>
      <c r="C32" s="37" t="s">
        <v>82</v>
      </c>
      <c r="D32" s="136" t="s">
        <v>283</v>
      </c>
      <c r="E32" s="137"/>
    </row>
    <row r="33" spans="1:5" ht="18" customHeight="1" x14ac:dyDescent="0.3">
      <c r="A33" s="37" t="s">
        <v>83</v>
      </c>
      <c r="B33" s="106" t="s">
        <v>279</v>
      </c>
      <c r="C33" s="39" t="s">
        <v>84</v>
      </c>
      <c r="D33" s="130" t="s">
        <v>284</v>
      </c>
      <c r="E33" s="131"/>
    </row>
    <row r="34" spans="1:5" ht="27.6" x14ac:dyDescent="0.3">
      <c r="A34" s="39" t="s">
        <v>220</v>
      </c>
      <c r="B34" s="38" t="s">
        <v>280</v>
      </c>
      <c r="C34" s="39" t="s">
        <v>221</v>
      </c>
      <c r="D34" s="132" t="s">
        <v>285</v>
      </c>
      <c r="E34" s="133"/>
    </row>
    <row r="35" spans="1:5" ht="27.6" x14ac:dyDescent="0.3">
      <c r="A35" s="39" t="s">
        <v>222</v>
      </c>
      <c r="B35" s="38" t="s">
        <v>281</v>
      </c>
      <c r="C35" s="39" t="s">
        <v>224</v>
      </c>
      <c r="D35" s="132" t="s">
        <v>286</v>
      </c>
      <c r="E35" s="133"/>
    </row>
    <row r="36" spans="1:5" ht="25.5" customHeight="1" x14ac:dyDescent="0.3">
      <c r="A36" s="39" t="s">
        <v>223</v>
      </c>
      <c r="B36" s="38" t="s">
        <v>282</v>
      </c>
      <c r="C36" s="39" t="s">
        <v>225</v>
      </c>
      <c r="D36" s="134" t="s">
        <v>276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BH3563</v>
      </c>
      <c r="C5" s="119" t="str">
        <f>IF('Loan Outstanding Report'!$H$5="", "", 'Loan Outstanding Report'!$H$5)</f>
        <v>Saraiya</v>
      </c>
      <c r="D5" s="163" t="s">
        <v>296</v>
      </c>
      <c r="E5" s="65">
        <v>45959</v>
      </c>
      <c r="F5" s="38" t="s">
        <v>274</v>
      </c>
      <c r="G5" s="49" t="s">
        <v>275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352726053</v>
      </c>
      <c r="M5" s="65" t="s">
        <v>264</v>
      </c>
      <c r="N5" s="124">
        <v>42000</v>
      </c>
      <c r="O5" s="124">
        <v>2240</v>
      </c>
      <c r="P5" s="121" t="s">
        <v>139</v>
      </c>
      <c r="Q5" s="80">
        <v>45875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S5" activePane="bottomRight" state="frozen"/>
      <selection pane="topRight" activeCell="Q1" sqref="Q1"/>
      <selection pane="bottomLeft" activeCell="A5" sqref="A5"/>
      <selection pane="bottomRight" activeCell="BS5" sqref="BS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173631</v>
      </c>
      <c r="J5" s="38" t="s">
        <v>253</v>
      </c>
      <c r="K5" s="84">
        <v>173631</v>
      </c>
      <c r="L5" s="84" t="s">
        <v>254</v>
      </c>
      <c r="M5" s="38" t="s">
        <v>255</v>
      </c>
      <c r="N5" s="84">
        <v>29774</v>
      </c>
      <c r="O5" s="84" t="s">
        <v>256</v>
      </c>
      <c r="P5" s="84">
        <v>46573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352726053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39812</v>
      </c>
      <c r="AN5" s="112">
        <v>12194</v>
      </c>
      <c r="AO5" s="112">
        <v>52006</v>
      </c>
      <c r="AP5" s="112">
        <v>2188</v>
      </c>
      <c r="AQ5" s="112">
        <v>0</v>
      </c>
      <c r="AR5" s="112">
        <v>2188</v>
      </c>
      <c r="AS5" s="112">
        <v>2188</v>
      </c>
      <c r="AT5" s="112">
        <v>0</v>
      </c>
      <c r="AU5" s="112">
        <v>2188</v>
      </c>
      <c r="AV5" s="84">
        <v>25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272</v>
      </c>
      <c r="BH5" s="114" t="s">
        <v>273</v>
      </c>
      <c r="BI5" s="38" t="s">
        <v>110</v>
      </c>
      <c r="BJ5" s="85">
        <v>45959</v>
      </c>
      <c r="BK5" s="84"/>
      <c r="BL5" s="38" t="s">
        <v>115</v>
      </c>
      <c r="BM5" s="115" t="s">
        <v>120</v>
      </c>
      <c r="BN5" s="116" t="s">
        <v>200</v>
      </c>
      <c r="BO5" s="84" t="s">
        <v>244</v>
      </c>
      <c r="BP5" s="84">
        <v>2240</v>
      </c>
      <c r="BQ5" s="117" t="s">
        <v>202</v>
      </c>
      <c r="BR5" s="118" t="s">
        <v>293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2025-10-29T12:18:51Z</dcterms:modified>
</cp:coreProperties>
</file>