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"/>
    </mc:Choice>
  </mc:AlternateContent>
  <xr:revisionPtr revIDLastSave="0" documentId="13_ncr:1_{0242997C-D43C-455E-8B5F-9CE7249A3AB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<sst xmlns="http://schemas.openxmlformats.org/spreadsheetml/2006/main" count="393" uniqueCount="303">
  <si>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</si>
  <si>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</si>
  <si>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</si>
  <si>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</si>
  <si>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</si>
  <si>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</si>
  <si>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</si>
  <si>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</si>
  <si>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</si>
  <si>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</si>
  <si>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</si>
  <si>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</si>
  <si>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</si>
  <si>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</si>
  <si>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</si>
  <si>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</si>
  <si>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</si>
  <si>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</si>
  <si>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</si>
  <si>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</si>
  <si>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</si>
  <si>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</si>
  <si>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</si>
  <si>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</si>
  <si>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</si>
  <si>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</si>
  <si>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</si>
  <si>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</si>
  <si>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</si>
  <si>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</si>
  <si>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</si>
  <si>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</si>
  <si>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</si>
  <si>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</si>
  <si>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</si>
  <si>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</si>
  <si>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</si>
  <si>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</si>
  <si>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</si>
  <si>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</si>
  <si>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</si>
  <si>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</si>
  <si>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</si>
  <si>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</si>
  <si>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</si>
  <si>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</si>
  <si>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</si>
  <si>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</si>
  <si>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</si>
  <si>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</si>
  <si>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</si>
  <si>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</si>
  <si>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</si>
  <si>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</si>
  <si>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</si>
  <si>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</si>
  <si>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</si>
  <si>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</si>
  <si>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</si>
  <si>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</si>
  <si>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</si>
  <si>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</si>
  <si>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</si>
  <si>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</si>
  <si>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</si>
  <si>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</si>
  <si>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</si>
  <si>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</si>
  <si>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</si>
  <si>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</si>
  <si>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</si>
  <si>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</si>
  <si>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</si>
  <si>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</si>
  <si>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</si>
  <si>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</si>
  <si>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</si>
  <si>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</si>
  <si>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</si>
  <si>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</si>
  <si>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</si>
  <si>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</si>
  <si>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</si>
  <si>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</si>
  <si>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</si>
  <si>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</si>
  <si>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</si>
  <si>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</si>
  <si>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</si>
  <si>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</si>
  <si>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</si>
  <si>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</si>
  <si>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</si>
  <si>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</si>
  <si>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</si>
  <si>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</si>
  <si>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</si>
  <si>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</si>
  <si>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</si>
  <si>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</si>
  <si>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</si>
  <si>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</si>
  <si>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</si>
  <si>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</si>
  <si>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</si>
  <si>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</si>
  <si>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</si>
  <si>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</si>
  <si>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</si>
  <si>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</si>
  <si>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</si>
  <si>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</si>
  <si>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</si>
  <si>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</si>
  <si>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</si>
  <si>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</si>
  <si>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</si>
  <si>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</si>
  <si>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</si>
  <si>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</si>
  <si>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</si>
  <si>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</si>
  <si>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</si>
  <si>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</si>
  <si>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</si>
  <si>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</si>
  <si>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</si>
  <si>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</si>
  <si>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</si>
  <si>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</si>
  <si>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</si>
  <si>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</si>
  <si>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</si>
  <si>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</si>
  <si>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</si>
  <si>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</si>
  <si>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</si>
  <si>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</si>
  <si>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</si>
  <si>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</si>
  <si>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</si>
  <si>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</si>
  <si>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</si>
  <si>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</si>
  <si>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</si>
  <si>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</si>
  <si>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</si>
  <si>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</si>
  <si>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</si>
  <si>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</si>
  <si>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</si>
  <si>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</si>
  <si>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</si>
  <si>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</si>
  <si>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</si>
  <si>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</si>
  <si>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</si>
  <si>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</si>
  <si>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</si>
  <si>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</si>
  <si>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</si>
  <si>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</si>
  <si>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</si>
  <si>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</si>
  <si>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</si>
  <si>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</si>
  <si>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</si>
  <si>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</si>
  <si>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</si>
  <si>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</si>
  <si>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</si>
  <si>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</si>
  <si>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</si>
  <si>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</si>
  <si>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</si>
  <si>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</si>
  <si>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</si>
  <si>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</si>
  <si>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</si>
  <si>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</si>
  <si>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</si>
  <si>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</si>
  <si>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</si>
  <si>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</si>
  <si>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</si>
  <si>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</si>
  <si>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</si>
  <si>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</si>
  <si>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</si>
  <si>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</si>
  <si>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</si>
  <si>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</si>
  <si>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</si>
  <si>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</si>
  <si>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</si>
  <si>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</si>
  <si>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</si>
  <si>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</si>
  <si>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</si>
  <si>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</si>
  <si>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</si>
  <si>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</si>
  <si>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</si>
  <si>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</si>
  <si>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</si>
  <si>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</si>
  <si>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</si>
  <si>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</si>
  <si>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</si>
  <si>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</si>
  <si>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</si>
  <si>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</si>
  <si>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</si>
  <si>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</si>
  <si>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</si>
  <si>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</si>
  <si>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</si>
  <si>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</si>
  <si>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</si>
  <si>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</si>
  <si>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</si>
  <si>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</si>
  <si>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</si>
  <si>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</si>
  <si>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</si>
  <si>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</si>
  <si>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</si>
  <si>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</si>
  <si>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</si>
  <si>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</si>
  <si>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</si>
  <si>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</si>
  <si>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</si>
  <si>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</si>
  <si>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</si>
  <si>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</si>
  <si>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</si>
  <si>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</si>
  <si>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</si>
  <si>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</si>
  <si>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</si>
  <si>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</si>
  <si>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</si>
  <si>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</si>
  <si>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</si>
  <si>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</si>
  <si>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 20-Jul-2025</t>
  </si>
  <si>
    <t>Reporting Time : Sunday, July 20, 2025 12:51 PM</t>
  </si>
  <si>
    <t>East</t>
  </si>
  <si>
    <t>Jharkhand</t>
  </si>
  <si>
    <t>Chetana</t>
  </si>
  <si>
    <t>2</t>
  </si>
  <si>
    <t>&gt; 2 to 4 Years</t>
  </si>
  <si>
    <t>Open</t>
  </si>
  <si>
    <t>Agriculture &amp; Farming</t>
  </si>
  <si>
    <t>No Action Taken</t>
  </si>
  <si>
    <t>Rohan Mukherjee/SF0074701</t>
  </si>
  <si>
    <t>Completed-Report Submitted</t>
  </si>
  <si>
    <t>Deoghar</t>
  </si>
  <si>
    <t>CSS</t>
  </si>
  <si>
    <t>Rajib Bhadra/SF0082840</t>
  </si>
  <si>
    <t>Dhanbad</t>
  </si>
  <si>
    <t>Chirkunda</t>
  </si>
  <si>
    <t>JH2678</t>
  </si>
  <si>
    <t>Bermo</t>
  </si>
  <si>
    <t>Kurpania</t>
  </si>
  <si>
    <t>SF0093474</t>
  </si>
  <si>
    <t>Md Sakil Ansari</t>
  </si>
  <si>
    <t>457412 kurpania c5</t>
  </si>
  <si>
    <t>naz</t>
  </si>
  <si>
    <t>SSF5810814</t>
  </si>
  <si>
    <t>GENERAL</t>
  </si>
  <si>
    <t>MUSLIM</t>
  </si>
  <si>
    <t>SALMA KHATUN</t>
  </si>
  <si>
    <t>15-Mar-2024</t>
  </si>
  <si>
    <t>Mon</t>
  </si>
  <si>
    <t>1</t>
  </si>
  <si>
    <t>1.63 Yrs</t>
  </si>
  <si>
    <t>15 Mar 2024</t>
  </si>
  <si>
    <t>&lt;= 2 Years</t>
  </si>
  <si>
    <t>05-Apr-2024</t>
  </si>
  <si>
    <t>31-Oct-2025</t>
  </si>
  <si>
    <t>pinki</t>
  </si>
  <si>
    <t>SSF2423717</t>
  </si>
  <si>
    <t>MOSARRAT JAHAN</t>
  </si>
  <si>
    <t>3.63 Yrs</t>
  </si>
  <si>
    <t>11 Mar 2022</t>
  </si>
  <si>
    <t>06-Oct-2025</t>
  </si>
  <si>
    <t>Shailesh Kumar/SF0059892</t>
  </si>
  <si>
    <t>As per loan card CA- Kundan Kumar Ram/SF0060799 emi amount collected from borrower of Rs. 3470 /- on 05-04-24, but not reported in fimo the same.</t>
  </si>
  <si>
    <t>Kundan Kumar Ram</t>
  </si>
  <si>
    <t>SF0060799</t>
  </si>
  <si>
    <t>355897953</t>
  </si>
  <si>
    <t>355896698</t>
  </si>
  <si>
    <t>Terminated</t>
  </si>
  <si>
    <t>During field verification, it was observed that CA- Kundan Kumar Ram/SF0060799 had embezzled Rs. 7950 /- from 02 borrower's total installment amount of Ra. 7950, but not reported in fimo the same.</t>
  </si>
  <si>
    <t>Rajesh Kumar Upadhyay/SF0033086</t>
  </si>
  <si>
    <t>Sunil Kumar/SF0024022</t>
  </si>
  <si>
    <t>As per loan card CA- Kundan Kumar Ram/SF0060799 emi amount collected from borrower of Rs. 2240 /- on 05-04-24, but not reported in fimo the same.</t>
  </si>
  <si>
    <t>FN25-26-02756</t>
  </si>
  <si>
    <t>Credit Assistant</t>
  </si>
  <si>
    <t>As per loan card CA- Kundan Kumar Ram/SF0060799 two emi amount collected from borrower of Rs. 2240 /- on 05-04-24 and Rs. 2240 /- on 05-07-24, but not reported in fimo the same. Note:- Signature has been manipulated by Kundan Kumar Ram/SF0060799, whose attachment has been tallied with the loan card and denomination book and CA-  Kundan Kumar Ram/SF0060799 terminated on 29-06-24 but even after that he went to the field and collected Emi in 05th July '24 but denomination not updated on that day.</t>
  </si>
  <si>
    <t>As per loan card CA- Kundan Kumar Ram/SF0060799 emi amount collected from borrower of Rs. 2240 /- on 05-07-24, but not reported in fimo the same. Note:- Signature has been manipulated by Kundan Kumar Ram/SF0060799, whose attachment has been tallied with the loan card and denomination book and CA-  Kundan Kumar Ram/SF0060799 terminated on 29-06-24 but even after that he went to the field and collected Emi in 05th July '24 but denomination not updated on that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</si>
</sst>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K4" sqref="K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JH2678</v>
      </c>
      <c r="D5" s="63" t="str">
        <f>IF('Physical Cash at Safe'!D28="Yes", 'Physical Cash at Safe'!B4,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45957</v>
      </c>
      <c r="H5" s="107" t="s">
        <v>259</v>
      </c>
      <c r="I5" s="61">
        <v>45962</v>
      </c>
      <c r="J5" s="74" t="str">
        <f>IF('Physical Cash at Safe'!D28="Yes",'Physical Cash at Safe'!E28,IF('Borrower Wise Details'!D5&lt;&gt;"",'Borrower Wise Details'!D5,""))</f>
        <v>FN25-26-02756</v>
      </c>
      <c r="K5" s="81">
        <v>2</v>
      </c>
      <c r="L5" s="82">
        <v>4480</v>
      </c>
      <c r="M5" s="82">
        <v>0</v>
      </c>
      <c r="N5" s="82" t="s">
        <v>296</v>
      </c>
      <c r="O5" s="82" t="s">
        <v>297</v>
      </c>
      <c r="P5" s="82" t="s">
        <v>260</v>
      </c>
      <c r="Q5" s="82" t="s">
        <v>256</v>
      </c>
      <c r="R5" s="75" t="str">
        <f>IF('Physical Cash at Safe'!$D$28="Yes", 'Physical Cash at Safe'!$A$28, IF('Borrower Wise Details'!F5&lt;&gt;"", 'Borrower Wise Details'!F5, ""))</f>
        <v>Kundan Kumar Ram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SF0060799</v>
      </c>
      <c r="U5" s="77" t="s">
        <v>294</v>
      </c>
      <c r="V5" s="61">
        <v>45472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45961</v>
      </c>
      <c r="AA5" s="61">
        <v>45962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45964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Kundan Kumar Ram</v>
      </c>
      <c r="E5" s="68" t="str">
        <f>IF(OR('Fraud Investigation Report'!T5="", 'Fraud Investigation Report'!T5=0), "", 'Fraud Investigation Report'!T5)</f>
        <v>SF0060799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7950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219</v>
      </c>
      <c r="B34" s="38"/>
      <c r="C34" s="39" t="s">
        <v>220</v>
      </c>
      <c r="D34" s="133"/>
      <c r="E34" s="134"/>
    </row>
    <row r="35" spans="1:5" ht="27.6" x14ac:dyDescent="0.3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T5" activePane="bottomRight" state="frozen"/>
      <selection pane="topRight" activeCell="G1" sqref="G1"/>
      <selection pane="bottomLeft" activeCell="A5" sqref="A5"/>
      <selection pane="bottomRight" activeCell="X5" sqref="X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299</v>
      </c>
      <c r="E5" s="65">
        <v>45961</v>
      </c>
      <c r="F5" s="38" t="s">
        <v>290</v>
      </c>
      <c r="G5" s="49" t="s">
        <v>291</v>
      </c>
      <c r="H5" s="49" t="s">
        <v>300</v>
      </c>
      <c r="I5" s="120" t="s">
        <v>268</v>
      </c>
      <c r="J5" s="120" t="s">
        <v>270</v>
      </c>
      <c r="K5" s="120" t="s">
        <v>273</v>
      </c>
      <c r="L5" s="11" t="s">
        <v>292</v>
      </c>
      <c r="M5" s="65">
        <v>45366</v>
      </c>
      <c r="N5" s="124">
        <v>42000</v>
      </c>
      <c r="O5" s="124">
        <v>2240</v>
      </c>
      <c r="P5" s="121" t="s">
        <v>139</v>
      </c>
      <c r="Q5" s="80">
        <v>45387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298</v>
      </c>
    </row>
    <row r="6" spans="1:23" ht="25.2" customHeight="1" x14ac:dyDescent="0.3">
      <c r="A6" s="64">
        <v>2</v>
      </c>
      <c r="B6" s="60" t="str">
        <f>IF(J6&lt;&gt;"", $B$5, "")</f>
        <v>JH2678</v>
      </c>
      <c r="C6" s="119" t="str">
        <f>IF(J6&lt;&gt;"", $C$5, "")</f>
        <v>Bermo</v>
      </c>
      <c r="D6" s="41" t="str">
        <f>IF(J6&lt;&gt;"", $D$5, "")</f>
        <v>FN25-26-02756</v>
      </c>
      <c r="E6" s="65">
        <v>45961</v>
      </c>
      <c r="F6" s="38" t="s">
        <v>290</v>
      </c>
      <c r="G6" s="49" t="s">
        <v>291</v>
      </c>
      <c r="H6" s="49" t="s">
        <v>300</v>
      </c>
      <c r="I6" s="120" t="s">
        <v>268</v>
      </c>
      <c r="J6" s="120" t="s">
        <v>270</v>
      </c>
      <c r="K6" s="120" t="s">
        <v>273</v>
      </c>
      <c r="L6" s="11" t="s">
        <v>292</v>
      </c>
      <c r="M6" s="65">
        <v>45366</v>
      </c>
      <c r="N6" s="124">
        <v>42000</v>
      </c>
      <c r="O6" s="124">
        <v>2240</v>
      </c>
      <c r="P6" s="121" t="s">
        <v>139</v>
      </c>
      <c r="Q6" s="80">
        <v>45478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302</v>
      </c>
    </row>
    <row r="7" spans="1:23" ht="25.2" customHeight="1" x14ac:dyDescent="0.3">
      <c r="A7" s="64">
        <v>3</v>
      </c>
      <c r="B7" s="60" t="str">
        <f t="shared" ref="B7:B70" si="2">IF(J7&lt;&gt;"", $B$5, "")</f>
        <v>JH2678</v>
      </c>
      <c r="C7" s="119" t="str">
        <f t="shared" ref="C7:C70" si="3">IF(J7&lt;&gt;"", $C$5, "")</f>
        <v>Bermo</v>
      </c>
      <c r="D7" s="41" t="str">
        <f t="shared" ref="D7:D70" si="4">IF(J7&lt;&gt;"", $D$5, "")</f>
        <v>FN25-26-02756</v>
      </c>
      <c r="E7" s="65">
        <v>45961</v>
      </c>
      <c r="F7" s="38" t="s">
        <v>290</v>
      </c>
      <c r="G7" s="49" t="s">
        <v>291</v>
      </c>
      <c r="H7" s="49" t="s">
        <v>300</v>
      </c>
      <c r="I7" s="120" t="s">
        <v>268</v>
      </c>
      <c r="J7" s="120" t="s">
        <v>283</v>
      </c>
      <c r="K7" s="120" t="s">
        <v>284</v>
      </c>
      <c r="L7" s="11" t="s">
        <v>293</v>
      </c>
      <c r="M7" s="65">
        <v>45366</v>
      </c>
      <c r="N7" s="124">
        <v>65000</v>
      </c>
      <c r="O7" s="124">
        <v>3470</v>
      </c>
      <c r="P7" s="121" t="s">
        <v>139</v>
      </c>
      <c r="Q7" s="80">
        <v>45387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 t="s">
        <v>289</v>
      </c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8" ySplit="4" topLeftCell="BF5" activePane="bottomRight" state="frozen"/>
      <selection pane="topRight" activeCell="I1" sqref="I1"/>
      <selection pane="bottomLeft" activeCell="A5" sqref="A5"/>
      <selection pane="bottomRight" activeCell="A6" sqref="A6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0" width="10.109375" style="99" customWidth="1"/>
    <col min="41" max="41" width="11" style="99" customWidth="1"/>
    <col min="42" max="42" width="11.6640625" style="99" customWidth="1"/>
    <col min="43" max="43" width="8.6640625" style="99" customWidth="1"/>
    <col min="44" max="44" width="11.44140625" style="99" customWidth="1"/>
    <col min="45" max="46" width="8.6640625" style="99" customWidth="1"/>
    <col min="47" max="47" width="11.3320312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258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44817</v>
      </c>
      <c r="J5" s="38" t="s">
        <v>265</v>
      </c>
      <c r="K5" s="84">
        <v>44817</v>
      </c>
      <c r="L5" s="84" t="s">
        <v>266</v>
      </c>
      <c r="M5" s="38" t="s">
        <v>267</v>
      </c>
      <c r="N5" s="84">
        <v>71189</v>
      </c>
      <c r="O5" s="84" t="s">
        <v>268</v>
      </c>
      <c r="P5" s="84">
        <v>101791</v>
      </c>
      <c r="Q5" s="38" t="s">
        <v>269</v>
      </c>
      <c r="R5" s="38" t="s">
        <v>250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254</v>
      </c>
      <c r="Y5" s="84">
        <v>355897953</v>
      </c>
      <c r="Z5" s="38" t="s">
        <v>273</v>
      </c>
      <c r="AA5" s="108" t="s">
        <v>274</v>
      </c>
      <c r="AB5" s="84">
        <v>42000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2240</v>
      </c>
      <c r="AK5" s="84">
        <v>2240</v>
      </c>
      <c r="AL5" s="108" t="s">
        <v>281</v>
      </c>
      <c r="AM5" s="84">
        <v>27930.2</v>
      </c>
      <c r="AN5" s="112">
        <v>10149.799999999999</v>
      </c>
      <c r="AO5" s="112">
        <v>38080</v>
      </c>
      <c r="AP5" s="112">
        <v>14069.8</v>
      </c>
      <c r="AQ5" s="112">
        <v>1217.2</v>
      </c>
      <c r="AR5" s="112">
        <v>15287</v>
      </c>
      <c r="AS5" s="112">
        <v>3909.37</v>
      </c>
      <c r="AT5" s="112">
        <v>570.63</v>
      </c>
      <c r="AU5" s="112">
        <v>4480</v>
      </c>
      <c r="AV5" s="84">
        <v>19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>
        <v>0</v>
      </c>
      <c r="BF5" s="38" t="s">
        <v>270</v>
      </c>
      <c r="BG5" s="84"/>
      <c r="BH5" s="114" t="s">
        <v>288</v>
      </c>
      <c r="BI5" s="38" t="s">
        <v>110</v>
      </c>
      <c r="BJ5" s="85">
        <v>45961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4480</v>
      </c>
      <c r="BQ5" s="117" t="s">
        <v>209</v>
      </c>
      <c r="BR5" s="118" t="s">
        <v>301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258</v>
      </c>
      <c r="E6" s="38" t="s">
        <v>261</v>
      </c>
      <c r="F6" s="38" t="s">
        <v>262</v>
      </c>
      <c r="G6" s="84" t="s">
        <v>263</v>
      </c>
      <c r="H6" s="38" t="s">
        <v>264</v>
      </c>
      <c r="I6" s="84">
        <v>44817</v>
      </c>
      <c r="J6" s="38" t="s">
        <v>265</v>
      </c>
      <c r="K6" s="84">
        <v>44817</v>
      </c>
      <c r="L6" s="84" t="s">
        <v>266</v>
      </c>
      <c r="M6" s="38" t="s">
        <v>267</v>
      </c>
      <c r="N6" s="84">
        <v>71189</v>
      </c>
      <c r="O6" s="84" t="s">
        <v>268</v>
      </c>
      <c r="P6" s="84">
        <v>101770</v>
      </c>
      <c r="Q6" s="38" t="s">
        <v>282</v>
      </c>
      <c r="R6" s="38" t="s">
        <v>250</v>
      </c>
      <c r="S6" s="84" t="s">
        <v>283</v>
      </c>
      <c r="T6" s="84" t="s">
        <v>283</v>
      </c>
      <c r="U6" s="84" t="s">
        <v>271</v>
      </c>
      <c r="V6" s="84" t="s">
        <v>272</v>
      </c>
      <c r="W6" s="84">
        <v>0</v>
      </c>
      <c r="X6" s="38" t="s">
        <v>254</v>
      </c>
      <c r="Y6" s="84">
        <v>355896698</v>
      </c>
      <c r="Z6" s="38" t="s">
        <v>284</v>
      </c>
      <c r="AA6" s="108" t="s">
        <v>274</v>
      </c>
      <c r="AB6" s="84">
        <v>65000</v>
      </c>
      <c r="AC6" s="108" t="s">
        <v>275</v>
      </c>
      <c r="AD6" s="84">
        <v>24</v>
      </c>
      <c r="AE6" s="84" t="s">
        <v>251</v>
      </c>
      <c r="AF6" s="84" t="s">
        <v>285</v>
      </c>
      <c r="AG6" s="108" t="s">
        <v>286</v>
      </c>
      <c r="AH6" s="84" t="s">
        <v>252</v>
      </c>
      <c r="AI6" s="108" t="s">
        <v>280</v>
      </c>
      <c r="AJ6" s="84">
        <v>3470</v>
      </c>
      <c r="AK6" s="84">
        <v>3470</v>
      </c>
      <c r="AL6" s="108" t="s">
        <v>287</v>
      </c>
      <c r="AM6" s="84">
        <v>40296.15</v>
      </c>
      <c r="AN6" s="112">
        <v>15253.85</v>
      </c>
      <c r="AO6" s="112">
        <v>55550</v>
      </c>
      <c r="AP6" s="112">
        <v>24703.85</v>
      </c>
      <c r="AQ6" s="112">
        <v>2315.15</v>
      </c>
      <c r="AR6" s="112">
        <v>27019</v>
      </c>
      <c r="AS6" s="112">
        <v>9056.1</v>
      </c>
      <c r="AT6" s="112">
        <v>1323.9</v>
      </c>
      <c r="AU6" s="112">
        <v>10380</v>
      </c>
      <c r="AV6" s="84">
        <v>19</v>
      </c>
      <c r="AW6" s="84"/>
      <c r="AX6" s="84"/>
      <c r="AY6" s="108"/>
      <c r="AZ6" s="84"/>
      <c r="BA6" s="84"/>
      <c r="BB6" s="84" t="s">
        <v>253</v>
      </c>
      <c r="BC6" s="84" t="s">
        <v>145</v>
      </c>
      <c r="BD6" s="108"/>
      <c r="BE6" s="84">
        <v>0</v>
      </c>
      <c r="BF6" s="38" t="s">
        <v>283</v>
      </c>
      <c r="BG6" s="84"/>
      <c r="BH6" s="114" t="s">
        <v>288</v>
      </c>
      <c r="BI6" s="38" t="s">
        <v>110</v>
      </c>
      <c r="BJ6" s="85">
        <v>45961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3470</v>
      </c>
      <c r="BQ6" s="117" t="s">
        <v>202</v>
      </c>
      <c r="BR6" s="118" t="s">
        <v>289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2025-11-03T11:28:32Z</dcterms:modified>
</cp:coreProperties>
</file>