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A78D7A28-F810-42B3-8E53-E03191705A3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<sst xmlns="http://schemas.openxmlformats.org/spreadsheetml/2006/main" count="349" uniqueCount="298">
  <si>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</si>
  <si>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</si>
  <si>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</si>
  <si>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</si>
  <si>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</si>
  <si>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</si>
  <si>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</si>
  <si>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</si>
  <si>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</si>
  <si>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</si>
  <si>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</si>
  <si>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</si>
  <si>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</si>
  <si>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</si>
  <si>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</si>
  <si>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</si>
  <si>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</si>
  <si>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</si>
  <si>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</si>
  <si>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</si>
  <si>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</si>
  <si>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</si>
  <si>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</si>
  <si>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</si>
  <si>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</si>
  <si>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</si>
  <si>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</si>
  <si>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</si>
  <si>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</si>
  <si>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</si>
  <si>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</si>
  <si>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</si>
  <si>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</si>
  <si>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</si>
  <si>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</si>
  <si>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</si>
  <si>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</si>
  <si>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</si>
  <si>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</si>
  <si>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</si>
  <si>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</si>
  <si>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</si>
  <si>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</si>
  <si>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</si>
  <si>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</si>
  <si>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</si>
  <si>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</si>
  <si>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</si>
  <si>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</si>
  <si>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</si>
  <si>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</si>
  <si>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</si>
  <si>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</si>
  <si>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</si>
  <si>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</si>
  <si>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</si>
  <si>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</si>
  <si>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</si>
  <si>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</si>
  <si>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</si>
  <si>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</si>
  <si>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</si>
  <si>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</si>
  <si>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</si>
  <si>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</si>
  <si>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</si>
  <si>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</si>
  <si>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</si>
  <si>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</si>
  <si>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</si>
  <si>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</si>
  <si>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</si>
  <si>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</si>
  <si>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</si>
  <si>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</si>
  <si>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</si>
  <si>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</si>
  <si>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</si>
  <si>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</si>
  <si>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</si>
  <si>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</si>
  <si>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</si>
  <si>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</si>
  <si>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</si>
  <si>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</si>
  <si>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</si>
  <si>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</si>
  <si>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</si>
  <si>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</si>
  <si>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</si>
  <si>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</si>
  <si>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</si>
  <si>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</si>
  <si>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</si>
  <si>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</si>
  <si>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</si>
  <si>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</si>
  <si>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</si>
  <si>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</si>
  <si>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</si>
  <si>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</si>
  <si>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</si>
  <si>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</si>
  <si>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</si>
  <si>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</si>
  <si>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</si>
  <si>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</si>
  <si>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</si>
  <si>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</si>
  <si>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</si>
  <si>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</si>
  <si>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</si>
  <si>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</si>
  <si>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</si>
  <si>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</si>
  <si>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</si>
  <si>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</si>
  <si>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</si>
  <si>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</si>
  <si>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</si>
  <si>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</si>
  <si>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</si>
  <si>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</si>
  <si>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</si>
  <si>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</si>
  <si>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</si>
  <si>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</si>
  <si>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</si>
  <si>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</si>
  <si>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</si>
  <si>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</si>
  <si>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</si>
  <si>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</si>
  <si>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</si>
  <si>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</si>
  <si>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</si>
  <si>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</si>
  <si>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</si>
  <si>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</si>
  <si>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</si>
  <si>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</si>
  <si>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</si>
  <si>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</si>
  <si>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</si>
  <si>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</si>
  <si>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</si>
  <si>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</si>
  <si>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</si>
  <si>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</si>
  <si>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</si>
  <si>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</si>
  <si>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</si>
  <si>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</si>
  <si>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</si>
  <si>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</si>
  <si>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</si>
  <si>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</si>
  <si>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</si>
  <si>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</si>
  <si>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</si>
  <si>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</si>
  <si>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</si>
  <si>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</si>
  <si>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</si>
  <si>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</si>
  <si>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</si>
  <si>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</si>
  <si>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</si>
  <si>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</si>
  <si>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</si>
  <si>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</si>
  <si>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</si>
  <si>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</si>
  <si>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</si>
  <si>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</si>
  <si>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</si>
  <si>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</si>
  <si>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</si>
  <si>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</si>
  <si>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</si>
  <si>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</si>
  <si>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</si>
  <si>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</si>
  <si>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</si>
  <si>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</si>
  <si>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</si>
  <si>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</si>
  <si>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</si>
  <si>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</si>
  <si>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</si>
  <si>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</si>
  <si>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</si>
  <si>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</si>
  <si>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</si>
  <si>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</si>
  <si>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</si>
  <si>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</si>
  <si>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</si>
  <si>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</si>
  <si>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</si>
  <si>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</si>
  <si>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</si>
  <si>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</si>
  <si>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</si>
  <si>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</si>
  <si>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</si>
  <si>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</si>
  <si>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</si>
  <si>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</si>
  <si>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</si>
  <si>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</si>
  <si>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</si>
  <si>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</si>
  <si>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</si>
  <si>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</si>
  <si>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</si>
  <si>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</si>
  <si>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</si>
  <si>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</si>
  <si>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</si>
  <si>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</si>
  <si>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</si>
  <si>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</si>
  <si>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</si>
  <si>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</si>
  <si>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</si>
  <si>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</si>
  <si>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</si>
  <si>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</si>
  <si>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</si>
  <si>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</si>
  <si>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</si>
  <si>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</si>
  <si>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</si>
  <si>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</si>
  <si>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</si>
  <si>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</si>
  <si>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</si>
  <si>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</si>
  <si>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</si>
  <si>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</si>
  <si>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</si>
  <si>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</si>
  <si>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</si>
  <si>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</si>
  <si>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BH3571</t>
  </si>
  <si>
    <t>Patahi</t>
  </si>
  <si>
    <t>Chakia</t>
  </si>
  <si>
    <t>Muzaffarpur</t>
  </si>
  <si>
    <t>Dual Staff</t>
  </si>
  <si>
    <t>Available &amp; Updated</t>
  </si>
  <si>
    <t>G1</t>
  </si>
  <si>
    <t>G2</t>
  </si>
  <si>
    <t>Sonu Kumar</t>
  </si>
  <si>
    <t>SF0067978</t>
  </si>
  <si>
    <t>Branch Manager</t>
  </si>
  <si>
    <t>Credit Assitant</t>
  </si>
  <si>
    <t>To Date :03-Nov-2025</t>
  </si>
  <si>
    <t>Reporting Time : Monday, November 3, 2025 3:47 PM</t>
  </si>
  <si>
    <t>North</t>
  </si>
  <si>
    <t>Bihar-1</t>
  </si>
  <si>
    <t>Sisahni</t>
  </si>
  <si>
    <t>SF0096364</t>
  </si>
  <si>
    <t>Rajan Kumar</t>
  </si>
  <si>
    <t>Parsa C11</t>
  </si>
  <si>
    <t>Parsa C11 Bakhari Gita1</t>
  </si>
  <si>
    <t>Chetana</t>
  </si>
  <si>
    <t>SSF5415699</t>
  </si>
  <si>
    <t>BC</t>
  </si>
  <si>
    <t>HINDU</t>
  </si>
  <si>
    <t>Agriculture &amp; Farming</t>
  </si>
  <si>
    <t>GITA DEVI</t>
  </si>
  <si>
    <t>31-Jan-2024</t>
  </si>
  <si>
    <t>07</t>
  </si>
  <si>
    <t>1</t>
  </si>
  <si>
    <t>1.76 Yrs</t>
  </si>
  <si>
    <t>31 Jan 2024</t>
  </si>
  <si>
    <t>&lt;= 2 Years</t>
  </si>
  <si>
    <t>07-Mar-2024</t>
  </si>
  <si>
    <t>09-Oct-2025</t>
  </si>
  <si>
    <t>7256896863</t>
  </si>
  <si>
    <t>Open</t>
  </si>
  <si>
    <t>Diwakar Nandan Upadhaya/SF0077482</t>
  </si>
  <si>
    <t>CSS</t>
  </si>
  <si>
    <t>Suman Saurabh/SF0093573</t>
  </si>
  <si>
    <t>Aditya/SF0092055</t>
  </si>
  <si>
    <t>Nanki Kumar Paswan</t>
  </si>
  <si>
    <t>SF0047244</t>
  </si>
  <si>
    <t>Resigned-Exited</t>
  </si>
  <si>
    <t>Completed-Report Submitted</t>
  </si>
  <si>
    <t>Vidya Bhushan Dubey/SF0024851</t>
  </si>
  <si>
    <t>Alok Kumar Raju/SF0091403</t>
  </si>
  <si>
    <t>Mithlesh Kumar Singh</t>
  </si>
  <si>
    <t>SF0075447</t>
  </si>
  <si>
    <t>Emi Collected From Borrower on date 07-11-2024 by Nanki Kumar/SF0047244 but not posted in Fimo.</t>
  </si>
  <si>
    <t>FIR Not Filled</t>
  </si>
  <si>
    <t>Borrower Complaint to CSS that She paid EMI but Showing OD,after verification it is identified that Emi Collected By Staff Nanki Kumar Paswan /SF0047244 collected the EMI on 07-Nov-2024 but entry not posted in Fimo.Total Fraud amount is- Rs.2240/-.</t>
  </si>
  <si>
    <t>FN25-26-02776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</si>
</sst>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iwakar_nandan_spandanasphoorty_com/Documents/Desktop/Patahii.xlsb" TargetMode="External"/><Relationship Id="rId1" Type="http://schemas.openxmlformats.org/officeDocument/2006/relationships/externalLinkPath" Target="https://spandanasphoortyfinance-my.sharepoint.com/personal/diwakar_nandan_spandanasphoorty_com/Documents/Desktop/Patahii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Bihar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BH3571</v>
      </c>
      <c r="D5" s="63" t="str">
        <f>IF('Physical Cash at Safe'!D28="Yes", 'Physical Cash at Safe'!A4,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45943</v>
      </c>
      <c r="H5" s="107" t="s">
        <v>283</v>
      </c>
      <c r="I5" s="61">
        <v>45965</v>
      </c>
      <c r="J5" s="74" t="str">
        <f>IF('Physical Cash at Safe'!D28="Yes",'Physical Cash at Safe'!E28,IF('Borrower Wise Details'!D5&lt;&gt;"",'Borrower Wise Details'!D5,""))</f>
        <v>FN25-26-02776</v>
      </c>
      <c r="K5" s="81">
        <v>1</v>
      </c>
      <c r="L5" s="82">
        <v>0</v>
      </c>
      <c r="M5" s="82">
        <v>0</v>
      </c>
      <c r="N5" s="82" t="s">
        <v>284</v>
      </c>
      <c r="O5" s="82" t="s">
        <v>285</v>
      </c>
      <c r="P5" s="82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Nanki Kumar Paswan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SF0047244</v>
      </c>
      <c r="U5" s="77" t="s">
        <v>288</v>
      </c>
      <c r="V5" s="61">
        <v>45909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45965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45965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Nanki Kumar Paswan</v>
      </c>
      <c r="E5" s="68" t="str">
        <f>IF(OR('Fraud Investigation Report'!T5="", 'Fraud Investigation Report'!T5=0), "", 'Fraud Investigation Report'!T5)</f>
        <v>SF0047244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1" sqref="E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45964</v>
      </c>
      <c r="C6" s="18">
        <v>45963</v>
      </c>
      <c r="D6" s="18">
        <v>45964</v>
      </c>
      <c r="E6" s="19">
        <v>0.65277777777777779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205</v>
      </c>
      <c r="C11" s="23">
        <f>B11*A11</f>
        <v>102500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52</v>
      </c>
      <c r="C12" s="23">
        <f>B12*A12</f>
        <v>10400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56</v>
      </c>
      <c r="C13" s="23">
        <f t="shared" ref="C13:C17" si="1">B13*A13</f>
        <v>5600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118990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118990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>
        <v>26890</v>
      </c>
      <c r="D21" s="33" t="s">
        <v>89</v>
      </c>
      <c r="E21" s="34">
        <v>145880</v>
      </c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 t="s">
        <v>199</v>
      </c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249</v>
      </c>
      <c r="C32" s="37" t="s">
        <v>82</v>
      </c>
      <c r="D32" s="138" t="s">
        <v>250</v>
      </c>
      <c r="E32" s="139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32" t="s">
        <v>252</v>
      </c>
      <c r="E33" s="133"/>
    </row>
    <row r="34" spans="1:5" ht="27.6" x14ac:dyDescent="0.3">
      <c r="A34" s="39" t="s">
        <v>218</v>
      </c>
      <c r="B34" s="38" t="s">
        <v>253</v>
      </c>
      <c r="C34" s="39" t="s">
        <v>219</v>
      </c>
      <c r="D34" s="134" t="s">
        <v>292</v>
      </c>
      <c r="E34" s="135"/>
    </row>
    <row r="35" spans="1:5" ht="27.6" x14ac:dyDescent="0.3">
      <c r="A35" s="39" t="s">
        <v>220</v>
      </c>
      <c r="B35" s="38" t="s">
        <v>254</v>
      </c>
      <c r="C35" s="39" t="s">
        <v>222</v>
      </c>
      <c r="D35" s="134" t="s">
        <v>293</v>
      </c>
      <c r="E35" s="135"/>
    </row>
    <row r="36" spans="1:5" ht="25.5" customHeight="1" x14ac:dyDescent="0.3">
      <c r="A36" s="39" t="s">
        <v>221</v>
      </c>
      <c r="B36" s="38" t="s">
        <v>255</v>
      </c>
      <c r="C36" s="39" t="s">
        <v>223</v>
      </c>
      <c r="D36" s="136" t="s">
        <v>256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5" zoomScaleNormal="90" workbookViewId="0">
      <selection activeCell="I5" sqref="I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BH3571</v>
      </c>
      <c r="C5" s="119" t="str">
        <f>IF('Loan Outstanding Report'!$H$5="", "", 'Loan Outstanding Report'!$H$5)</f>
        <v>Patahi</v>
      </c>
      <c r="D5" s="41" t="s">
        <v>297</v>
      </c>
      <c r="E5" s="65">
        <v>45965</v>
      </c>
      <c r="F5" s="38" t="s">
        <v>286</v>
      </c>
      <c r="G5" s="49" t="s">
        <v>287</v>
      </c>
      <c r="H5" s="49" t="s">
        <v>255</v>
      </c>
      <c r="I5" s="120" t="s">
        <v>264</v>
      </c>
      <c r="J5" s="120" t="s">
        <v>267</v>
      </c>
      <c r="K5" s="120" t="s">
        <v>271</v>
      </c>
      <c r="L5" s="11">
        <v>354934586</v>
      </c>
      <c r="M5" s="65" t="s">
        <v>272</v>
      </c>
      <c r="N5" s="124">
        <v>42000</v>
      </c>
      <c r="O5" s="124">
        <v>2240</v>
      </c>
      <c r="P5" s="121" t="s">
        <v>139</v>
      </c>
      <c r="Q5" s="80">
        <v>45603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294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E5" sqref="E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32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29">
        <v>45964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257</v>
      </c>
      <c r="B2" s="130">
        <v>45964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260</v>
      </c>
      <c r="D5" s="38" t="s">
        <v>248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20885</v>
      </c>
      <c r="J5" s="38" t="s">
        <v>261</v>
      </c>
      <c r="K5" s="84">
        <v>20885</v>
      </c>
      <c r="L5" s="84" t="s">
        <v>262</v>
      </c>
      <c r="M5" s="38" t="s">
        <v>263</v>
      </c>
      <c r="N5" s="84">
        <v>484522</v>
      </c>
      <c r="O5" s="84" t="s">
        <v>264</v>
      </c>
      <c r="P5" s="84">
        <v>766197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354934586</v>
      </c>
      <c r="Z5" s="38" t="s">
        <v>271</v>
      </c>
      <c r="AA5" s="108" t="s">
        <v>272</v>
      </c>
      <c r="AB5" s="84">
        <v>42000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2240</v>
      </c>
      <c r="AK5" s="84">
        <v>2240</v>
      </c>
      <c r="AL5" s="108" t="s">
        <v>279</v>
      </c>
      <c r="AM5" s="84">
        <v>25356.55</v>
      </c>
      <c r="AN5" s="112">
        <v>10483.450000000001</v>
      </c>
      <c r="AO5" s="112">
        <v>35840</v>
      </c>
      <c r="AP5" s="112">
        <v>16643.45</v>
      </c>
      <c r="AQ5" s="112">
        <v>1630.55</v>
      </c>
      <c r="AR5" s="112">
        <v>18274</v>
      </c>
      <c r="AS5" s="112">
        <v>7809.79</v>
      </c>
      <c r="AT5" s="112">
        <v>1150.21</v>
      </c>
      <c r="AU5" s="112">
        <v>8960</v>
      </c>
      <c r="AV5" s="84">
        <v>20</v>
      </c>
      <c r="AW5" s="84"/>
      <c r="AX5" s="84"/>
      <c r="AY5" s="108"/>
      <c r="AZ5" s="84"/>
      <c r="BA5" s="84"/>
      <c r="BB5" s="84" t="s">
        <v>281</v>
      </c>
      <c r="BC5" s="84"/>
      <c r="BD5" s="108"/>
      <c r="BE5" s="84">
        <v>0</v>
      </c>
      <c r="BF5" s="38" t="s">
        <v>267</v>
      </c>
      <c r="BG5" s="84" t="s">
        <v>280</v>
      </c>
      <c r="BH5" s="114" t="s">
        <v>282</v>
      </c>
      <c r="BI5" s="38" t="s">
        <v>110</v>
      </c>
      <c r="BJ5" s="85">
        <v>45965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2240</v>
      </c>
      <c r="BQ5" s="117" t="s">
        <v>201</v>
      </c>
      <c r="BR5" s="118" t="s">
        <v>294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2025-11-04T06:38:33Z</dcterms:modified>
</cp:coreProperties>
</file>