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822\"/>
    </mc:Choice>
  </mc:AlternateContent>
  <xr:revisionPtr revIDLastSave="0" documentId="13_ncr:1_{D7DBDF13-D23D-4E75-8EC1-A54432D26BB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<sst xmlns="http://schemas.openxmlformats.org/spreadsheetml/2006/main" count="348" uniqueCount="300">
  <si>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</si>
  <si>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</si>
  <si>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</si>
  <si>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</si>
  <si>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</si>
  <si>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</si>
  <si>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</si>
  <si>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</si>
  <si>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</si>
  <si>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</si>
  <si>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</si>
  <si>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</si>
  <si>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</si>
  <si>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</si>
  <si>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</si>
  <si>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</si>
  <si>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</si>
  <si>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</si>
  <si>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</si>
  <si>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</si>
  <si>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</si>
  <si>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</si>
  <si>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</si>
  <si>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</si>
  <si>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</si>
  <si>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</si>
  <si>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</si>
  <si>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</si>
  <si>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</si>
  <si>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</si>
  <si>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</si>
  <si>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</si>
  <si>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</si>
  <si>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</si>
  <si>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</si>
  <si>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</si>
  <si>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</si>
  <si>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</si>
  <si>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</si>
  <si>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</si>
  <si>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</si>
  <si>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</si>
  <si>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</si>
  <si>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</si>
  <si>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</si>
  <si>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</si>
  <si>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</si>
  <si>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</si>
  <si>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</si>
  <si>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</si>
  <si>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</si>
  <si>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</si>
  <si>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</si>
  <si>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</si>
  <si>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</si>
  <si>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</si>
  <si>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</si>
  <si>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</si>
  <si>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</si>
  <si>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</si>
  <si>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</si>
  <si>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</si>
  <si>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</si>
  <si>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</si>
  <si>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</si>
  <si>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</si>
  <si>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</si>
  <si>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</si>
  <si>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</si>
  <si>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</si>
  <si>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</si>
  <si>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</si>
  <si>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</si>
  <si>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</si>
  <si>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</si>
  <si>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</si>
  <si>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</si>
  <si>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</si>
  <si>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</si>
  <si>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</si>
  <si>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</si>
  <si>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</si>
  <si>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</si>
  <si>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</si>
  <si>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</si>
  <si>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</si>
  <si>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</si>
  <si>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</si>
  <si>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</si>
  <si>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</si>
  <si>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</si>
  <si>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</si>
  <si>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</si>
  <si>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</si>
  <si>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</si>
  <si>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</si>
  <si>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</si>
  <si>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</si>
  <si>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</si>
  <si>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</si>
  <si>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</si>
  <si>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</si>
  <si>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</si>
  <si>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</si>
  <si>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</si>
  <si>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</si>
  <si>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</si>
  <si>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</si>
  <si>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</si>
  <si>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</si>
  <si>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</si>
  <si>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</si>
  <si>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</si>
  <si>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</si>
  <si>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</si>
  <si>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</si>
  <si>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</si>
  <si>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</si>
  <si>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</si>
  <si>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</si>
  <si>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</si>
  <si>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</si>
  <si>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</si>
  <si>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</si>
  <si>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</si>
  <si>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</si>
  <si>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</si>
  <si>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</si>
  <si>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</si>
  <si>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</si>
  <si>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</si>
  <si>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</si>
  <si>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</si>
  <si>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</si>
  <si>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</si>
  <si>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</si>
  <si>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</si>
  <si>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</si>
  <si>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</si>
  <si>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</si>
  <si>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</si>
  <si>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</si>
  <si>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</si>
  <si>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</si>
  <si>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</si>
  <si>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</si>
  <si>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</si>
  <si>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</si>
  <si>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</si>
  <si>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</si>
  <si>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</si>
  <si>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</si>
  <si>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</si>
  <si>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</si>
  <si>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</si>
  <si>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</si>
  <si>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</si>
  <si>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</si>
  <si>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</si>
  <si>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</si>
  <si>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</si>
  <si>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</si>
  <si>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</si>
  <si>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</si>
  <si>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</si>
  <si>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</si>
  <si>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</si>
  <si>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</si>
  <si>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</si>
  <si>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</si>
  <si>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</si>
  <si>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</si>
  <si>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</si>
  <si>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</si>
  <si>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</si>
  <si>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</si>
  <si>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</si>
  <si>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</si>
  <si>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</si>
  <si>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</si>
  <si>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</si>
  <si>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</si>
  <si>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</si>
  <si>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</si>
  <si>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</si>
  <si>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</si>
  <si>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</si>
  <si>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</si>
  <si>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</si>
  <si>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</si>
  <si>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</si>
  <si>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</si>
  <si>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</si>
  <si>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</si>
  <si>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</si>
  <si>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</si>
  <si>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</si>
  <si>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</si>
  <si>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</si>
  <si>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</si>
  <si>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</si>
  <si>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</si>
  <si>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</si>
  <si>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</si>
  <si>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</si>
  <si>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</si>
  <si>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</si>
  <si>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</si>
  <si>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</si>
  <si>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</si>
  <si>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</si>
  <si>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</si>
  <si>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</si>
  <si>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</si>
  <si>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</si>
  <si>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</si>
  <si>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</si>
  <si>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</si>
  <si>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</si>
  <si>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</si>
  <si>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</si>
  <si>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</si>
  <si>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</si>
  <si>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</si>
  <si>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</si>
  <si>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</si>
  <si>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</si>
  <si>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</si>
  <si>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</si>
  <si>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</si>
  <si>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</si>
  <si>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</si>
  <si>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</si>
  <si>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</si>
  <si>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</si>
  <si>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</si>
  <si>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</si>
  <si>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</si>
  <si>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</si>
  <si>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</si>
  <si>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</si>
  <si>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</si>
  <si>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</si>
  <si>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</si>
  <si>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</si>
  <si>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</si>
  <si>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</si>
  <si>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</si>
  <si>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</si>
  <si>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</si>
  <si>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</si>
  <si>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</si>
  <si>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</si>
  <si>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</si>
  <si>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</si>
  <si>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</si>
  <si>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</si>
  <si>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</si>
  <si>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Narangachha</t>
  </si>
  <si>
    <t>SF0091825</t>
  </si>
  <si>
    <t>Sibaprasad Swain</t>
  </si>
  <si>
    <t>abhi</t>
  </si>
  <si>
    <t>Chetana</t>
  </si>
  <si>
    <t>SID951375080246</t>
  </si>
  <si>
    <t>OBC</t>
  </si>
  <si>
    <t>HINDU</t>
  </si>
  <si>
    <t>Agriculture &amp; Farming</t>
  </si>
  <si>
    <t>MONALISA NAYAK</t>
  </si>
  <si>
    <t>27-Jun-2023</t>
  </si>
  <si>
    <t>Tue</t>
  </si>
  <si>
    <t>3</t>
  </si>
  <si>
    <t>2.36 Yrs</t>
  </si>
  <si>
    <t>16 Oct 2020</t>
  </si>
  <si>
    <t>&gt; 2 to 4 Years</t>
  </si>
  <si>
    <t>09-Aug-2023</t>
  </si>
  <si>
    <t>07-Aug-2025</t>
  </si>
  <si>
    <t>Open</t>
  </si>
  <si>
    <t/>
  </si>
  <si>
    <t>9668206667</t>
  </si>
  <si>
    <t>Amarendra Malik/SF0059488</t>
  </si>
  <si>
    <t>Suryakanta Mohanty</t>
  </si>
  <si>
    <t>SF0099668</t>
  </si>
  <si>
    <t>BM</t>
  </si>
  <si>
    <t>Sanjeet Malik</t>
  </si>
  <si>
    <t>SF0054913</t>
  </si>
  <si>
    <t>BQM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</si>
  <si>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</si>
  <si>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</si>
  <si>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</si>
  <si>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</si>
  <si>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</si>
  <si>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As per Loan Card Collected LO Raja Bhal/SF0090441 Rs 2620/- On dt 09-11-2024 from Borrower MONALISA NAYAK(351969804) But not Posted in FIMO.</t>
  </si>
  <si>
    <t>FN25-26-02822</t>
  </si>
  <si>
    <t>Raja Bhal</t>
  </si>
  <si>
    <t>SF0090441</t>
  </si>
  <si>
    <t xml:space="preserve">As per Loan Card/Borrower Statement Collected LO Raja Bhal/SF0090441 Rs 2620/- On dt 09-11-2024 from Borrower MONALISA NAYAK(351969804) But not Posted in FIMO.
</t>
  </si>
  <si>
    <t>Resigned-On Notice Period</t>
  </si>
  <si>
    <t>Fraud amount Observed Rs.2620/-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</si>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</sst>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45966</v>
      </c>
      <c r="H5" s="107" t="s">
        <v>286</v>
      </c>
      <c r="I5" s="61">
        <v>45967</v>
      </c>
      <c r="J5" s="74" t="str">
        <f>IF('Physical Cash at Safe'!D28="Yes",'Physical Cash at Safe'!E28,IF('Borrower Wise Details'!D5&lt;&gt;"",'Borrower Wise Details'!D5,""))</f>
        <v>FN25-26-02822</v>
      </c>
      <c r="K5" s="81">
        <v>1</v>
      </c>
      <c r="L5" s="82">
        <v>2620</v>
      </c>
      <c r="M5" s="82">
        <v>0</v>
      </c>
      <c r="N5" s="82" t="s">
        <v>287</v>
      </c>
      <c r="O5" s="82" t="s">
        <v>288</v>
      </c>
      <c r="P5" s="82" t="s">
        <v>289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Raja Bhal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SF0090441</v>
      </c>
      <c r="U5" s="77" t="s">
        <v>296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45966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Raja Bhal</v>
      </c>
      <c r="E5" s="68" t="str">
        <f>IF(OR('Fraud Investigation Report'!T5="", 'Fraud Investigation Report'!T5=0), "", 'Fraud Investigation Report'!T5)</f>
        <v>SF0090441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2620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45966</v>
      </c>
      <c r="C6" s="18">
        <v>45965</v>
      </c>
      <c r="D6" s="18">
        <v>45966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41</v>
      </c>
      <c r="C18" s="23">
        <f>B18</f>
        <v>41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14841</v>
      </c>
      <c r="D19" s="30" t="s">
        <v>76</v>
      </c>
      <c r="E19" s="31">
        <f>SUM(E10:E18)</f>
        <v>14841</v>
      </c>
    </row>
    <row r="20" spans="1:5" ht="30" customHeight="1" x14ac:dyDescent="0.3">
      <c r="A20" s="160" t="s">
        <v>97</v>
      </c>
      <c r="B20" s="161"/>
      <c r="C20" s="32">
        <v>14841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33" t="s">
        <v>283</v>
      </c>
      <c r="E34" s="134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33" t="s">
        <v>284</v>
      </c>
      <c r="E35" s="134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35" t="s">
        <v>285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292</v>
      </c>
      <c r="E5" s="65">
        <v>45966</v>
      </c>
      <c r="F5" s="38" t="s">
        <v>293</v>
      </c>
      <c r="G5" s="49" t="s">
        <v>294</v>
      </c>
      <c r="H5" s="49" t="s">
        <v>299</v>
      </c>
      <c r="I5" s="120">
        <v>622734</v>
      </c>
      <c r="J5" s="120" t="s">
        <v>263</v>
      </c>
      <c r="K5" s="120" t="s">
        <v>267</v>
      </c>
      <c r="L5" s="11">
        <v>351969804</v>
      </c>
      <c r="M5" s="65" t="s">
        <v>268</v>
      </c>
      <c r="N5" s="124">
        <v>49000</v>
      </c>
      <c r="O5" s="124">
        <v>2620</v>
      </c>
      <c r="P5" s="121" t="s">
        <v>139</v>
      </c>
      <c r="Q5" s="80">
        <v>45605</v>
      </c>
      <c r="R5" s="124">
        <v>2620</v>
      </c>
      <c r="S5" s="124">
        <v>0</v>
      </c>
      <c r="T5" s="124">
        <v>0</v>
      </c>
      <c r="U5" s="125">
        <f t="shared" ref="U5" si="0">IF(AND(ISBLANK(R5),ISBLANK(S5),ISBLANK(T5)),"",R5-(S5+T5))</f>
        <v>2620</v>
      </c>
      <c r="V5" s="117" t="s">
        <v>201</v>
      </c>
      <c r="W5" s="122" t="s">
        <v>295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O5" activePane="bottomRight" state="frozen"/>
      <selection pane="topRight" activeCell="Q1" sqref="Q1"/>
      <selection pane="bottomLeft" activeCell="A5" sqref="A5"/>
      <selection pane="bottomRight" activeCell="AO5" sqref="AO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62169</v>
      </c>
      <c r="J5" s="38" t="s">
        <v>258</v>
      </c>
      <c r="K5" s="84">
        <v>62169</v>
      </c>
      <c r="L5" s="84" t="s">
        <v>259</v>
      </c>
      <c r="M5" s="38" t="s">
        <v>260</v>
      </c>
      <c r="N5" s="84">
        <v>104831</v>
      </c>
      <c r="O5" s="84">
        <v>622734</v>
      </c>
      <c r="P5" s="84">
        <v>150426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351969804</v>
      </c>
      <c r="Z5" s="38" t="s">
        <v>267</v>
      </c>
      <c r="AA5" s="108" t="s">
        <v>268</v>
      </c>
      <c r="AB5" s="84">
        <v>49000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2620</v>
      </c>
      <c r="AK5" s="84">
        <v>2620</v>
      </c>
      <c r="AL5" s="108" t="s">
        <v>275</v>
      </c>
      <c r="AM5" s="84">
        <v>38870.29</v>
      </c>
      <c r="AN5" s="112">
        <v>14104.71</v>
      </c>
      <c r="AO5" s="112">
        <v>52975</v>
      </c>
      <c r="AP5" s="112">
        <v>10129.709999999999</v>
      </c>
      <c r="AQ5" s="112">
        <v>350.29</v>
      </c>
      <c r="AR5" s="112">
        <v>10480</v>
      </c>
      <c r="AS5" s="112">
        <v>10129.709999999999</v>
      </c>
      <c r="AT5" s="112">
        <v>350.29</v>
      </c>
      <c r="AU5" s="112">
        <v>10480</v>
      </c>
      <c r="AV5" s="84">
        <v>28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263</v>
      </c>
      <c r="BG5" s="84" t="s">
        <v>278</v>
      </c>
      <c r="BH5" s="114" t="s">
        <v>279</v>
      </c>
      <c r="BI5" s="38" t="s">
        <v>110</v>
      </c>
      <c r="BJ5" s="85">
        <v>45966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2620</v>
      </c>
      <c r="BQ5" s="117" t="s">
        <v>201</v>
      </c>
      <c r="BR5" s="118" t="s">
        <v>291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2025-11-10T07:33:20Z</dcterms:modified>
</cp:coreProperties>
</file>