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Ladugaun-FN25-26-02840\"/>
    </mc:Choice>
  </mc:AlternateContent>
  <xr:revisionPtr revIDLastSave="0" documentId="13_ncr:1_{6E3FC65B-398C-4FD8-B6D3-977E04464D0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<sst xmlns="http://schemas.openxmlformats.org/spreadsheetml/2006/main" count="331" uniqueCount="288">
  <si>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</si>
  <si>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</si>
  <si>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</si>
  <si>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</si>
  <si>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</si>
  <si>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</si>
  <si>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</si>
  <si>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</si>
  <si>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</si>
  <si>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</si>
  <si>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</si>
  <si>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</si>
  <si>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</si>
  <si>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</si>
  <si>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</si>
  <si>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</si>
  <si>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</si>
  <si>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</si>
  <si>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</si>
  <si>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</si>
  <si>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</si>
  <si>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</si>
  <si>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</si>
  <si>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</si>
  <si>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</si>
  <si>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</si>
  <si>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</si>
  <si>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</si>
  <si>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</si>
  <si>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</si>
  <si>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</si>
  <si>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</si>
  <si>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</si>
  <si>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</si>
  <si>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</si>
  <si>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</si>
  <si>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</si>
  <si>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</si>
  <si>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</si>
  <si>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</si>
  <si>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</si>
  <si>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</si>
  <si>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</si>
  <si>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</si>
  <si>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</si>
  <si>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</si>
  <si>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</si>
  <si>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</si>
  <si>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</si>
  <si>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</si>
  <si>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</si>
  <si>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</si>
  <si>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</si>
  <si>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</si>
  <si>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</si>
  <si>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</si>
  <si>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</si>
  <si>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</si>
  <si>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</si>
  <si>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</si>
  <si>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</si>
  <si>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</si>
  <si>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</si>
  <si>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</si>
  <si>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</si>
  <si>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</si>
  <si>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</si>
  <si>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</si>
  <si>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</si>
  <si>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</si>
  <si>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</si>
  <si>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</si>
  <si>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</si>
  <si>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</si>
  <si>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</si>
  <si>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</si>
  <si>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</si>
  <si>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</si>
  <si>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</si>
  <si>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</si>
  <si>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</si>
  <si>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</si>
  <si>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</si>
  <si>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</si>
  <si>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</si>
  <si>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</si>
  <si>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</si>
  <si>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</si>
  <si>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</si>
  <si>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</si>
  <si>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</si>
  <si>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</si>
  <si>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</si>
  <si>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</si>
  <si>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</si>
  <si>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</si>
  <si>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</si>
  <si>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</si>
  <si>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</si>
  <si>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</si>
  <si>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</si>
  <si>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</si>
  <si>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</si>
  <si>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</si>
  <si>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</si>
  <si>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</si>
  <si>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</si>
  <si>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</si>
  <si>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</si>
  <si>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</si>
  <si>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</si>
  <si>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</si>
  <si>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</si>
  <si>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</si>
  <si>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</si>
  <si>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</si>
  <si>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</si>
  <si>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</si>
  <si>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</si>
  <si>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</si>
  <si>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</si>
  <si>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</si>
  <si>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</si>
  <si>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</si>
  <si>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</si>
  <si>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</si>
  <si>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</si>
  <si>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</si>
  <si>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</si>
  <si>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</si>
  <si>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</si>
  <si>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</si>
  <si>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</si>
  <si>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</si>
  <si>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</si>
  <si>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</si>
  <si>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</si>
  <si>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</si>
  <si>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</si>
  <si>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</si>
  <si>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</si>
  <si>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</si>
  <si>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</si>
  <si>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</si>
  <si>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</si>
  <si>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</si>
  <si>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</si>
  <si>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</si>
  <si>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</si>
  <si>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</si>
  <si>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</si>
  <si>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</si>
  <si>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</si>
  <si>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</si>
  <si>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</si>
  <si>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</si>
  <si>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</si>
  <si>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</si>
  <si>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</si>
  <si>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</si>
  <si>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</si>
  <si>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</si>
  <si>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</si>
  <si>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</si>
  <si>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</si>
  <si>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</si>
  <si>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</si>
  <si>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</si>
  <si>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</si>
  <si>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</si>
  <si>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</si>
  <si>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</si>
  <si>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</si>
  <si>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</si>
  <si>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</si>
  <si>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</si>
  <si>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</si>
  <si>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</si>
  <si>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</si>
  <si>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</si>
  <si>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</si>
  <si>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</si>
  <si>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</si>
  <si>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</si>
  <si>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</si>
  <si>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</si>
  <si>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</si>
  <si>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</si>
  <si>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</si>
  <si>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</si>
  <si>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</si>
  <si>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</si>
  <si>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</si>
  <si>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</si>
  <si>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</si>
  <si>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</si>
  <si>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</si>
  <si>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</si>
  <si>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</si>
  <si>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</si>
  <si>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</si>
  <si>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</si>
  <si>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</si>
  <si>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</si>
  <si>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</si>
  <si>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</si>
  <si>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</si>
  <si>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</si>
  <si>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</si>
  <si>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</si>
  <si>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</si>
  <si>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</si>
  <si>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</si>
  <si>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</si>
  <si>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</si>
  <si>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</si>
  <si>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</si>
  <si>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</si>
  <si>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</si>
  <si>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</si>
  <si>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</si>
  <si>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</si>
  <si>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</si>
  <si>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</si>
  <si>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</si>
  <si>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</si>
  <si>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</si>
  <si>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</si>
  <si>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</si>
  <si>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</si>
  <si>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</si>
  <si>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</si>
  <si>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</si>
  <si>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</si>
  <si>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</si>
  <si>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</si>
  <si>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</si>
  <si>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</si>
  <si>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</si>
  <si>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</si>
  <si>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</si>
  <si>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</si>
  <si>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</si>
  <si>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</si>
  <si>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</si>
  <si>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</si>
  <si>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</si>
  <si>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</si>
  <si>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</si>
  <si>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</si>
  <si>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MUSLIM</t>
  </si>
  <si>
    <t>&gt; 6 to 10 Years</t>
  </si>
  <si>
    <t>Chetana</t>
  </si>
  <si>
    <t>GL-7</t>
  </si>
  <si>
    <t>GENERAL</t>
  </si>
  <si>
    <t>10-Jan-2025</t>
  </si>
  <si>
    <t>Bolangir</t>
  </si>
  <si>
    <t>Junagarh</t>
  </si>
  <si>
    <t>OR2629</t>
  </si>
  <si>
    <t>Ladugaun</t>
  </si>
  <si>
    <t>KAUDOLA</t>
  </si>
  <si>
    <t>SF0090842</t>
  </si>
  <si>
    <t>Doleswar Ranha</t>
  </si>
  <si>
    <t>363600</t>
  </si>
  <si>
    <t>SUPRABHA</t>
  </si>
  <si>
    <t>SID2125547115</t>
  </si>
  <si>
    <t>Chilli Business</t>
  </si>
  <si>
    <t>SHANTI SARAF</t>
  </si>
  <si>
    <t>Mon</t>
  </si>
  <si>
    <t>6.58 Yrs</t>
  </si>
  <si>
    <t>22 Apr 2021</t>
  </si>
  <si>
    <t>03-Feb-2025</t>
  </si>
  <si>
    <t>01-Sep-2025</t>
  </si>
  <si>
    <t>Narasingha Behera</t>
  </si>
  <si>
    <t>As per telephonic conversation with borrower she has paid Rs 4220/- towards EMI on dtd. 01-10-25 to LO Hemananda Mahanandia/SF0076412 but LO has not remitted cash to branch</t>
  </si>
  <si>
    <t>FN25-26-02840</t>
  </si>
  <si>
    <t>Hemananda Mahananda</t>
  </si>
  <si>
    <t>SF0076412</t>
  </si>
  <si>
    <t>Loan Officer</t>
  </si>
  <si>
    <t>FIR Not Filled</t>
  </si>
  <si>
    <t>CSS</t>
  </si>
  <si>
    <t>Balmika Mahakul/SF0026870</t>
  </si>
  <si>
    <t>Priyabrata Sahu/SF0080091</t>
  </si>
  <si>
    <t>Chhayakanta Nayak/SF0084477</t>
  </si>
  <si>
    <t>Sanjaya Kumar Sahoo/SF0070624</t>
  </si>
  <si>
    <t>Absconding</t>
  </si>
  <si>
    <t>Completed-Report Submitted</t>
  </si>
  <si>
    <t>After caseload verification total of Rs 4220/- misappropriation of cash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</si>
</sst>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Y5" sqref="Y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OR2629</v>
      </c>
      <c r="D5" s="63" t="str">
        <f>IF('Physical Cash at Safe'!D28="Yes", 'Physical Cash at Safe'!B4, 'Borrower Wise Details'!C5)</f>
        <v>Ladugaun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45968</v>
      </c>
      <c r="H5" s="107" t="s">
        <v>280</v>
      </c>
      <c r="I5" s="61">
        <v>45968</v>
      </c>
      <c r="J5" s="74" t="str">
        <f>IF('Physical Cash at Safe'!D28="Yes",'Physical Cash at Safe'!E28,IF('Borrower Wise Details'!D5&lt;&gt;"",'Borrower Wise Details'!D5,""))</f>
        <v>FN25-26-02840</v>
      </c>
      <c r="K5" s="81">
        <v>1</v>
      </c>
      <c r="L5" s="82">
        <v>4220</v>
      </c>
      <c r="M5" s="82">
        <v>0</v>
      </c>
      <c r="N5" s="82" t="s">
        <v>281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Hemananda Mahananda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SF0076412</v>
      </c>
      <c r="U5" s="77" t="s">
        <v>285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45968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OR2629</v>
      </c>
      <c r="C5" s="50" t="str">
        <f>IF('Fraud Investigation Report'!D5="", "", 'Fraud Investigation Report'!D5)</f>
        <v>Ladugaun</v>
      </c>
      <c r="D5" s="68" t="str">
        <f>IF(OR('Fraud Investigation Report'!R5="", 'Fraud Investigation Report'!R5=0), "", 'Fraud Investigation Report'!R5)</f>
        <v>Hemananda Mahananda</v>
      </c>
      <c r="E5" s="68" t="str">
        <f>IF(OR('Fraud Investigation Report'!T5="", 'Fraud Investigation Report'!T5=0), "", 'Fraud Investigation Report'!T5)</f>
        <v>SF0076412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4220</v>
      </c>
      <c r="Q5" s="49"/>
      <c r="R5" s="84" t="s">
        <v>279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L5" activePane="bottomRight" state="frozen"/>
      <selection pane="topRight" activeCell="K1" sqref="K1"/>
      <selection pane="bottomLeft" activeCell="A5" sqref="A5"/>
      <selection pane="bottomRight" activeCell="N5" sqref="N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OR2629</v>
      </c>
      <c r="C5" s="119" t="str">
        <f>IF('Loan Outstanding Report'!$H$5="", "", 'Loan Outstanding Report'!$H$5)</f>
        <v>Ladugaun</v>
      </c>
      <c r="D5" s="41" t="s">
        <v>275</v>
      </c>
      <c r="E5" s="65">
        <v>45968</v>
      </c>
      <c r="F5" s="38" t="s">
        <v>276</v>
      </c>
      <c r="G5" s="49" t="s">
        <v>277</v>
      </c>
      <c r="H5" s="49" t="s">
        <v>278</v>
      </c>
      <c r="I5" s="120" t="s">
        <v>263</v>
      </c>
      <c r="J5" s="120" t="s">
        <v>265</v>
      </c>
      <c r="K5" s="120" t="s">
        <v>267</v>
      </c>
      <c r="L5" s="11">
        <v>359151305</v>
      </c>
      <c r="M5" s="65" t="s">
        <v>255</v>
      </c>
      <c r="N5" s="124">
        <v>80000</v>
      </c>
      <c r="O5" s="124">
        <v>4220</v>
      </c>
      <c r="P5" s="121" t="s">
        <v>139</v>
      </c>
      <c r="Q5" s="80">
        <v>45931</v>
      </c>
      <c r="R5" s="124">
        <v>4220</v>
      </c>
      <c r="S5" s="124">
        <v>0</v>
      </c>
      <c r="T5" s="124">
        <v>0</v>
      </c>
      <c r="U5" s="125">
        <f t="shared" ref="U5" si="0">IF(AND(ISBLANK(R5),ISBLANK(S5),ISBLANK(T5)),"",R5-(S5+T5))</f>
        <v>4220</v>
      </c>
      <c r="V5" s="117" t="s">
        <v>203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V1" zoomScale="80" zoomScaleNormal="80" workbookViewId="0">
      <selection activeCell="V5" sqref="V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256</v>
      </c>
      <c r="E5" s="38" t="s">
        <v>256</v>
      </c>
      <c r="F5" s="38" t="s">
        <v>257</v>
      </c>
      <c r="G5" s="84" t="s">
        <v>258</v>
      </c>
      <c r="H5" s="38" t="s">
        <v>259</v>
      </c>
      <c r="I5" s="84">
        <v>128643</v>
      </c>
      <c r="J5" s="38" t="s">
        <v>260</v>
      </c>
      <c r="K5" s="84">
        <v>128643</v>
      </c>
      <c r="L5" s="84" t="s">
        <v>261</v>
      </c>
      <c r="M5" s="38" t="s">
        <v>262</v>
      </c>
      <c r="N5" s="84">
        <v>216991</v>
      </c>
      <c r="O5" s="84" t="s">
        <v>263</v>
      </c>
      <c r="P5" s="84">
        <v>286480</v>
      </c>
      <c r="Q5" s="38" t="s">
        <v>264</v>
      </c>
      <c r="R5" s="38" t="s">
        <v>252</v>
      </c>
      <c r="S5" s="84" t="s">
        <v>265</v>
      </c>
      <c r="T5" s="84" t="s">
        <v>265</v>
      </c>
      <c r="U5" s="84" t="s">
        <v>254</v>
      </c>
      <c r="V5" s="84" t="s">
        <v>250</v>
      </c>
      <c r="W5" s="84">
        <v>0</v>
      </c>
      <c r="X5" s="38" t="s">
        <v>266</v>
      </c>
      <c r="Y5" s="84">
        <v>359151305</v>
      </c>
      <c r="Z5" s="38" t="s">
        <v>267</v>
      </c>
      <c r="AA5" s="108" t="s">
        <v>255</v>
      </c>
      <c r="AB5" s="84">
        <v>80000</v>
      </c>
      <c r="AC5" s="108" t="s">
        <v>268</v>
      </c>
      <c r="AD5" s="84">
        <v>24</v>
      </c>
      <c r="AE5" s="84" t="s">
        <v>253</v>
      </c>
      <c r="AF5" s="84" t="s">
        <v>269</v>
      </c>
      <c r="AG5" s="108" t="s">
        <v>270</v>
      </c>
      <c r="AH5" s="84" t="s">
        <v>251</v>
      </c>
      <c r="AI5" s="108" t="s">
        <v>271</v>
      </c>
      <c r="AJ5" s="84">
        <v>4220</v>
      </c>
      <c r="AK5" s="84">
        <v>4220</v>
      </c>
      <c r="AL5" s="108" t="s">
        <v>272</v>
      </c>
      <c r="AM5" s="84">
        <v>23117.07</v>
      </c>
      <c r="AN5" s="112">
        <v>10642.93</v>
      </c>
      <c r="AO5" s="112">
        <v>33760</v>
      </c>
      <c r="AP5" s="112">
        <v>56882.93</v>
      </c>
      <c r="AQ5" s="112">
        <v>10068.07</v>
      </c>
      <c r="AR5" s="112">
        <v>66951</v>
      </c>
      <c r="AS5" s="112">
        <v>6161.47</v>
      </c>
      <c r="AT5" s="112">
        <v>2278.5300000000002</v>
      </c>
      <c r="AU5" s="112">
        <v>8440</v>
      </c>
      <c r="AV5" s="84">
        <v>10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 t="s">
        <v>273</v>
      </c>
      <c r="BI5" s="38" t="s">
        <v>111</v>
      </c>
      <c r="BJ5" s="85">
        <v>45968</v>
      </c>
      <c r="BK5" s="84"/>
      <c r="BL5" s="38"/>
      <c r="BM5" s="115" t="s">
        <v>119</v>
      </c>
      <c r="BN5" s="116" t="s">
        <v>200</v>
      </c>
      <c r="BO5" s="84" t="s">
        <v>245</v>
      </c>
      <c r="BP5" s="84">
        <v>4220</v>
      </c>
      <c r="BQ5" s="117" t="s">
        <v>203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2025-11-11T07:19:26Z</dcterms:modified>
</cp:coreProperties>
</file>