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Snehasis Das (FN25-26-02885)\"/>
    </mc:Choice>
  </mc:AlternateContent>
  <xr:revisionPtr revIDLastSave="0" documentId="13_ncr:1_{966C1EF2-BF02-4E15-87E1-12A76D61482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<sst xmlns="http://schemas.openxmlformats.org/spreadsheetml/2006/main" count="337" uniqueCount="289">
  <si>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</si>
  <si>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</si>
  <si>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</si>
  <si>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</si>
  <si>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</si>
  <si>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</si>
  <si>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</si>
  <si>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</si>
  <si>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</si>
  <si>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</si>
  <si>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</si>
  <si>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</si>
  <si>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</si>
  <si>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</si>
  <si>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</si>
  <si>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</si>
  <si>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</si>
  <si>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</si>
  <si>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</si>
  <si>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</si>
  <si>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</si>
  <si>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</si>
  <si>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</si>
  <si>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</si>
  <si>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</si>
  <si>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</si>
  <si>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</si>
  <si>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</si>
  <si>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</si>
  <si>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</si>
  <si>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</si>
  <si>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</si>
  <si>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</si>
  <si>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</si>
  <si>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</si>
  <si>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</si>
  <si>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</si>
  <si>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</si>
  <si>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</si>
  <si>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</si>
  <si>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</si>
  <si>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</si>
  <si>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</si>
  <si>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</si>
  <si>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</si>
  <si>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</si>
  <si>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</si>
  <si>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</si>
  <si>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</si>
  <si>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</si>
  <si>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</si>
  <si>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</si>
  <si>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</si>
  <si>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</si>
  <si>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</si>
  <si>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</si>
  <si>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</si>
  <si>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</si>
  <si>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</si>
  <si>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</si>
  <si>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</si>
  <si>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</si>
  <si>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</si>
  <si>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</si>
  <si>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</si>
  <si>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</si>
  <si>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</si>
  <si>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</si>
  <si>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</si>
  <si>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</si>
  <si>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</si>
  <si>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</si>
  <si>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</si>
  <si>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</si>
  <si>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</si>
  <si>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</si>
  <si>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</si>
  <si>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</si>
  <si>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</si>
  <si>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</si>
  <si>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</si>
  <si>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</si>
  <si>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</si>
  <si>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</si>
  <si>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</si>
  <si>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</si>
  <si>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</si>
  <si>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</si>
  <si>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</si>
  <si>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</si>
  <si>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</si>
  <si>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</si>
  <si>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</si>
  <si>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</si>
  <si>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</si>
  <si>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</si>
  <si>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</si>
  <si>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</si>
  <si>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</si>
  <si>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</si>
  <si>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</si>
  <si>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</si>
  <si>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</si>
  <si>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</si>
  <si>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</si>
  <si>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</si>
  <si>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</si>
  <si>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</si>
  <si>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</si>
  <si>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</si>
  <si>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</si>
  <si>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</si>
  <si>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</si>
  <si>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</si>
  <si>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</si>
  <si>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</si>
  <si>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</si>
  <si>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</si>
  <si>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</si>
  <si>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</si>
  <si>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</si>
  <si>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</si>
  <si>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</si>
  <si>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</si>
  <si>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</si>
  <si>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</si>
  <si>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</si>
  <si>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</si>
  <si>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</si>
  <si>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</si>
  <si>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</si>
  <si>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</si>
  <si>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</si>
  <si>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</si>
  <si>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</si>
  <si>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</si>
  <si>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</si>
  <si>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</si>
  <si>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</si>
  <si>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</si>
  <si>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</si>
  <si>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</si>
  <si>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</si>
  <si>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</si>
  <si>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</si>
  <si>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</si>
  <si>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</si>
  <si>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</si>
  <si>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</si>
  <si>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</si>
  <si>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</si>
  <si>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</si>
  <si>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</si>
  <si>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</si>
  <si>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</si>
  <si>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</si>
  <si>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</si>
  <si>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</si>
  <si>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</si>
  <si>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</si>
  <si>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</si>
  <si>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</si>
  <si>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</si>
  <si>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</si>
  <si>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</si>
  <si>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</si>
  <si>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</si>
  <si>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</si>
  <si>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</si>
  <si>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</si>
  <si>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</si>
  <si>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</si>
  <si>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</si>
  <si>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</si>
  <si>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</si>
  <si>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</si>
  <si>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</si>
  <si>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</si>
  <si>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</si>
  <si>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</si>
  <si>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</si>
  <si>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</si>
  <si>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</si>
  <si>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</si>
  <si>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</si>
  <si>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</si>
  <si>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</si>
  <si>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</si>
  <si>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</si>
  <si>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</si>
  <si>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</si>
  <si>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</si>
  <si>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</si>
  <si>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</si>
  <si>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</si>
  <si>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</si>
  <si>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</si>
  <si>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</si>
  <si>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</si>
  <si>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</si>
  <si>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</si>
  <si>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</si>
  <si>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</si>
  <si>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</si>
  <si>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</si>
  <si>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</si>
  <si>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</si>
  <si>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</si>
  <si>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</si>
  <si>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</si>
  <si>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</si>
  <si>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</si>
  <si>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</si>
  <si>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</si>
  <si>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</si>
  <si>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</si>
  <si>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</si>
  <si>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</si>
  <si>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</si>
  <si>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</si>
  <si>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</si>
  <si>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</si>
  <si>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</si>
  <si>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</si>
  <si>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</si>
  <si>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</si>
  <si>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</si>
  <si>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</si>
  <si>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</si>
  <si>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</si>
  <si>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</si>
  <si>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</si>
  <si>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</si>
  <si>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</si>
  <si>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</si>
  <si>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</si>
  <si>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</si>
  <si>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</si>
  <si>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</si>
  <si>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</si>
  <si>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</si>
  <si>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</si>
  <si>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</si>
  <si>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</si>
  <si>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</si>
  <si>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</si>
  <si>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</si>
  <si>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</si>
  <si>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FN25-26-02885</t>
  </si>
  <si>
    <t>CSS</t>
  </si>
  <si>
    <t>SK Najir/SF0041365</t>
  </si>
  <si>
    <t>Kartick De/SF0061410</t>
  </si>
  <si>
    <t>Dipankar Ghosh/SF0072681</t>
  </si>
  <si>
    <t>Rohan Mukherjee/SF0074701</t>
  </si>
  <si>
    <t>Completed-Report Submitted</t>
  </si>
  <si>
    <t>Terminated</t>
  </si>
  <si>
    <t>During the verification, Its identified that, LO Snehasis Das/SF0095014 collected Rs.12000/- via his own personal UPI a/c fro the borrower HIRU ROY/7810824233 on 21-08-25 but preclosed not done and after preclosed the concern LO accounted 2 EMI on 27-09-25 Rs.1870/- &amp; 16-10-25 Rs.1870/-. So, the remaining amount Rs.8260/- needs to be recovered from the alleged staff.</t>
  </si>
  <si>
    <t>East</t>
  </si>
  <si>
    <t>West Bengal</t>
  </si>
  <si>
    <t>Purulia</t>
  </si>
  <si>
    <t>WB2797</t>
  </si>
  <si>
    <t>Bishnupur</t>
  </si>
  <si>
    <t xml:space="preserve">Panchmura </t>
  </si>
  <si>
    <t>SF0045402</t>
  </si>
  <si>
    <t>Naba Kumar Sahoo</t>
  </si>
  <si>
    <t>446891 C5</t>
  </si>
  <si>
    <t>lalbandh C5 G2</t>
  </si>
  <si>
    <t>Chetana</t>
  </si>
  <si>
    <t>SSF5683826</t>
  </si>
  <si>
    <t>GENERAL</t>
  </si>
  <si>
    <t>HINDU</t>
  </si>
  <si>
    <t>Tent House</t>
  </si>
  <si>
    <t xml:space="preserve">HIRU ROY </t>
  </si>
  <si>
    <t>29-Feb-2024</t>
  </si>
  <si>
    <t>Fri</t>
  </si>
  <si>
    <t>1</t>
  </si>
  <si>
    <t>1.70 Yrs</t>
  </si>
  <si>
    <t>29 Feb 2024</t>
  </si>
  <si>
    <t>&lt;= 2 Years</t>
  </si>
  <si>
    <t>12-Apr-2024</t>
  </si>
  <si>
    <t>16-Oct-2025</t>
  </si>
  <si>
    <t>Open</t>
  </si>
  <si>
    <t>Chinmoy Ahir/SF004221</t>
  </si>
  <si>
    <t>Snehasis Das</t>
  </si>
  <si>
    <t>SF0095014</t>
  </si>
  <si>
    <t>Loan Officer</t>
  </si>
  <si>
    <t>355539890</t>
  </si>
  <si>
    <t>No Action Taken</t>
  </si>
  <si>
    <t>During the verification, Its identified that, loan officer Snehasis Das/SF0095014 collected Rs.12000/- via his personal UPI account from borrower HIRU ROY/7810824233 on 21-08-25 but preclosed had not done but the concern loan officer accounted 2 EMI on 27-09-25 Rs.1870/- &amp; 16-10-25 Rs.1870/-. So, the remaining amount Rs.8260/- needs to be recovered from the alleged staff.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</si>
</sst>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V1" zoomScaleNormal="100" workbookViewId="0">
      <pane ySplit="4" topLeftCell="A5" activePane="bottomLeft" state="frozen"/>
      <selection pane="bottomLeft" activeCell="W4" sqref="W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WB2797</v>
      </c>
      <c r="D5" s="63" t="str">
        <f>IF('Physical Cash at Safe'!D28="Yes", 'Physical Cash at Safe'!B4, 'Borrower Wise Details'!C5)</f>
        <v>Bishnupur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45968</v>
      </c>
      <c r="H5" s="107" t="s">
        <v>249</v>
      </c>
      <c r="I5" s="61">
        <v>45971</v>
      </c>
      <c r="J5" s="74" t="str">
        <f>IF('Physical Cash at Safe'!D28="Yes",'Physical Cash at Safe'!E28,IF('Borrower Wise Details'!D5&lt;&gt;"",'Borrower Wise Details'!D5,""))</f>
        <v>FN25-26-02885</v>
      </c>
      <c r="K5" s="81">
        <v>1</v>
      </c>
      <c r="L5" s="82">
        <v>12000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Snehasis Das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SF0095014</v>
      </c>
      <c r="U5" s="77" t="s">
        <v>255</v>
      </c>
      <c r="V5" s="61">
        <v>45897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254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3740</v>
      </c>
      <c r="AE5" s="126">
        <f>IF(AND(AC5="", AD5=""), "", IF(AD5="", AC5, AC5 - IF(ISNUMBER(AD5), AD5, 0)))</f>
        <v>8260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288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WB2797</v>
      </c>
      <c r="C5" s="50" t="str">
        <f>IF('Fraud Investigation Report'!D5="", "", 'Fraud Investigation Report'!D5)</f>
        <v>Bishnupur</v>
      </c>
      <c r="D5" s="68" t="str">
        <f>IF(OR('Fraud Investigation Report'!R5="", 'Fraud Investigation Report'!R5=0), "", 'Fraud Investigation Report'!R5)</f>
        <v>Snehasis Das</v>
      </c>
      <c r="E5" s="68" t="str">
        <f>IF(OR('Fraud Investigation Report'!T5="", 'Fraud Investigation Report'!T5=0), "", 'Fraud Investigation Report'!T5)</f>
        <v>SF0095014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12000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12000</v>
      </c>
      <c r="O5" s="69">
        <f>IF('Fraud Investigation Report'!AD5="", "", 'Fraud Investigation Report'!AD5)</f>
        <v>3740</v>
      </c>
      <c r="P5" s="126">
        <f>IF(AND(N5="", O5=""), "", IF(O5="", N5, N5 - IF(ISNUMBER(O5), O5, 0)))</f>
        <v>8260</v>
      </c>
      <c r="Q5" s="49"/>
      <c r="R5" s="84" t="s">
        <v>287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221</v>
      </c>
      <c r="B34" s="38"/>
      <c r="C34" s="39" t="s">
        <v>222</v>
      </c>
      <c r="D34" s="150"/>
      <c r="E34" s="151"/>
    </row>
    <row r="35" spans="1:5" ht="26" x14ac:dyDescent="0.3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3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WB2797</v>
      </c>
      <c r="C5" s="119" t="str">
        <f>IF('Loan Outstanding Report'!$H$5="", "", 'Loan Outstanding Report'!$H$5)</f>
        <v>Bishnupur</v>
      </c>
      <c r="D5" s="41" t="s">
        <v>248</v>
      </c>
      <c r="E5" s="65">
        <v>45973</v>
      </c>
      <c r="F5" s="38" t="s">
        <v>283</v>
      </c>
      <c r="G5" s="49" t="s">
        <v>284</v>
      </c>
      <c r="H5" s="49" t="s">
        <v>285</v>
      </c>
      <c r="I5" s="120" t="s">
        <v>265</v>
      </c>
      <c r="J5" s="120" t="s">
        <v>268</v>
      </c>
      <c r="K5" s="120" t="s">
        <v>272</v>
      </c>
      <c r="L5" s="11" t="s">
        <v>286</v>
      </c>
      <c r="M5" s="65" t="s">
        <v>273</v>
      </c>
      <c r="N5" s="124">
        <v>35000</v>
      </c>
      <c r="O5" s="124">
        <v>1870</v>
      </c>
      <c r="P5" s="121" t="s">
        <v>140</v>
      </c>
      <c r="Q5" s="80">
        <v>45890</v>
      </c>
      <c r="R5" s="124">
        <v>12000</v>
      </c>
      <c r="S5" s="124">
        <v>3740</v>
      </c>
      <c r="T5" s="124">
        <v>0</v>
      </c>
      <c r="U5" s="125">
        <f t="shared" ref="U5" si="0">IF(AND(ISBLANK(R5),ISBLANK(S5),ISBLANK(T5)),"",R5-(S5+T5))</f>
        <v>8260</v>
      </c>
      <c r="V5" s="117" t="s">
        <v>203</v>
      </c>
      <c r="W5" s="122" t="s">
        <v>256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J5" activePane="bottomRight" state="frozen"/>
      <selection pane="topRight" activeCell="Q1" sqref="Q1"/>
      <selection pane="bottomLeft" activeCell="A5" sqref="A5"/>
      <selection pane="bottomRight" activeCell="BJ5" sqref="BJ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257</v>
      </c>
      <c r="C5" s="38" t="s">
        <v>258</v>
      </c>
      <c r="D5" s="38" t="s">
        <v>258</v>
      </c>
      <c r="E5" s="38" t="s">
        <v>259</v>
      </c>
      <c r="F5" s="38" t="s">
        <v>259</v>
      </c>
      <c r="G5" s="84" t="s">
        <v>260</v>
      </c>
      <c r="H5" s="38" t="s">
        <v>261</v>
      </c>
      <c r="I5" s="84">
        <v>131013</v>
      </c>
      <c r="J5" s="38" t="s">
        <v>262</v>
      </c>
      <c r="K5" s="84">
        <v>131013</v>
      </c>
      <c r="L5" s="84" t="s">
        <v>263</v>
      </c>
      <c r="M5" s="38" t="s">
        <v>264</v>
      </c>
      <c r="N5" s="84">
        <v>399413</v>
      </c>
      <c r="O5" s="84" t="s">
        <v>265</v>
      </c>
      <c r="P5" s="84">
        <v>740021</v>
      </c>
      <c r="Q5" s="38" t="s">
        <v>266</v>
      </c>
      <c r="R5" s="38" t="s">
        <v>267</v>
      </c>
      <c r="S5" s="84" t="s">
        <v>268</v>
      </c>
      <c r="T5" s="84" t="s">
        <v>268</v>
      </c>
      <c r="U5" s="84" t="s">
        <v>269</v>
      </c>
      <c r="V5" s="84" t="s">
        <v>270</v>
      </c>
      <c r="W5" s="84">
        <v>0</v>
      </c>
      <c r="X5" s="38" t="s">
        <v>271</v>
      </c>
      <c r="Y5" s="84">
        <v>355539890</v>
      </c>
      <c r="Z5" s="38" t="s">
        <v>272</v>
      </c>
      <c r="AA5" s="108" t="s">
        <v>273</v>
      </c>
      <c r="AB5" s="84">
        <v>35000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1870</v>
      </c>
      <c r="AK5" s="84">
        <v>1870</v>
      </c>
      <c r="AL5" s="108" t="s">
        <v>280</v>
      </c>
      <c r="AM5" s="84">
        <v>25846.080000000002</v>
      </c>
      <c r="AN5" s="112">
        <v>9683.92</v>
      </c>
      <c r="AO5" s="112">
        <v>35530</v>
      </c>
      <c r="AP5" s="112">
        <v>9153.92</v>
      </c>
      <c r="AQ5" s="112">
        <v>614.08000000000004</v>
      </c>
      <c r="AR5" s="112">
        <v>9768</v>
      </c>
      <c r="AS5" s="112">
        <v>0</v>
      </c>
      <c r="AT5" s="112">
        <v>0</v>
      </c>
      <c r="AU5" s="112">
        <v>0</v>
      </c>
      <c r="AV5" s="84">
        <v>19</v>
      </c>
      <c r="AW5" s="84"/>
      <c r="AX5" s="84"/>
      <c r="AY5" s="108"/>
      <c r="AZ5" s="84"/>
      <c r="BA5" s="84"/>
      <c r="BB5" s="84" t="s">
        <v>281</v>
      </c>
      <c r="BC5" s="84" t="s">
        <v>145</v>
      </c>
      <c r="BD5" s="108"/>
      <c r="BE5" s="84">
        <v>0</v>
      </c>
      <c r="BF5" s="38" t="s">
        <v>268</v>
      </c>
      <c r="BG5" s="84" t="s">
        <v>268</v>
      </c>
      <c r="BH5" s="114" t="s">
        <v>282</v>
      </c>
      <c r="BI5" s="38" t="s">
        <v>110</v>
      </c>
      <c r="BJ5" s="85">
        <v>45973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12000</v>
      </c>
      <c r="BQ5" s="117" t="s">
        <v>203</v>
      </c>
      <c r="BR5" s="118" t="s">
        <v>288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2025-11-14T10:59:28Z</dcterms:modified>
</cp:coreProperties>
</file>