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emiliguda(Koraput)-FN25-26-02895\"/>
    </mc:Choice>
  </mc:AlternateContent>
  <xr:revisionPtr revIDLastSave="0" documentId="13_ncr:1_{87466486-0FD9-42A9-A690-E6E2127C035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<sst xmlns="http://schemas.openxmlformats.org/spreadsheetml/2006/main" count="333" uniqueCount="290">
  <si>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</si>
  <si>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</si>
  <si>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</si>
  <si>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</si>
  <si>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</si>
  <si>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</si>
  <si>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</si>
  <si>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</si>
  <si>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</si>
  <si>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</si>
  <si>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</si>
  <si>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</si>
  <si>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</si>
  <si>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</si>
  <si>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</si>
  <si>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</si>
  <si>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</si>
  <si>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</si>
  <si>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</si>
  <si>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</si>
  <si>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</si>
  <si>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</si>
  <si>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</si>
  <si>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</si>
  <si>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</si>
  <si>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</si>
  <si>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</si>
  <si>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</si>
  <si>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</si>
  <si>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</si>
  <si>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</si>
  <si>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</si>
  <si>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</si>
  <si>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</si>
  <si>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</si>
  <si>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</si>
  <si>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</si>
  <si>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</si>
  <si>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</si>
  <si>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</si>
  <si>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</si>
  <si>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</si>
  <si>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</si>
  <si>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</si>
  <si>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</si>
  <si>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</si>
  <si>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</si>
  <si>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</si>
  <si>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</si>
  <si>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</si>
  <si>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</si>
  <si>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</si>
  <si>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</si>
  <si>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</si>
  <si>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</si>
  <si>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</si>
  <si>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</si>
  <si>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</si>
  <si>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</si>
  <si>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</si>
  <si>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</si>
  <si>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</si>
  <si>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</si>
  <si>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</si>
  <si>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</si>
  <si>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</si>
  <si>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</si>
  <si>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</si>
  <si>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</si>
  <si>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</si>
  <si>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</si>
  <si>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</si>
  <si>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</si>
  <si>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</si>
  <si>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</si>
  <si>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</si>
  <si>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</si>
  <si>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</si>
  <si>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</si>
  <si>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</si>
  <si>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</si>
  <si>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</si>
  <si>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</si>
  <si>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</si>
  <si>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</si>
  <si>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</si>
  <si>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</si>
  <si>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</si>
  <si>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</si>
  <si>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</si>
  <si>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</si>
  <si>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</si>
  <si>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</si>
  <si>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</si>
  <si>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</si>
  <si>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</si>
  <si>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</si>
  <si>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</si>
  <si>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</si>
  <si>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</si>
  <si>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</si>
  <si>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</si>
  <si>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</si>
  <si>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</si>
  <si>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</si>
  <si>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</si>
  <si>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</si>
  <si>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</si>
  <si>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</si>
  <si>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</si>
  <si>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</si>
  <si>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</si>
  <si>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</si>
  <si>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</si>
  <si>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</si>
  <si>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</si>
  <si>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</si>
  <si>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</si>
  <si>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</si>
  <si>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</si>
  <si>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</si>
  <si>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</si>
  <si>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</si>
  <si>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</si>
  <si>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</si>
  <si>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</si>
  <si>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</si>
  <si>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</si>
  <si>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</si>
  <si>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</si>
  <si>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</si>
  <si>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</si>
  <si>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</si>
  <si>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</si>
  <si>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</si>
  <si>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</si>
  <si>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</si>
  <si>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</si>
  <si>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</si>
  <si>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</si>
  <si>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</si>
  <si>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</si>
  <si>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</si>
  <si>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</si>
  <si>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</si>
  <si>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</si>
  <si>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</si>
  <si>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</si>
  <si>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</si>
  <si>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</si>
  <si>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</si>
  <si>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</si>
  <si>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</si>
  <si>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</si>
  <si>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</si>
  <si>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</si>
  <si>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</si>
  <si>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</si>
  <si>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</si>
  <si>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</si>
  <si>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</si>
  <si>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</si>
  <si>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</si>
  <si>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</si>
  <si>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</si>
  <si>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</si>
  <si>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</si>
  <si>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</si>
  <si>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</si>
  <si>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</si>
  <si>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</si>
  <si>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</si>
  <si>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</si>
  <si>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</si>
  <si>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</si>
  <si>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</si>
  <si>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</si>
  <si>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</si>
  <si>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</si>
  <si>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</si>
  <si>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</si>
  <si>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</si>
  <si>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</si>
  <si>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</si>
  <si>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</si>
  <si>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</si>
  <si>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</si>
  <si>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</si>
  <si>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</si>
  <si>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</si>
  <si>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</si>
  <si>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</si>
  <si>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</si>
  <si>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</si>
  <si>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</si>
  <si>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</si>
  <si>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</si>
  <si>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</si>
  <si>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</si>
  <si>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</si>
  <si>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</si>
  <si>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</si>
  <si>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</si>
  <si>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</si>
  <si>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</si>
  <si>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</si>
  <si>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</si>
  <si>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</si>
  <si>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</si>
  <si>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</si>
  <si>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</si>
  <si>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</si>
  <si>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</si>
  <si>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</si>
  <si>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</si>
  <si>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</si>
  <si>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</si>
  <si>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</si>
  <si>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</si>
  <si>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</si>
  <si>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</si>
  <si>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</si>
  <si>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</si>
  <si>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</si>
  <si>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</si>
  <si>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</si>
  <si>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</si>
  <si>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</si>
  <si>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</si>
  <si>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</si>
  <si>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</si>
  <si>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</si>
  <si>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</si>
  <si>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</si>
  <si>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</si>
  <si>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</si>
  <si>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</si>
  <si>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</si>
  <si>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</si>
  <si>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</si>
  <si>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</si>
  <si>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</si>
  <si>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</si>
  <si>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</si>
  <si>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</si>
  <si>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</si>
  <si>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</si>
  <si>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</si>
  <si>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</si>
  <si>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</si>
  <si>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</si>
  <si>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Nabarangpur</t>
  </si>
  <si>
    <t>Jaypur</t>
  </si>
  <si>
    <t>ORGL0424</t>
  </si>
  <si>
    <t>Semiliguda(Koraput)</t>
  </si>
  <si>
    <t>Saraswati Nagar</t>
  </si>
  <si>
    <t>SF0096216</t>
  </si>
  <si>
    <t>Jaysen Mandi</t>
  </si>
  <si>
    <t>SARASWATI</t>
  </si>
  <si>
    <t>Chetana</t>
  </si>
  <si>
    <t>SID2125597152</t>
  </si>
  <si>
    <t>OBC</t>
  </si>
  <si>
    <t>CHRISTIAN</t>
  </si>
  <si>
    <t>Agriculture &amp; Farming</t>
  </si>
  <si>
    <t>SUNITA SUKRI</t>
  </si>
  <si>
    <t>28-Feb-2022</t>
  </si>
  <si>
    <t>Wed</t>
  </si>
  <si>
    <t>5</t>
  </si>
  <si>
    <t>4.81 Yrs</t>
  </si>
  <si>
    <t>21 Jan 2021</t>
  </si>
  <si>
    <t>&gt; 4 to 6 Years</t>
  </si>
  <si>
    <t>07-Apr-2022</t>
  </si>
  <si>
    <t>22-Feb-2024</t>
  </si>
  <si>
    <t>Open</t>
  </si>
  <si>
    <t>CRIF</t>
  </si>
  <si>
    <t>Debashis Mahakur/SF0080024</t>
  </si>
  <si>
    <t>FN25-26-02895</t>
  </si>
  <si>
    <t>Purna Pangi</t>
  </si>
  <si>
    <t>SF0075922</t>
  </si>
  <si>
    <t>As per Phone pay Evidance CA Purna Pangi/SF0075922  has collected Rs 3800/- on dt. 22-03-24 Rs.3800/- towards EMI collection but the amount has not remited to branch.</t>
  </si>
  <si>
    <t>Daniel Lima/SF0030926</t>
  </si>
  <si>
    <t>Jitunu Biswal/SF0002296</t>
  </si>
  <si>
    <t>Biswanath Swain/SF0056841</t>
  </si>
  <si>
    <t>Sanjaya kumar sahoo/SF0070624</t>
  </si>
  <si>
    <t>Absconding</t>
  </si>
  <si>
    <t>Completed-Report Submitted</t>
  </si>
  <si>
    <t>Loan Officer</t>
  </si>
  <si>
    <t>FIR Not Filled</t>
  </si>
  <si>
    <t>CSS</t>
  </si>
  <si>
    <t>Post verification we have noted collection misappropriation of Rs.3800/-.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</si>
</sst>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ORGL0424</v>
      </c>
      <c r="D5" s="63" t="str">
        <f>IF('Physical Cash at Safe'!D28="Yes", 'Physical Cash at Safe'!B4, 'Borrower Wise Details'!C5)</f>
        <v>Semiliguda(Koraput)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45974</v>
      </c>
      <c r="H5" s="107" t="s">
        <v>288</v>
      </c>
      <c r="I5" s="61">
        <v>45974</v>
      </c>
      <c r="J5" s="74" t="str">
        <f>IF('Physical Cash at Safe'!D28="Yes",'Physical Cash at Safe'!E28,IF('Borrower Wise Details'!D5&lt;&gt;"",'Borrower Wise Details'!D5,""))</f>
        <v>FN25-26-02895</v>
      </c>
      <c r="K5" s="81">
        <v>1</v>
      </c>
      <c r="L5" s="82">
        <v>3800</v>
      </c>
      <c r="M5" s="82">
        <v>0</v>
      </c>
      <c r="N5" s="82" t="s">
        <v>280</v>
      </c>
      <c r="O5" s="82" t="s">
        <v>281</v>
      </c>
      <c r="P5" s="82" t="s">
        <v>282</v>
      </c>
      <c r="Q5" s="82" t="s">
        <v>283</v>
      </c>
      <c r="R5" s="75" t="str">
        <f>IF('Physical Cash at Safe'!$D$28="Yes", 'Physical Cash at Safe'!$A$28, IF('Borrower Wise Details'!F5&lt;&gt;"", 'Borrower Wise Details'!F5, ""))</f>
        <v>Purna Pangi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SF0075922</v>
      </c>
      <c r="U5" s="77" t="s">
        <v>284</v>
      </c>
      <c r="V5" s="61">
        <v>45579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45974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45978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ORGL0424</v>
      </c>
      <c r="C5" s="50" t="str">
        <f>IF('Fraud Investigation Report'!D5="", "", 'Fraud Investigation Report'!D5)</f>
        <v>Semiliguda(Koraput)</v>
      </c>
      <c r="D5" s="68" t="str">
        <f>IF(OR('Fraud Investigation Report'!R5="", 'Fraud Investigation Report'!R5=0), "", 'Fraud Investigation Report'!R5)</f>
        <v>Purna Pangi</v>
      </c>
      <c r="E5" s="68" t="str">
        <f>IF(OR('Fraud Investigation Report'!T5="", 'Fraud Investigation Report'!T5=0), "", 'Fraud Investigation Report'!T5)</f>
        <v>SF0075922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3800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ORGL0424</v>
      </c>
      <c r="C5" s="119" t="str">
        <f>IF('Loan Outstanding Report'!$H$5="", "", 'Loan Outstanding Report'!$H$5)</f>
        <v>Semiliguda(Koraput)</v>
      </c>
      <c r="D5" s="41" t="s">
        <v>276</v>
      </c>
      <c r="E5" s="65">
        <v>45974</v>
      </c>
      <c r="F5" s="38" t="s">
        <v>277</v>
      </c>
      <c r="G5" s="49" t="s">
        <v>278</v>
      </c>
      <c r="H5" s="49" t="s">
        <v>286</v>
      </c>
      <c r="I5" s="120">
        <v>362627</v>
      </c>
      <c r="J5" s="120" t="s">
        <v>260</v>
      </c>
      <c r="K5" s="120" t="s">
        <v>264</v>
      </c>
      <c r="L5" s="11">
        <v>347527215</v>
      </c>
      <c r="M5" s="65" t="s">
        <v>265</v>
      </c>
      <c r="N5" s="124">
        <v>73066</v>
      </c>
      <c r="O5" s="124">
        <v>3800</v>
      </c>
      <c r="P5" s="121" t="s">
        <v>139</v>
      </c>
      <c r="Q5" s="80">
        <v>45373</v>
      </c>
      <c r="R5" s="124">
        <v>3800</v>
      </c>
      <c r="S5" s="124">
        <v>0</v>
      </c>
      <c r="T5" s="124">
        <v>0</v>
      </c>
      <c r="U5" s="125">
        <f t="shared" ref="U5" si="0">IF(AND(ISBLANK(R5),ISBLANK(S5),ISBLANK(T5)),"",R5-(S5+T5))</f>
        <v>3800</v>
      </c>
      <c r="V5" s="117" t="s">
        <v>203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S5" sqref="S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56595</v>
      </c>
      <c r="J5" s="38" t="s">
        <v>255</v>
      </c>
      <c r="K5" s="84">
        <v>56595</v>
      </c>
      <c r="L5" s="84" t="s">
        <v>256</v>
      </c>
      <c r="M5" s="38" t="s">
        <v>257</v>
      </c>
      <c r="N5" s="84">
        <v>92680</v>
      </c>
      <c r="O5" s="84">
        <v>362627</v>
      </c>
      <c r="P5" s="84">
        <v>129291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347527215</v>
      </c>
      <c r="Z5" s="38" t="s">
        <v>264</v>
      </c>
      <c r="AA5" s="108" t="s">
        <v>265</v>
      </c>
      <c r="AB5" s="84">
        <v>73066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3488</v>
      </c>
      <c r="AK5" s="84">
        <v>3800</v>
      </c>
      <c r="AL5" s="108" t="s">
        <v>272</v>
      </c>
      <c r="AM5" s="84">
        <v>69329.350000000006</v>
      </c>
      <c r="AN5" s="112">
        <v>17758.650000000001</v>
      </c>
      <c r="AO5" s="112">
        <v>87088</v>
      </c>
      <c r="AP5" s="112">
        <v>3736.65</v>
      </c>
      <c r="AQ5" s="112">
        <v>63.35</v>
      </c>
      <c r="AR5" s="112">
        <v>3800</v>
      </c>
      <c r="AS5" s="112">
        <v>3736.65</v>
      </c>
      <c r="AT5" s="112">
        <v>63.35</v>
      </c>
      <c r="AU5" s="112">
        <v>3800</v>
      </c>
      <c r="AV5" s="84">
        <v>44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274</v>
      </c>
      <c r="BG5" s="84"/>
      <c r="BH5" s="114" t="s">
        <v>275</v>
      </c>
      <c r="BI5" s="38" t="s">
        <v>110</v>
      </c>
      <c r="BJ5" s="85">
        <v>45974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>
        <v>3800</v>
      </c>
      <c r="BQ5" s="117" t="s">
        <v>203</v>
      </c>
      <c r="BR5" s="118" t="s">
        <v>279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2025-11-17T07:03:37Z</dcterms:modified>
</cp:coreProperties>
</file>