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SS Report Hulasganj (1)\CSS Report Hulasganj\Shishupal Report\"/>
    </mc:Choice>
  </mc:AlternateContent>
  <xr:revisionPtr revIDLastSave="0" documentId="8_{A08EC31E-A6FC-4870-80E0-BBECC5A958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<sst xmlns="http://schemas.openxmlformats.org/spreadsheetml/2006/main" count="349" uniqueCount="302">
  <si>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</si>
  <si>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</si>
  <si>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</si>
  <si>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</si>
  <si>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</si>
  <si>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</si>
  <si>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</si>
  <si>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</si>
  <si>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</si>
  <si>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</si>
  <si>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</si>
  <si>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</si>
  <si>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</si>
  <si>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</si>
  <si>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</si>
  <si>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</si>
  <si>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</si>
  <si>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</si>
  <si>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</si>
  <si>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</si>
  <si>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</si>
  <si>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</si>
  <si>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</si>
  <si>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</si>
  <si>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</si>
  <si>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</si>
  <si>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</si>
  <si>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</si>
  <si>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</si>
  <si>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</si>
  <si>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</si>
  <si>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</si>
  <si>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</si>
  <si>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</si>
  <si>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</si>
  <si>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</si>
  <si>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</si>
  <si>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</si>
  <si>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</si>
  <si>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</si>
  <si>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</si>
  <si>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</si>
  <si>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</si>
  <si>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</si>
  <si>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</si>
  <si>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</si>
  <si>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</si>
  <si>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</si>
  <si>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</si>
  <si>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</si>
  <si>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</si>
  <si>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</si>
  <si>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</si>
  <si>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</si>
  <si>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</si>
  <si>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</si>
  <si>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</si>
  <si>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</si>
  <si>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</si>
  <si>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</si>
  <si>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</si>
  <si>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</si>
  <si>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</si>
  <si>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</si>
  <si>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</si>
  <si>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</si>
  <si>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</si>
  <si>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</si>
  <si>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</si>
  <si>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</si>
  <si>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</si>
  <si>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</si>
  <si>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</si>
  <si>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</si>
  <si>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</si>
  <si>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</si>
  <si>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</si>
  <si>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</si>
  <si>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</si>
  <si>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</si>
  <si>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</si>
  <si>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</si>
  <si>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</si>
  <si>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</si>
  <si>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</si>
  <si>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</si>
  <si>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</si>
  <si>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</si>
  <si>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</si>
  <si>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</si>
  <si>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</si>
  <si>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</si>
  <si>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</si>
  <si>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</si>
  <si>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</si>
  <si>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</si>
  <si>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</si>
  <si>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</si>
  <si>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</si>
  <si>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</si>
  <si>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</si>
  <si>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</si>
  <si>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</si>
  <si>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</si>
  <si>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</si>
  <si>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</si>
  <si>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</si>
  <si>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</si>
  <si>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</si>
  <si>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</si>
  <si>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</si>
  <si>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</si>
  <si>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</si>
  <si>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</si>
  <si>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</si>
  <si>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</si>
  <si>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</si>
  <si>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</si>
  <si>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</si>
  <si>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</si>
  <si>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</si>
  <si>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</si>
  <si>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</si>
  <si>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</si>
  <si>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</si>
  <si>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</si>
  <si>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</si>
  <si>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</si>
  <si>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</si>
  <si>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</si>
  <si>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</si>
  <si>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</si>
  <si>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</si>
  <si>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</si>
  <si>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</si>
  <si>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</si>
  <si>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</si>
  <si>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</si>
  <si>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</si>
  <si>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</si>
  <si>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</si>
  <si>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</si>
  <si>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</si>
  <si>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</si>
  <si>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</si>
  <si>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</si>
  <si>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</si>
  <si>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</si>
  <si>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</si>
  <si>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</si>
  <si>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</si>
  <si>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</si>
  <si>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</si>
  <si>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</si>
  <si>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</si>
  <si>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</si>
  <si>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</si>
  <si>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</si>
  <si>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</si>
  <si>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</si>
  <si>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</si>
  <si>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</si>
  <si>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</si>
  <si>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</si>
  <si>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</si>
  <si>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</si>
  <si>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</si>
  <si>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</si>
  <si>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</si>
  <si>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</si>
  <si>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</si>
  <si>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</si>
  <si>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</si>
  <si>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</si>
  <si>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</si>
  <si>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</si>
  <si>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</si>
  <si>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</si>
  <si>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</si>
  <si>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</si>
  <si>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</si>
  <si>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</si>
  <si>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</si>
  <si>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</si>
  <si>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</si>
  <si>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</si>
  <si>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</si>
  <si>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</si>
  <si>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</si>
  <si>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</si>
  <si>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</si>
  <si>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</si>
  <si>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</si>
  <si>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</si>
  <si>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</si>
  <si>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</si>
  <si>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</si>
  <si>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</si>
  <si>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</si>
  <si>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</si>
  <si>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</si>
  <si>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</si>
  <si>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</si>
  <si>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</si>
  <si>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</si>
  <si>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</si>
  <si>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</si>
  <si>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</si>
  <si>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</si>
  <si>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</si>
  <si>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</si>
  <si>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</si>
  <si>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</si>
  <si>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</si>
  <si>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</si>
  <si>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</si>
  <si>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</si>
  <si>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</si>
  <si>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</si>
  <si>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</si>
  <si>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</si>
  <si>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</si>
  <si>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</si>
  <si>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</si>
  <si>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</si>
  <si>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</si>
  <si>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</si>
  <si>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</si>
  <si>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</si>
  <si>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</si>
  <si>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</si>
  <si>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</si>
  <si>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</si>
  <si>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</si>
  <si>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</si>
  <si>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</si>
  <si>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</si>
  <si>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</si>
  <si>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</si>
  <si>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</si>
  <si>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</si>
  <si>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</si>
  <si>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</si>
  <si>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</si>
  <si>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</si>
  <si>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:12-Nov-2025</t>
  </si>
  <si>
    <t>Reporting Time :  Thursday, November 13, 2025 5:32 PM</t>
  </si>
  <si>
    <t>North</t>
  </si>
  <si>
    <t>Bihar-2</t>
  </si>
  <si>
    <t>Gaya</t>
  </si>
  <si>
    <t>Rajauli</t>
  </si>
  <si>
    <t>BH2748</t>
  </si>
  <si>
    <t>Ekangarsarai</t>
  </si>
  <si>
    <t>Sonawan</t>
  </si>
  <si>
    <t>SF0046860</t>
  </si>
  <si>
    <t>Mukesh Kumar</t>
  </si>
  <si>
    <t>Sonawan C2</t>
  </si>
  <si>
    <t>Sonawan C2 Goraul New1</t>
  </si>
  <si>
    <t>Chetana</t>
  </si>
  <si>
    <t>SSF4175598</t>
  </si>
  <si>
    <t>BC</t>
  </si>
  <si>
    <t>HINDU</t>
  </si>
  <si>
    <t>ALMIRAH Making</t>
  </si>
  <si>
    <t>MUNNI DEVI</t>
  </si>
  <si>
    <t>6201642424</t>
  </si>
  <si>
    <t>24-Jul-2023</t>
  </si>
  <si>
    <t>Mon</t>
  </si>
  <si>
    <t>1</t>
  </si>
  <si>
    <t>2.31 Yrs</t>
  </si>
  <si>
    <t>24 Jul 2023</t>
  </si>
  <si>
    <t>&gt; 2 to 4 Years</t>
  </si>
  <si>
    <t>04-Sep-2023</t>
  </si>
  <si>
    <t>01-Aug-2025</t>
  </si>
  <si>
    <t>Open</t>
  </si>
  <si>
    <t>Diwakar Nandan Upadhaya/SF0077482</t>
  </si>
  <si>
    <t>Shishupal Kumar Emi Collected From Borrower on date 07-04-2025 but not posted in fimo.</t>
  </si>
  <si>
    <t>Shishupal Kumar</t>
  </si>
  <si>
    <t>SF0091119</t>
  </si>
  <si>
    <t>Credit Assistant</t>
  </si>
  <si>
    <t>No Action Taken</t>
  </si>
  <si>
    <t>CSS</t>
  </si>
  <si>
    <t>Randhir Kumar Rawat/SF0034032</t>
  </si>
  <si>
    <t>Raj Kumar Yadav/SF0072796</t>
  </si>
  <si>
    <t>Ravi Kumar Ranjan/SF0072744</t>
  </si>
  <si>
    <t>Saket Nath Thakur/SF0062081</t>
  </si>
  <si>
    <t>Terminated</t>
  </si>
  <si>
    <t>Completed-Report Submitted</t>
  </si>
  <si>
    <t>BH3942</t>
  </si>
  <si>
    <t>Hulasganj</t>
  </si>
  <si>
    <t>Fatehpur</t>
  </si>
  <si>
    <t>Bihar</t>
  </si>
  <si>
    <t>Dual Staff</t>
  </si>
  <si>
    <t>Available &amp; Updated</t>
  </si>
  <si>
    <t>G-2</t>
  </si>
  <si>
    <t>G-1</t>
  </si>
  <si>
    <t>Jackey Kumar</t>
  </si>
  <si>
    <t>Branch Manager</t>
  </si>
  <si>
    <t>Vinod Kumar</t>
  </si>
  <si>
    <t>SF0054242</t>
  </si>
  <si>
    <t>SF0064796</t>
  </si>
  <si>
    <t>FN25-26-02971</t>
  </si>
  <si>
    <t>As per complaint raised against the LO Shishu Pal Kumar/SF0091119 it is observed that he collected Rs. 2240/- from the borrower Munni Devi on  7-Apr-2025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</si>
</sst>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BH2748</v>
      </c>
      <c r="D5" s="63" t="str">
        <f>IF('Physical Cash at Safe'!D28="Yes", 'Physical Cash at Safe'!A4, 'Borrower Wise Details'!C5)</f>
        <v>Ekangarsarai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45961</v>
      </c>
      <c r="H5" s="107" t="s">
        <v>280</v>
      </c>
      <c r="I5" s="61">
        <v>45982</v>
      </c>
      <c r="J5" s="74" t="str">
        <f>IF('Physical Cash at Safe'!D28="Yes",'Physical Cash at Safe'!E28,IF('Borrower Wise Details'!D5&lt;&gt;"",'Borrower Wise Details'!D5,""))</f>
        <v>FN25-26-02971</v>
      </c>
      <c r="K5" s="81">
        <v>1</v>
      </c>
      <c r="L5" s="82">
        <v>0</v>
      </c>
      <c r="M5" s="82">
        <v>0</v>
      </c>
      <c r="N5" s="82" t="s">
        <v>281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Shishupal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SF0091119</v>
      </c>
      <c r="U5" s="77" t="s">
        <v>285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45982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45983</v>
      </c>
      <c r="AH5" s="70" t="s">
        <v>301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BH2748</v>
      </c>
      <c r="C5" s="50" t="str">
        <f>IF('Fraud Investigation Report'!D5="", "", 'Fraud Investigation Report'!D5)</f>
        <v>Ekangarsarai</v>
      </c>
      <c r="D5" s="68" t="str">
        <f>IF(OR('Fraud Investigation Report'!R5="", 'Fraud Investigation Report'!R5=0), "", 'Fraud Investigation Report'!R5)</f>
        <v>Shishupal Kumar</v>
      </c>
      <c r="E5" s="68" t="str">
        <f>IF(OR('Fraud Investigation Report'!T5="", 'Fraud Investigation Report'!T5=0), "", 'Fraud Investigation Report'!T5)</f>
        <v>SF0091119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287</v>
      </c>
      <c r="B4" s="41" t="s">
        <v>288</v>
      </c>
      <c r="C4" s="41" t="s">
        <v>289</v>
      </c>
      <c r="D4" s="41" t="s">
        <v>289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290</v>
      </c>
      <c r="B6" s="18">
        <v>45974</v>
      </c>
      <c r="C6" s="18">
        <v>45973</v>
      </c>
      <c r="D6" s="18">
        <v>45974</v>
      </c>
      <c r="E6" s="19">
        <v>0.35416666666666669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</v>
      </c>
      <c r="C11" s="23">
        <f>B11*A11</f>
        <v>8500</v>
      </c>
      <c r="D11" s="25">
        <v>14</v>
      </c>
      <c r="E11" s="23">
        <f t="shared" ref="E11:E17" si="0">D11*A11</f>
        <v>7000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11</v>
      </c>
      <c r="E12" s="23">
        <f t="shared" si="0"/>
        <v>2200</v>
      </c>
    </row>
    <row r="13" spans="1:5" ht="14.4" x14ac:dyDescent="0.3">
      <c r="A13" s="24">
        <v>100</v>
      </c>
      <c r="B13" s="25">
        <v>15</v>
      </c>
      <c r="C13" s="23">
        <f t="shared" ref="C13:C17" si="1">B13*A13</f>
        <v>1500</v>
      </c>
      <c r="D13" s="25">
        <v>13</v>
      </c>
      <c r="E13" s="23">
        <f t="shared" si="0"/>
        <v>1300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588</v>
      </c>
      <c r="C18" s="23">
        <f>B18</f>
        <v>588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10588</v>
      </c>
      <c r="D19" s="30" t="s">
        <v>76</v>
      </c>
      <c r="E19" s="31">
        <f>SUM(E10:E18)</f>
        <v>10588</v>
      </c>
    </row>
    <row r="20" spans="1:5" ht="30" customHeight="1" x14ac:dyDescent="0.3">
      <c r="A20" s="159" t="s">
        <v>97</v>
      </c>
      <c r="B20" s="160"/>
      <c r="C20" s="32">
        <v>10588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 t="s">
        <v>291</v>
      </c>
      <c r="C32" s="37" t="s">
        <v>82</v>
      </c>
      <c r="D32" s="136" t="s">
        <v>292</v>
      </c>
      <c r="E32" s="137"/>
    </row>
    <row r="33" spans="1:5" ht="18" customHeight="1" x14ac:dyDescent="0.3">
      <c r="A33" s="37" t="s">
        <v>83</v>
      </c>
      <c r="B33" s="106" t="s">
        <v>293</v>
      </c>
      <c r="C33" s="39" t="s">
        <v>84</v>
      </c>
      <c r="D33" s="130" t="s">
        <v>294</v>
      </c>
      <c r="E33" s="131"/>
    </row>
    <row r="34" spans="1:5" ht="27.6" x14ac:dyDescent="0.3">
      <c r="A34" s="39" t="s">
        <v>218</v>
      </c>
      <c r="B34" s="38" t="s">
        <v>295</v>
      </c>
      <c r="C34" s="39" t="s">
        <v>219</v>
      </c>
      <c r="D34" s="132" t="s">
        <v>297</v>
      </c>
      <c r="E34" s="133"/>
    </row>
    <row r="35" spans="1:5" ht="27.6" x14ac:dyDescent="0.3">
      <c r="A35" s="39" t="s">
        <v>220</v>
      </c>
      <c r="B35" s="38" t="s">
        <v>298</v>
      </c>
      <c r="C35" s="39" t="s">
        <v>222</v>
      </c>
      <c r="D35" s="132" t="s">
        <v>299</v>
      </c>
      <c r="E35" s="133"/>
    </row>
    <row r="36" spans="1:5" ht="25.5" customHeight="1" x14ac:dyDescent="0.3">
      <c r="A36" s="39" t="s">
        <v>221</v>
      </c>
      <c r="B36" s="38" t="s">
        <v>296</v>
      </c>
      <c r="C36" s="39" t="s">
        <v>223</v>
      </c>
      <c r="D36" s="134" t="s">
        <v>278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BH2748</v>
      </c>
      <c r="C5" s="119" t="str">
        <f>IF('Loan Outstanding Report'!$H$5="", "", 'Loan Outstanding Report'!$H$5)</f>
        <v>Ekangarsarai</v>
      </c>
      <c r="D5" s="41" t="s">
        <v>300</v>
      </c>
      <c r="E5" s="65">
        <v>45981</v>
      </c>
      <c r="F5" s="38" t="s">
        <v>276</v>
      </c>
      <c r="G5" s="49" t="s">
        <v>277</v>
      </c>
      <c r="H5" s="49" t="s">
        <v>278</v>
      </c>
      <c r="I5" s="120" t="s">
        <v>256</v>
      </c>
      <c r="J5" s="120" t="s">
        <v>259</v>
      </c>
      <c r="K5" s="120" t="s">
        <v>263</v>
      </c>
      <c r="L5" s="11">
        <v>352225058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45754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175065</v>
      </c>
      <c r="J5" s="38" t="s">
        <v>253</v>
      </c>
      <c r="K5" s="84">
        <v>175065</v>
      </c>
      <c r="L5" s="84" t="s">
        <v>254</v>
      </c>
      <c r="M5" s="38" t="s">
        <v>255</v>
      </c>
      <c r="N5" s="84">
        <v>317163</v>
      </c>
      <c r="O5" s="84" t="s">
        <v>256</v>
      </c>
      <c r="P5" s="84">
        <v>643957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352225058</v>
      </c>
      <c r="Z5" s="38" t="s">
        <v>263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39224.22</v>
      </c>
      <c r="AN5" s="112">
        <v>12295.78</v>
      </c>
      <c r="AO5" s="112">
        <v>51520</v>
      </c>
      <c r="AP5" s="112">
        <v>2775.78</v>
      </c>
      <c r="AQ5" s="112">
        <v>54.22</v>
      </c>
      <c r="AR5" s="112">
        <v>2830</v>
      </c>
      <c r="AS5" s="112">
        <v>2775.78</v>
      </c>
      <c r="AT5" s="112">
        <v>54.22</v>
      </c>
      <c r="AU5" s="112">
        <v>2830</v>
      </c>
      <c r="AV5" s="84">
        <v>27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259</v>
      </c>
      <c r="BG5" s="84" t="s">
        <v>264</v>
      </c>
      <c r="BH5" s="114" t="s">
        <v>274</v>
      </c>
      <c r="BI5" s="38" t="s">
        <v>110</v>
      </c>
      <c r="BJ5" s="85">
        <v>45981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2240</v>
      </c>
      <c r="BQ5" s="117" t="s">
        <v>201</v>
      </c>
      <c r="BR5" s="118" t="s">
        <v>275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2025-11-22T15:46:54Z</dcterms:modified>
</cp:coreProperties>
</file>