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rahmagiri-2-FN25-26-03066\"/>
    </mc:Choice>
  </mc:AlternateContent>
  <xr:revisionPtr revIDLastSave="0" documentId="13_ncr:1_{44F56D82-3A19-4B1C-974C-E6C424D76C8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54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<sst xmlns="http://schemas.openxmlformats.org/spreadsheetml/2006/main" count="372" uniqueCount="297">
  <si>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</si>
  <si>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</si>
  <si>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</si>
  <si>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</si>
  <si>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</si>
  <si>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</si>
  <si>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</si>
  <si>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</si>
  <si>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</si>
  <si>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</si>
  <si>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</si>
  <si>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</si>
  <si>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</si>
  <si>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</si>
  <si>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</si>
  <si>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</si>
  <si>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</si>
  <si>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</si>
  <si>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</si>
  <si>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</si>
  <si>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</si>
  <si>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</si>
  <si>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</si>
  <si>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</si>
  <si>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</si>
  <si>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</si>
  <si>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</si>
  <si>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</si>
  <si>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</si>
  <si>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</si>
  <si>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</si>
  <si>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</si>
  <si>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</si>
  <si>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</si>
  <si>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</si>
  <si>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</si>
  <si>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</si>
  <si>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</si>
  <si>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</si>
  <si>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</si>
  <si>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</si>
  <si>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</si>
  <si>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</si>
  <si>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</si>
  <si>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</si>
  <si>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</si>
  <si>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</si>
  <si>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</si>
  <si>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</si>
  <si>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</si>
  <si>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</si>
  <si>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</si>
  <si>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</si>
  <si>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</si>
  <si>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</si>
  <si>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</si>
  <si>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</si>
  <si>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</si>
  <si>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</si>
  <si>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</si>
  <si>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</si>
  <si>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</si>
  <si>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</si>
  <si>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</si>
  <si>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</si>
  <si>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</si>
  <si>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</si>
  <si>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</si>
  <si>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</si>
  <si>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</si>
  <si>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</si>
  <si>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</si>
  <si>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</si>
  <si>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</si>
  <si>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</si>
  <si>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</si>
  <si>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</si>
  <si>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</si>
  <si>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</si>
  <si>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</si>
  <si>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</si>
  <si>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</si>
  <si>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</si>
  <si>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</si>
  <si>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</si>
  <si>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</si>
  <si>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</si>
  <si>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</si>
  <si>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</si>
  <si>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</si>
  <si>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</si>
  <si>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</si>
  <si>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</si>
  <si>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</si>
  <si>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</si>
  <si>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</si>
  <si>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</si>
  <si>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</si>
  <si>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</si>
  <si>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</si>
  <si>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</si>
  <si>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</si>
  <si>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</si>
  <si>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</si>
  <si>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</si>
  <si>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</si>
  <si>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</si>
  <si>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</si>
  <si>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</si>
  <si>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</si>
  <si>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</si>
  <si>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</si>
  <si>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</si>
  <si>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</si>
  <si>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</si>
  <si>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</si>
  <si>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</si>
  <si>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</si>
  <si>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</si>
  <si>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</si>
  <si>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</si>
  <si>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</si>
  <si>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</si>
  <si>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</si>
  <si>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</si>
  <si>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</si>
  <si>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</si>
  <si>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</si>
  <si>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</si>
  <si>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</si>
  <si>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</si>
  <si>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</si>
  <si>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</si>
  <si>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</si>
  <si>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</si>
  <si>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</si>
  <si>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</si>
  <si>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</si>
  <si>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</si>
  <si>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</si>
  <si>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</si>
  <si>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</si>
  <si>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</si>
  <si>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</si>
  <si>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</si>
  <si>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</si>
  <si>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</si>
  <si>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</si>
  <si>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</si>
  <si>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</si>
  <si>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</si>
  <si>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</si>
  <si>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</si>
  <si>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</si>
  <si>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</si>
  <si>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</si>
  <si>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</si>
  <si>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</si>
  <si>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</si>
  <si>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</si>
  <si>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</si>
  <si>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</si>
  <si>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</si>
  <si>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</si>
  <si>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</si>
  <si>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</si>
  <si>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</si>
  <si>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</si>
  <si>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</si>
  <si>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</si>
  <si>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</si>
  <si>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</si>
  <si>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</si>
  <si>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</si>
  <si>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</si>
  <si>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</si>
  <si>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</si>
  <si>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</si>
  <si>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</si>
  <si>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</si>
  <si>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</si>
  <si>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</si>
  <si>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</si>
  <si>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</si>
  <si>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</si>
  <si>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</si>
  <si>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</si>
  <si>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</si>
  <si>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</si>
  <si>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</si>
  <si>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</si>
  <si>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</si>
  <si>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</si>
  <si>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</si>
  <si>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</si>
  <si>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</si>
  <si>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</si>
  <si>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</si>
  <si>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</si>
  <si>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</si>
  <si>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</si>
  <si>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</si>
  <si>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</si>
  <si>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</si>
  <si>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</si>
  <si>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</si>
  <si>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</si>
  <si>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</si>
  <si>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</si>
  <si>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</si>
  <si>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</si>
  <si>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</si>
  <si>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</si>
  <si>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</si>
  <si>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</si>
  <si>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</si>
  <si>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</si>
  <si>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</si>
  <si>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</si>
  <si>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</si>
  <si>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</si>
  <si>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</si>
  <si>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</si>
  <si>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</si>
  <si>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</si>
  <si>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</si>
  <si>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</si>
  <si>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</si>
  <si>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</si>
  <si>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</si>
  <si>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</si>
  <si>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</si>
  <si>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</si>
  <si>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</si>
  <si>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</si>
  <si>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</si>
  <si>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</si>
  <si>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</si>
  <si>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</si>
  <si>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</si>
  <si>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</si>
  <si>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</si>
  <si>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</si>
  <si>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</si>
  <si>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</si>
  <si>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</si>
  <si>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</si>
  <si>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</si>
  <si>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</si>
  <si>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East</t>
  </si>
  <si>
    <t>Chetana</t>
  </si>
  <si>
    <t>HINDU</t>
  </si>
  <si>
    <t>1</t>
  </si>
  <si>
    <t>Open</t>
  </si>
  <si>
    <t/>
  </si>
  <si>
    <t>No Action Taken</t>
  </si>
  <si>
    <t>CSS</t>
  </si>
  <si>
    <t>Completed-Report Submitted</t>
  </si>
  <si>
    <t>Soubhagya Samantaray/SF0059895</t>
  </si>
  <si>
    <t>Loan Officer</t>
  </si>
  <si>
    <t>Bhubaneswar</t>
  </si>
  <si>
    <t>Puri</t>
  </si>
  <si>
    <t>OR3130</t>
  </si>
  <si>
    <t>Brahmagiri-2</t>
  </si>
  <si>
    <t>giral</t>
  </si>
  <si>
    <t>SF0087938</t>
  </si>
  <si>
    <t>Pradeep Pradhan</t>
  </si>
  <si>
    <t>giral C1</t>
  </si>
  <si>
    <t>korua C1 G2</t>
  </si>
  <si>
    <t>SSF4627269</t>
  </si>
  <si>
    <t>BC</t>
  </si>
  <si>
    <t>Agriculture &amp; Farming</t>
  </si>
  <si>
    <t>PADMA BARIK</t>
  </si>
  <si>
    <t>Unnati</t>
  </si>
  <si>
    <t>02-Nov-2023</t>
  </si>
  <si>
    <t>08</t>
  </si>
  <si>
    <t>2.07 Yrs</t>
  </si>
  <si>
    <t>02 Nov 2023</t>
  </si>
  <si>
    <t>&gt; 2 to 4 Years</t>
  </si>
  <si>
    <t>08-Dec-2023</t>
  </si>
  <si>
    <t>08-Nov-2025</t>
  </si>
  <si>
    <t>03-Aug-2024</t>
  </si>
  <si>
    <t>IL-1</t>
  </si>
  <si>
    <t>09-Sep-2024</t>
  </si>
  <si>
    <t>08-Jun-2025</t>
  </si>
  <si>
    <t>9178048283</t>
  </si>
  <si>
    <t>8456878375</t>
  </si>
  <si>
    <t>As per Loan card LO/Ashish Kumar Jena /SF0074357 has collected Rs.2240/- on dt-02.07.25 but not remmited at branch.</t>
  </si>
  <si>
    <t>Loan ID-357754805- Tampred Signature identified in loan card (Signature mismatch as per Other loan card &amp; movement Register).
 As per HR data the last working date of LO/Ashish Kumar Jena /SF0074357 at Brahmagiri-2 branch is 03.07.25 but Signature marked in loan card for 9th Jul &amp; 9th Aug'25.  (So we are not consider as Fraud).
 </t>
  </si>
  <si>
    <t>FN25-26-03066</t>
  </si>
  <si>
    <t>Ashish Kumar Jena</t>
  </si>
  <si>
    <t>SF0074357</t>
  </si>
  <si>
    <t>Manas Ranjan Bhuyan/SF0094456</t>
  </si>
  <si>
    <t>Bhagaban Swain/SF0097828</t>
  </si>
  <si>
    <t>Santosh Kumar Sahoo/SF0071004</t>
  </si>
  <si>
    <t>Terminated</t>
  </si>
  <si>
    <t>Post CSS verification we observed a cash misappropriation of Rs.2240/- and net fraud is Rs.2240/- against LO/Ashish Kumar Jena/SF0074357.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</si>
</sst>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OR3130</v>
      </c>
      <c r="D5" s="63" t="str">
        <f>IF('Physical Cash at Safe'!D28="Yes", 'Physical Cash at Safe'!B4, 'Borrower Wise Details'!C5)</f>
        <v>Brahmagiri-2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45985</v>
      </c>
      <c r="H5" s="107" t="s">
        <v>256</v>
      </c>
      <c r="I5" s="61">
        <v>45989</v>
      </c>
      <c r="J5" s="74" t="str">
        <f>IF('Physical Cash at Safe'!D28="Yes",'Physical Cash at Safe'!E28,IF('Borrower Wise Details'!D5&lt;&gt;"",'Borrower Wise Details'!D5,""))</f>
        <v>FN25-26-03066</v>
      </c>
      <c r="K5" s="81">
        <v>1</v>
      </c>
      <c r="L5" s="82">
        <v>2240</v>
      </c>
      <c r="M5" s="82">
        <v>0</v>
      </c>
      <c r="N5" s="82" t="s">
        <v>292</v>
      </c>
      <c r="O5" s="82" t="s">
        <v>293</v>
      </c>
      <c r="P5" s="82" t="s">
        <v>294</v>
      </c>
      <c r="Q5" s="82" t="s">
        <v>248</v>
      </c>
      <c r="R5" s="75" t="str">
        <f>IF('Physical Cash at Safe'!$D$28="Yes", 'Physical Cash at Safe'!$A$28, IF('Borrower Wise Details'!F5&lt;&gt;"", 'Borrower Wise Details'!F5, ""))</f>
        <v>Ashish Kumar Jena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SF0074357</v>
      </c>
      <c r="U5" s="77" t="s">
        <v>295</v>
      </c>
      <c r="V5" s="61">
        <v>45915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257</v>
      </c>
      <c r="Z5" s="61">
        <v>45985</v>
      </c>
      <c r="AA5" s="61">
        <v>45992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45993</v>
      </c>
      <c r="AH5" s="70" t="s">
        <v>296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OR3130</v>
      </c>
      <c r="C5" s="50" t="str">
        <f>IF('Fraud Investigation Report'!D5="", "", 'Fraud Investigation Report'!D5)</f>
        <v>Brahmagiri-2</v>
      </c>
      <c r="D5" s="68" t="str">
        <f>IF(OR('Fraud Investigation Report'!R5="", 'Fraud Investigation Report'!R5=0), "", 'Fraud Investigation Report'!R5)</f>
        <v>Ashish Kumar Jena</v>
      </c>
      <c r="E5" s="68" t="str">
        <f>IF(OR('Fraud Investigation Report'!T5="", 'Fraud Investigation Report'!T5=0), "", 'Fraud Investigation Report'!T5)</f>
        <v>SF0074357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FN25-26-03066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255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6" sqref="D1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7" t="s">
        <v>218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219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/>
      <c r="C33" s="39" t="s">
        <v>84</v>
      </c>
      <c r="D33" s="149"/>
      <c r="E33" s="150"/>
    </row>
    <row r="34" spans="1:5" ht="27.6" x14ac:dyDescent="0.3">
      <c r="A34" s="39" t="s">
        <v>220</v>
      </c>
      <c r="B34" s="38"/>
      <c r="C34" s="39" t="s">
        <v>221</v>
      </c>
      <c r="D34" s="151"/>
      <c r="E34" s="152"/>
    </row>
    <row r="35" spans="1:5" ht="27.6" x14ac:dyDescent="0.3">
      <c r="A35" s="39" t="s">
        <v>222</v>
      </c>
      <c r="B35" s="38"/>
      <c r="C35" s="39" t="s">
        <v>224</v>
      </c>
      <c r="D35" s="151"/>
      <c r="E35" s="152"/>
    </row>
    <row r="36" spans="1:5" ht="25.5" customHeight="1" x14ac:dyDescent="0.3">
      <c r="A36" s="39" t="s">
        <v>223</v>
      </c>
      <c r="B36" s="38"/>
      <c r="C36" s="39" t="s">
        <v>225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OR3130</v>
      </c>
      <c r="C5" s="119" t="str">
        <f>IF('Loan Outstanding Report'!$H$5="", "", 'Loan Outstanding Report'!$H$5)</f>
        <v>Brahmagiri-2</v>
      </c>
      <c r="D5" s="41" t="s">
        <v>289</v>
      </c>
      <c r="E5" s="65">
        <v>45985</v>
      </c>
      <c r="F5" s="38" t="s">
        <v>290</v>
      </c>
      <c r="G5" s="49" t="s">
        <v>291</v>
      </c>
      <c r="H5" s="49" t="s">
        <v>259</v>
      </c>
      <c r="I5" s="120" t="s">
        <v>267</v>
      </c>
      <c r="J5" s="120" t="s">
        <v>269</v>
      </c>
      <c r="K5" s="120" t="s">
        <v>272</v>
      </c>
      <c r="L5" s="11">
        <v>353515775</v>
      </c>
      <c r="M5" s="65" t="s">
        <v>274</v>
      </c>
      <c r="N5" s="124">
        <v>42000</v>
      </c>
      <c r="O5" s="124">
        <v>2240</v>
      </c>
      <c r="P5" s="121" t="s">
        <v>139</v>
      </c>
      <c r="Q5" s="80">
        <v>45840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287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W1" zoomScale="80" zoomScaleNormal="80" workbookViewId="0">
      <selection activeCell="W6" sqref="W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14.5546875" style="99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249</v>
      </c>
      <c r="C5" s="38" t="s">
        <v>247</v>
      </c>
      <c r="D5" s="38" t="s">
        <v>260</v>
      </c>
      <c r="E5" s="38" t="s">
        <v>260</v>
      </c>
      <c r="F5" s="38" t="s">
        <v>261</v>
      </c>
      <c r="G5" s="84" t="s">
        <v>262</v>
      </c>
      <c r="H5" s="38" t="s">
        <v>263</v>
      </c>
      <c r="I5" s="84">
        <v>231315</v>
      </c>
      <c r="J5" s="38" t="s">
        <v>264</v>
      </c>
      <c r="K5" s="84">
        <v>231315</v>
      </c>
      <c r="L5" s="84" t="s">
        <v>265</v>
      </c>
      <c r="M5" s="38" t="s">
        <v>266</v>
      </c>
      <c r="N5" s="84">
        <v>548180</v>
      </c>
      <c r="O5" s="84" t="s">
        <v>267</v>
      </c>
      <c r="P5" s="84">
        <v>911161</v>
      </c>
      <c r="Q5" s="38" t="s">
        <v>268</v>
      </c>
      <c r="R5" s="38" t="s">
        <v>250</v>
      </c>
      <c r="S5" s="84" t="s">
        <v>269</v>
      </c>
      <c r="T5" s="84" t="s">
        <v>269</v>
      </c>
      <c r="U5" s="84" t="s">
        <v>270</v>
      </c>
      <c r="V5" s="84" t="s">
        <v>251</v>
      </c>
      <c r="W5" s="84">
        <v>541</v>
      </c>
      <c r="X5" s="38" t="s">
        <v>271</v>
      </c>
      <c r="Y5" s="84">
        <v>353515775</v>
      </c>
      <c r="Z5" s="38" t="s">
        <v>272</v>
      </c>
      <c r="AA5" s="108" t="s">
        <v>274</v>
      </c>
      <c r="AB5" s="84">
        <v>42000</v>
      </c>
      <c r="AC5" s="108" t="s">
        <v>275</v>
      </c>
      <c r="AD5" s="84">
        <v>24</v>
      </c>
      <c r="AE5" s="84" t="s">
        <v>252</v>
      </c>
      <c r="AF5" s="84" t="s">
        <v>276</v>
      </c>
      <c r="AG5" s="108" t="s">
        <v>277</v>
      </c>
      <c r="AH5" s="84" t="s">
        <v>278</v>
      </c>
      <c r="AI5" s="108" t="s">
        <v>279</v>
      </c>
      <c r="AJ5" s="84">
        <v>2240</v>
      </c>
      <c r="AK5" s="84">
        <v>2240</v>
      </c>
      <c r="AL5" s="108" t="s">
        <v>280</v>
      </c>
      <c r="AM5" s="84">
        <v>39760</v>
      </c>
      <c r="AN5" s="112">
        <v>12098</v>
      </c>
      <c r="AO5" s="112">
        <v>51858</v>
      </c>
      <c r="AP5" s="112">
        <v>2240</v>
      </c>
      <c r="AQ5" s="112">
        <v>0</v>
      </c>
      <c r="AR5" s="112">
        <v>2240</v>
      </c>
      <c r="AS5" s="112">
        <v>2240</v>
      </c>
      <c r="AT5" s="112">
        <v>0</v>
      </c>
      <c r="AU5" s="112">
        <v>2240</v>
      </c>
      <c r="AV5" s="84">
        <v>24</v>
      </c>
      <c r="AW5" s="84"/>
      <c r="AX5" s="84"/>
      <c r="AY5" s="108"/>
      <c r="AZ5" s="84"/>
      <c r="BA5" s="84"/>
      <c r="BB5" s="84" t="s">
        <v>253</v>
      </c>
      <c r="BC5" s="84" t="s">
        <v>254</v>
      </c>
      <c r="BD5" s="108"/>
      <c r="BE5" s="84"/>
      <c r="BF5" s="38" t="s">
        <v>269</v>
      </c>
      <c r="BG5" s="84" t="s">
        <v>285</v>
      </c>
      <c r="BH5" s="114" t="s">
        <v>258</v>
      </c>
      <c r="BI5" s="38" t="s">
        <v>110</v>
      </c>
      <c r="BJ5" s="85">
        <v>45985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2240</v>
      </c>
      <c r="BQ5" s="117" t="s">
        <v>201</v>
      </c>
      <c r="BR5" s="118" t="s">
        <v>287</v>
      </c>
    </row>
    <row r="6" spans="1:70" s="113" customFormat="1" ht="15" customHeight="1" x14ac:dyDescent="0.3">
      <c r="A6" s="84">
        <v>2</v>
      </c>
      <c r="B6" s="38" t="s">
        <v>249</v>
      </c>
      <c r="C6" s="38" t="s">
        <v>247</v>
      </c>
      <c r="D6" s="38" t="s">
        <v>260</v>
      </c>
      <c r="E6" s="38" t="s">
        <v>260</v>
      </c>
      <c r="F6" s="38" t="s">
        <v>261</v>
      </c>
      <c r="G6" s="84" t="s">
        <v>262</v>
      </c>
      <c r="H6" s="38" t="s">
        <v>263</v>
      </c>
      <c r="I6" s="84">
        <v>231315</v>
      </c>
      <c r="J6" s="38" t="s">
        <v>264</v>
      </c>
      <c r="K6" s="84">
        <v>231315</v>
      </c>
      <c r="L6" s="84" t="s">
        <v>265</v>
      </c>
      <c r="M6" s="38" t="s">
        <v>266</v>
      </c>
      <c r="N6" s="84">
        <v>548180</v>
      </c>
      <c r="O6" s="84" t="s">
        <v>267</v>
      </c>
      <c r="P6" s="84">
        <v>911161</v>
      </c>
      <c r="Q6" s="38" t="s">
        <v>268</v>
      </c>
      <c r="R6" s="38" t="s">
        <v>273</v>
      </c>
      <c r="S6" s="84" t="s">
        <v>269</v>
      </c>
      <c r="T6" s="84" t="s">
        <v>269</v>
      </c>
      <c r="U6" s="84" t="s">
        <v>270</v>
      </c>
      <c r="V6" s="84" t="s">
        <v>251</v>
      </c>
      <c r="W6" s="84">
        <v>0</v>
      </c>
      <c r="X6" s="38" t="s">
        <v>271</v>
      </c>
      <c r="Y6" s="84">
        <v>357754805</v>
      </c>
      <c r="Z6" s="38" t="s">
        <v>272</v>
      </c>
      <c r="AA6" s="108" t="s">
        <v>281</v>
      </c>
      <c r="AB6" s="84">
        <v>30000</v>
      </c>
      <c r="AC6" s="108" t="s">
        <v>275</v>
      </c>
      <c r="AD6" s="84">
        <v>12</v>
      </c>
      <c r="AE6" s="84" t="s">
        <v>282</v>
      </c>
      <c r="AF6" s="84" t="s">
        <v>276</v>
      </c>
      <c r="AG6" s="108" t="s">
        <v>277</v>
      </c>
      <c r="AH6" s="84" t="s">
        <v>278</v>
      </c>
      <c r="AI6" s="108" t="s">
        <v>283</v>
      </c>
      <c r="AJ6" s="84">
        <v>2850</v>
      </c>
      <c r="AK6" s="84">
        <v>2850</v>
      </c>
      <c r="AL6" s="108" t="s">
        <v>284</v>
      </c>
      <c r="AM6" s="84">
        <v>24303.62</v>
      </c>
      <c r="AN6" s="112">
        <v>4196.38</v>
      </c>
      <c r="AO6" s="112">
        <v>28500</v>
      </c>
      <c r="AP6" s="112">
        <v>5696.38</v>
      </c>
      <c r="AQ6" s="112">
        <v>180.62</v>
      </c>
      <c r="AR6" s="112">
        <v>5877</v>
      </c>
      <c r="AS6" s="112">
        <v>5696.38</v>
      </c>
      <c r="AT6" s="112">
        <v>180.62</v>
      </c>
      <c r="AU6" s="112">
        <v>5877</v>
      </c>
      <c r="AV6" s="84">
        <v>15</v>
      </c>
      <c r="AW6" s="84"/>
      <c r="AX6" s="84"/>
      <c r="AY6" s="108"/>
      <c r="AZ6" s="84"/>
      <c r="BA6" s="84"/>
      <c r="BB6" s="84" t="s">
        <v>253</v>
      </c>
      <c r="BC6" s="84" t="s">
        <v>254</v>
      </c>
      <c r="BD6" s="108"/>
      <c r="BE6" s="84"/>
      <c r="BF6" s="38" t="s">
        <v>269</v>
      </c>
      <c r="BG6" s="84" t="s">
        <v>286</v>
      </c>
      <c r="BH6" s="114" t="s">
        <v>258</v>
      </c>
      <c r="BI6" s="38" t="s">
        <v>110</v>
      </c>
      <c r="BJ6" s="85">
        <v>45985</v>
      </c>
      <c r="BK6" s="84"/>
      <c r="BL6" s="38" t="s">
        <v>114</v>
      </c>
      <c r="BM6" s="115" t="s">
        <v>119</v>
      </c>
      <c r="BN6" s="116" t="s">
        <v>199</v>
      </c>
      <c r="BO6" s="84" t="s">
        <v>246</v>
      </c>
      <c r="BP6" s="84"/>
      <c r="BQ6" s="117"/>
      <c r="BR6" s="130" t="s">
        <v>288</v>
      </c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2025-12-02T07:15:30Z</dcterms:modified>
</cp:coreProperties>
</file>