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7E08CF37-BA7C-4C02-BA78-9354053ED2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<sst xmlns="http://schemas.openxmlformats.org/spreadsheetml/2006/main" count="349" uniqueCount="300">
  <si>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</si>
  <si>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</si>
  <si>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</si>
  <si>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</si>
  <si>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</si>
  <si>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</si>
  <si>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</si>
  <si>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</si>
  <si>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</si>
  <si>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</si>
  <si>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</si>
  <si>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</si>
  <si>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</si>
  <si>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</si>
  <si>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</si>
  <si>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</si>
  <si>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</si>
  <si>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</si>
  <si>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</si>
  <si>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</si>
  <si>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</si>
  <si>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</si>
  <si>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</si>
  <si>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</si>
  <si>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</si>
  <si>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</si>
  <si>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</si>
  <si>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</si>
  <si>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</si>
  <si>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</si>
  <si>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</si>
  <si>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</si>
  <si>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</si>
  <si>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</si>
  <si>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</si>
  <si>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</si>
  <si>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</si>
  <si>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</si>
  <si>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</si>
  <si>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</si>
  <si>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</si>
  <si>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</si>
  <si>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</si>
  <si>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</si>
  <si>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</si>
  <si>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</si>
  <si>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</si>
  <si>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</si>
  <si>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</si>
  <si>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</si>
  <si>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</si>
  <si>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</si>
  <si>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</si>
  <si>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</si>
  <si>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</si>
  <si>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</si>
  <si>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</si>
  <si>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</si>
  <si>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</si>
  <si>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</si>
  <si>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</si>
  <si>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</si>
  <si>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</si>
  <si>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</si>
  <si>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</si>
  <si>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</si>
  <si>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</si>
  <si>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</si>
  <si>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</si>
  <si>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</si>
  <si>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</si>
  <si>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</si>
  <si>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</si>
  <si>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</si>
  <si>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</si>
  <si>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</si>
  <si>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</si>
  <si>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</si>
  <si>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</si>
  <si>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</si>
  <si>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</si>
  <si>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</si>
  <si>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</si>
  <si>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</si>
  <si>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</si>
  <si>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</si>
  <si>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</si>
  <si>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</si>
  <si>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</si>
  <si>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</si>
  <si>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</si>
  <si>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</si>
  <si>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</si>
  <si>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</si>
  <si>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</si>
  <si>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</si>
  <si>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</si>
  <si>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</si>
  <si>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</si>
  <si>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</si>
  <si>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</si>
  <si>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</si>
  <si>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</si>
  <si>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</si>
  <si>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</si>
  <si>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</si>
  <si>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</si>
  <si>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</si>
  <si>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</si>
  <si>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</si>
  <si>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</si>
  <si>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</si>
  <si>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</si>
  <si>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</si>
  <si>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</si>
  <si>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</si>
  <si>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</si>
  <si>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</si>
  <si>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</si>
  <si>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</si>
  <si>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</si>
  <si>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</si>
  <si>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</si>
  <si>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</si>
  <si>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</si>
  <si>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</si>
  <si>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</si>
  <si>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</si>
  <si>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</si>
  <si>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</si>
  <si>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</si>
  <si>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</si>
  <si>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</si>
  <si>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</si>
  <si>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</si>
  <si>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</si>
  <si>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</si>
  <si>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</si>
  <si>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</si>
  <si>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</si>
  <si>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</si>
  <si>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</si>
  <si>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</si>
  <si>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</si>
  <si>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</si>
  <si>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</si>
  <si>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</si>
  <si>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</si>
  <si>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</si>
  <si>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</si>
  <si>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</si>
  <si>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</si>
  <si>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</si>
  <si>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</si>
  <si>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</si>
  <si>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</si>
  <si>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</si>
  <si>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</si>
  <si>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</si>
  <si>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</si>
  <si>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</si>
  <si>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</si>
  <si>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</si>
  <si>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</si>
  <si>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</si>
  <si>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</si>
  <si>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</si>
  <si>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</si>
  <si>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</si>
  <si>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</si>
  <si>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</si>
  <si>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</si>
  <si>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</si>
  <si>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</si>
  <si>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</si>
  <si>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</si>
  <si>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</si>
  <si>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</si>
  <si>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</si>
  <si>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</si>
  <si>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</si>
  <si>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</si>
  <si>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</si>
  <si>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</si>
  <si>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</si>
  <si>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</si>
  <si>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</si>
  <si>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</si>
  <si>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</si>
  <si>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</si>
  <si>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</si>
  <si>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</si>
  <si>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</si>
  <si>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</si>
  <si>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</si>
  <si>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</si>
  <si>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</si>
  <si>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</si>
  <si>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</si>
  <si>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</si>
  <si>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</si>
  <si>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</si>
  <si>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</si>
  <si>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</si>
  <si>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</si>
  <si>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</si>
  <si>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</si>
  <si>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</si>
  <si>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</si>
  <si>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</si>
  <si>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</si>
  <si>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</si>
  <si>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</si>
  <si>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</si>
  <si>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</si>
  <si>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</si>
  <si>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</si>
  <si>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</si>
  <si>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</si>
  <si>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</si>
  <si>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</si>
  <si>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</si>
  <si>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</si>
  <si>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</si>
  <si>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</si>
  <si>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</si>
  <si>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</si>
  <si>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</si>
  <si>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</si>
  <si>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</si>
  <si>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</si>
  <si>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</si>
  <si>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</si>
  <si>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</si>
  <si>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</si>
  <si>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</si>
  <si>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</si>
  <si>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</si>
  <si>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</si>
  <si>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</si>
  <si>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</si>
  <si>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</si>
  <si>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</si>
  <si>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</si>
  <si>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</si>
  <si>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:29-Nov-2025</t>
  </si>
  <si>
    <t>Reporting Time : Saturday, November 29, 2025 12:52 PM</t>
  </si>
  <si>
    <t>North</t>
  </si>
  <si>
    <t>Bihar-2</t>
  </si>
  <si>
    <t>Gaya</t>
  </si>
  <si>
    <t>Aurangabad(BH)</t>
  </si>
  <si>
    <t>Sasaram</t>
  </si>
  <si>
    <t>BH2931</t>
  </si>
  <si>
    <t>Bhabua</t>
  </si>
  <si>
    <t>Lohdan</t>
  </si>
  <si>
    <t>SF0099626</t>
  </si>
  <si>
    <t>Abhishek Pandey</t>
  </si>
  <si>
    <t>625845</t>
  </si>
  <si>
    <t>625845 Sky Divane1</t>
  </si>
  <si>
    <t>Chetana</t>
  </si>
  <si>
    <t>SSF4062985</t>
  </si>
  <si>
    <t>BC</t>
  </si>
  <si>
    <t>HINDU</t>
  </si>
  <si>
    <t>Kirana shop</t>
  </si>
  <si>
    <t>RADHIKA DEVI</t>
  </si>
  <si>
    <t>02-Jul-2023</t>
  </si>
  <si>
    <t>05</t>
  </si>
  <si>
    <t>1</t>
  </si>
  <si>
    <t>2.41 Yrs</t>
  </si>
  <si>
    <t>02 Jul 2023</t>
  </si>
  <si>
    <t>&gt; 2 to 4 Years</t>
  </si>
  <si>
    <t>05-Aug-2023</t>
  </si>
  <si>
    <t>28-May-2025</t>
  </si>
  <si>
    <t>8207730301</t>
  </si>
  <si>
    <t>Open</t>
  </si>
  <si>
    <t>30-Sep-2025</t>
  </si>
  <si>
    <t>Diwakar Nandan Upadhaya/SF0077482</t>
  </si>
  <si>
    <t>Manmohan Kumar</t>
  </si>
  <si>
    <t>SF0073971</t>
  </si>
  <si>
    <t>Credit Assistant</t>
  </si>
  <si>
    <t>Dual Staff</t>
  </si>
  <si>
    <t>Available &amp; Updated</t>
  </si>
  <si>
    <t>G1</t>
  </si>
  <si>
    <t>G2</t>
  </si>
  <si>
    <t>SF0053795</t>
  </si>
  <si>
    <t>Sudhir Kumar Singh</t>
  </si>
  <si>
    <t>Branch Manager</t>
  </si>
  <si>
    <t>Anil Kumar</t>
  </si>
  <si>
    <t>Branch Quality Manager</t>
  </si>
  <si>
    <t>CSS</t>
  </si>
  <si>
    <t>Saurabh Upadhyay/SF0072543</t>
  </si>
  <si>
    <t>Akash Kumar/SF0031337</t>
  </si>
  <si>
    <t>Saket Nath Thakur/SF0062081</t>
  </si>
  <si>
    <t>SF0054550</t>
  </si>
  <si>
    <t>Completed-Report Submitted</t>
  </si>
  <si>
    <t>Staff Manmohan Kumar/SF0073971 Emi Collected From Borrower on date 05-09-2024 but not posted in fimo.</t>
  </si>
  <si>
    <t>FIR Not Filled</t>
  </si>
  <si>
    <t>Ravi Kumar Ranjan/SF0072744</t>
  </si>
  <si>
    <t>Resigned-Exited</t>
  </si>
  <si>
    <t>FN25-26-03083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</si>
</sst>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BH2931</v>
      </c>
      <c r="D5" s="63" t="str">
        <f>IF('Physical Cash at Safe'!D28="Yes", 'Physical Cash at Safe'!A4, 'Borrower Wise Details'!C5)</f>
        <v>Bhabua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45968</v>
      </c>
      <c r="H5" s="107" t="s">
        <v>289</v>
      </c>
      <c r="I5" s="61">
        <v>45990</v>
      </c>
      <c r="J5" s="74" t="str">
        <f>IF('Physical Cash at Safe'!D28="Yes",'Physical Cash at Safe'!E28,IF('Borrower Wise Details'!D5&lt;&gt;"",'Borrower Wise Details'!D5,""))</f>
        <v>FN25-26-03083</v>
      </c>
      <c r="K5" s="81">
        <v>1</v>
      </c>
      <c r="L5" s="82">
        <v>2240</v>
      </c>
      <c r="M5" s="82">
        <v>0</v>
      </c>
      <c r="N5" s="82" t="s">
        <v>290</v>
      </c>
      <c r="O5" s="82" t="s">
        <v>291</v>
      </c>
      <c r="P5" s="82" t="s">
        <v>297</v>
      </c>
      <c r="Q5" s="82" t="s">
        <v>292</v>
      </c>
      <c r="R5" s="75" t="str">
        <f>IF('Physical Cash at Safe'!$D$28="Yes", 'Physical Cash at Safe'!$A$28, IF('Borrower Wise Details'!F5&lt;&gt;"", 'Borrower Wise Details'!F5, ""))</f>
        <v>Manmohan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SF0073971</v>
      </c>
      <c r="U5" s="77" t="s">
        <v>298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45990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BH2931</v>
      </c>
      <c r="C5" s="50" t="str">
        <f>IF('Fraud Investigation Report'!D5="", "", 'Fraud Investigation Report'!D5)</f>
        <v>Bhabua</v>
      </c>
      <c r="D5" s="68" t="str">
        <f>IF(OR('Fraud Investigation Report'!R5="", 'Fraud Investigation Report'!R5=0), "", 'Fraud Investigation Report'!R5)</f>
        <v>Manmohan Kumar</v>
      </c>
      <c r="E5" s="68" t="str">
        <f>IF(OR('Fraud Investigation Report'!T5="", 'Fraud Investigation Report'!T5=0), "", 'Fraud Investigation Report'!T5)</f>
        <v>SF0073971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45990</v>
      </c>
      <c r="C6" s="18">
        <v>45989</v>
      </c>
      <c r="D6" s="18">
        <v>45990</v>
      </c>
      <c r="E6" s="19">
        <v>0.54166666666666663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280</v>
      </c>
      <c r="C32" s="37" t="s">
        <v>82</v>
      </c>
      <c r="D32" s="154" t="s">
        <v>281</v>
      </c>
      <c r="E32" s="155"/>
    </row>
    <row r="33" spans="1:5" ht="18" customHeight="1" x14ac:dyDescent="0.3">
      <c r="A33" s="37" t="s">
        <v>83</v>
      </c>
      <c r="B33" s="106" t="s">
        <v>283</v>
      </c>
      <c r="C33" s="39" t="s">
        <v>84</v>
      </c>
      <c r="D33" s="148" t="s">
        <v>282</v>
      </c>
      <c r="E33" s="149"/>
    </row>
    <row r="34" spans="1:5" ht="27.6" x14ac:dyDescent="0.3">
      <c r="A34" s="39" t="s">
        <v>218</v>
      </c>
      <c r="B34" s="38" t="s">
        <v>285</v>
      </c>
      <c r="C34" s="39" t="s">
        <v>219</v>
      </c>
      <c r="D34" s="150" t="s">
        <v>287</v>
      </c>
      <c r="E34" s="151"/>
    </row>
    <row r="35" spans="1:5" ht="27.6" x14ac:dyDescent="0.3">
      <c r="A35" s="39" t="s">
        <v>220</v>
      </c>
      <c r="B35" s="38" t="s">
        <v>284</v>
      </c>
      <c r="C35" s="39" t="s">
        <v>222</v>
      </c>
      <c r="D35" s="150" t="s">
        <v>293</v>
      </c>
      <c r="E35" s="151"/>
    </row>
    <row r="36" spans="1:5" ht="25.5" customHeight="1" x14ac:dyDescent="0.3">
      <c r="A36" s="39" t="s">
        <v>221</v>
      </c>
      <c r="B36" s="38" t="s">
        <v>286</v>
      </c>
      <c r="C36" s="39" t="s">
        <v>223</v>
      </c>
      <c r="D36" s="152" t="s">
        <v>288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2" zoomScale="90" zoomScaleNormal="9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BH2931</v>
      </c>
      <c r="C5" s="119" t="str">
        <f>IF('Loan Outstanding Report'!$H$5="", "", 'Loan Outstanding Report'!$H$5)</f>
        <v>Bhabua</v>
      </c>
      <c r="D5" s="41" t="s">
        <v>299</v>
      </c>
      <c r="E5" s="65">
        <v>45990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351994693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45540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45990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19857</v>
      </c>
      <c r="J5" s="38" t="s">
        <v>254</v>
      </c>
      <c r="K5" s="84">
        <v>19857</v>
      </c>
      <c r="L5" s="84" t="s">
        <v>255</v>
      </c>
      <c r="M5" s="38" t="s">
        <v>256</v>
      </c>
      <c r="N5" s="84">
        <v>28416</v>
      </c>
      <c r="O5" s="84" t="s">
        <v>257</v>
      </c>
      <c r="P5" s="84">
        <v>519399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351994693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35312.89</v>
      </c>
      <c r="AN5" s="112">
        <v>11727.11</v>
      </c>
      <c r="AO5" s="112">
        <v>47040</v>
      </c>
      <c r="AP5" s="112">
        <v>6687.11</v>
      </c>
      <c r="AQ5" s="112">
        <v>285.89</v>
      </c>
      <c r="AR5" s="112">
        <v>6973</v>
      </c>
      <c r="AS5" s="112">
        <v>6687.11</v>
      </c>
      <c r="AT5" s="112">
        <v>285.89</v>
      </c>
      <c r="AU5" s="112">
        <v>6973</v>
      </c>
      <c r="AV5" s="84">
        <v>28</v>
      </c>
      <c r="AW5" s="84"/>
      <c r="AX5" s="84"/>
      <c r="AY5" s="108"/>
      <c r="AZ5" s="84"/>
      <c r="BA5" s="84"/>
      <c r="BB5" s="84" t="s">
        <v>274</v>
      </c>
      <c r="BC5" s="84"/>
      <c r="BD5" s="108" t="s">
        <v>275</v>
      </c>
      <c r="BE5" s="84">
        <v>42000</v>
      </c>
      <c r="BF5" s="38" t="s">
        <v>260</v>
      </c>
      <c r="BG5" s="84" t="s">
        <v>273</v>
      </c>
      <c r="BH5" s="114" t="s">
        <v>276</v>
      </c>
      <c r="BI5" s="38" t="s">
        <v>111</v>
      </c>
      <c r="BJ5" s="85">
        <v>45990</v>
      </c>
      <c r="BK5" s="84"/>
      <c r="BL5" s="38"/>
      <c r="BM5" s="115" t="s">
        <v>119</v>
      </c>
      <c r="BN5" s="116" t="s">
        <v>199</v>
      </c>
      <c r="BO5" s="84" t="s">
        <v>242</v>
      </c>
      <c r="BP5" s="84">
        <v>2240</v>
      </c>
      <c r="BQ5" s="117" t="s">
        <v>201</v>
      </c>
      <c r="BR5" s="118" t="s">
        <v>295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2025-12-02T06:00:27Z</dcterms:modified>
</cp:coreProperties>
</file>