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3097\"/>
    </mc:Choice>
  </mc:AlternateContent>
  <xr:revisionPtr revIDLastSave="0" documentId="13_ncr:1_{B6DAAB58-C7C4-40DF-B3DC-D1A404DAD0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<sst xmlns="http://schemas.openxmlformats.org/spreadsheetml/2006/main" count="359" uniqueCount="304">
  <si>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</si>
  <si>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</si>
  <si>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</si>
  <si>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</si>
  <si>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</si>
  <si>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</si>
  <si>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</si>
  <si>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</si>
  <si>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</si>
  <si>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</si>
  <si>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</si>
  <si>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</si>
  <si>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</si>
  <si>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</si>
  <si>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</si>
  <si>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</si>
  <si>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</si>
  <si>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</si>
  <si>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</si>
  <si>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</si>
  <si>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</si>
  <si>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</si>
  <si>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</si>
  <si>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</si>
  <si>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</si>
  <si>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</si>
  <si>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</si>
  <si>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</si>
  <si>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</si>
  <si>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</si>
  <si>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</si>
  <si>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</si>
  <si>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</si>
  <si>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</si>
  <si>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</si>
  <si>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</si>
  <si>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</si>
  <si>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</si>
  <si>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</si>
  <si>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</si>
  <si>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</si>
  <si>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</si>
  <si>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</si>
  <si>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</si>
  <si>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</si>
  <si>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</si>
  <si>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</si>
  <si>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</si>
  <si>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</si>
  <si>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</si>
  <si>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</si>
  <si>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</si>
  <si>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</si>
  <si>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</si>
  <si>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</si>
  <si>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</si>
  <si>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</si>
  <si>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</si>
  <si>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</si>
  <si>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</si>
  <si>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</si>
  <si>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</si>
  <si>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</si>
  <si>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</si>
  <si>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</si>
  <si>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</si>
  <si>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</si>
  <si>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</si>
  <si>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</si>
  <si>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</si>
  <si>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</si>
  <si>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</si>
  <si>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</si>
  <si>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</si>
  <si>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</si>
  <si>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</si>
  <si>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</si>
  <si>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</si>
  <si>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</si>
  <si>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</si>
  <si>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</si>
  <si>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</si>
  <si>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</si>
  <si>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</si>
  <si>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</si>
  <si>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</si>
  <si>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</si>
  <si>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</si>
  <si>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</si>
  <si>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</si>
  <si>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</si>
  <si>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</si>
  <si>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</si>
  <si>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</si>
  <si>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</si>
  <si>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</si>
  <si>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</si>
  <si>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</si>
  <si>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</si>
  <si>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</si>
  <si>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</si>
  <si>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</si>
  <si>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</si>
  <si>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</si>
  <si>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</si>
  <si>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</si>
  <si>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</si>
  <si>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</si>
  <si>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</si>
  <si>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</si>
  <si>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</si>
  <si>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</si>
  <si>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</si>
  <si>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</si>
  <si>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</si>
  <si>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</si>
  <si>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</si>
  <si>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</si>
  <si>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</si>
  <si>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</si>
  <si>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</si>
  <si>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</si>
  <si>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</si>
  <si>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</si>
  <si>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</si>
  <si>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</si>
  <si>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</si>
  <si>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</si>
  <si>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</si>
  <si>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</si>
  <si>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</si>
  <si>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</si>
  <si>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</si>
  <si>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</si>
  <si>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</si>
  <si>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</si>
  <si>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</si>
  <si>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</si>
  <si>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</si>
  <si>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</si>
  <si>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</si>
  <si>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</si>
  <si>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</si>
  <si>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</si>
  <si>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</si>
  <si>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</si>
  <si>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</si>
  <si>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</si>
  <si>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</si>
  <si>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</si>
  <si>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</si>
  <si>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</si>
  <si>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</si>
  <si>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</si>
  <si>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</si>
  <si>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</si>
  <si>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</si>
  <si>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</si>
  <si>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</si>
  <si>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</si>
  <si>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</si>
  <si>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</si>
  <si>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</si>
  <si>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</si>
  <si>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</si>
  <si>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</si>
  <si>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</si>
  <si>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</si>
  <si>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</si>
  <si>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</si>
  <si>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</si>
  <si>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</si>
  <si>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</si>
  <si>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</si>
  <si>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</si>
  <si>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</si>
  <si>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</si>
  <si>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</si>
  <si>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</si>
  <si>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</si>
  <si>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</si>
  <si>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</si>
  <si>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</si>
  <si>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</si>
  <si>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</si>
  <si>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</si>
  <si>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</si>
  <si>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</si>
  <si>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</si>
  <si>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</si>
  <si>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</si>
  <si>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</si>
  <si>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</si>
  <si>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</si>
  <si>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</si>
  <si>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</si>
  <si>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</si>
  <si>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</si>
  <si>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</si>
  <si>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</si>
  <si>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</si>
  <si>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</si>
  <si>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</si>
  <si>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</si>
  <si>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</si>
  <si>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</si>
  <si>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</si>
  <si>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</si>
  <si>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</si>
  <si>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</si>
  <si>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</si>
  <si>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</si>
  <si>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</si>
  <si>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</si>
  <si>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</si>
  <si>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</si>
  <si>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</si>
  <si>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</si>
  <si>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</si>
  <si>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</si>
  <si>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</si>
  <si>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</si>
  <si>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</si>
  <si>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</si>
  <si>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</si>
  <si>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</si>
  <si>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</si>
  <si>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</si>
  <si>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</si>
  <si>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</si>
  <si>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</si>
  <si>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</si>
  <si>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</si>
  <si>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</si>
  <si>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</si>
  <si>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</si>
  <si>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</si>
  <si>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</si>
  <si>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</si>
  <si>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</si>
  <si>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</si>
  <si>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</si>
  <si>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</si>
  <si>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</si>
  <si>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</si>
  <si>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</si>
  <si>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</si>
  <si>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</si>
  <si>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</si>
  <si>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</si>
  <si>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</si>
  <si>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</si>
  <si>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</si>
  <si>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</si>
  <si>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</si>
  <si>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</si>
  <si>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</si>
  <si>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</si>
  <si>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Chetana</t>
  </si>
  <si>
    <t>OBC</t>
  </si>
  <si>
    <t>HINDU</t>
  </si>
  <si>
    <t>Agriculture &amp; Farming</t>
  </si>
  <si>
    <t>Open</t>
  </si>
  <si>
    <t/>
  </si>
  <si>
    <t>Amarendra Malik/SF0059488</t>
  </si>
  <si>
    <t xml:space="preserve">I have verify Physical Cash Closing On Dated: 27 July'25 
As per FIMO/Denomination On dated: 27 July'25 Opening Balance is Rs 17637/- &amp; Cash Closing as per denomination and physically is Rs 139/-, Rs. 17498/- difference cash inside the locker and As Per BM Statement BQM Sanjeet Malik went to Field on Dt.17-11-2025 on 08:00 AM and did not Return to Office till now So Branch Team unable to Open Lucker so Rs-17498/- Cash Difference at Branch. BQM Locker Key (L) not avaiable at branch( Branch Team Mailed to H.O on dt- 17-11-25).
As Per Key Register On That time Right side Lucker key Holder was BM Suryakanta Mohanty(SF0099668) and Left Side Key Holder was BQM Sanjeet Malik(SF0054913).
</t>
  </si>
  <si>
    <t>As Per BM Statement BQM Sanjeet Malik went to Field on Dt.17-11-2025 on 08:00 AM and did not Return to Office till now So Branch Team unable to Open Lucker so Rs-17498/- Cash Difference at Branch. BQM Locker Key No (L) not avaiable at branch( Branch Team Mailed to H.O on dt- 17-11-25).</t>
  </si>
  <si>
    <t>Suryakanta Mohanty</t>
  </si>
  <si>
    <t>SF0099668</t>
  </si>
  <si>
    <t>Branch Manager</t>
  </si>
  <si>
    <t>Sanjeet Malik</t>
  </si>
  <si>
    <t>SF0054913</t>
  </si>
  <si>
    <t>Branch Quality Manager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</si>
  <si>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</si>
  <si>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</si>
  <si>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</si>
  <si>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</si>
  <si>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</si>
  <si>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</si>
  <si>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Fri</t>
  </si>
  <si>
    <t>1</t>
  </si>
  <si>
    <t>&gt; 2 to 4 Years</t>
  </si>
  <si>
    <t>Sunapal</t>
  </si>
  <si>
    <t>SF0092861</t>
  </si>
  <si>
    <t>Mayadhar Dash</t>
  </si>
  <si>
    <t>656484</t>
  </si>
  <si>
    <t>veer</t>
  </si>
  <si>
    <t>SSF4151982</t>
  </si>
  <si>
    <t>SUMITRA MALLICK</t>
  </si>
  <si>
    <t>18-Jul-2023</t>
  </si>
  <si>
    <t>2.37 Yrs</t>
  </si>
  <si>
    <t>18 Jul 2023</t>
  </si>
  <si>
    <t>09-Sep-2023</t>
  </si>
  <si>
    <t>12-Aug-2025</t>
  </si>
  <si>
    <t>7064306844</t>
  </si>
  <si>
    <t>As per Phone Pay Evidence borrower paid her EMI amount Rs 1400/- on date 13 Apr 2025, &amp; Rs 730/- on date 24 Apr 2025 to LO Smruti Swarup Lenka/SF0092682 but staff has not remitted at office.</t>
  </si>
  <si>
    <t>Smruti Swarup Lenka</t>
  </si>
  <si>
    <t>SF0092682</t>
  </si>
  <si>
    <t>As per Phone Pay Evidence borrower paid her EMI amount Rs 1400/- on date 13 Apr 2025 to LO Smruti Swarup Lenka but staff has not remitted at office.</t>
  </si>
  <si>
    <t>As per Phone Pay Evidence borrower paid her EMI amount Rs 730/- on date 24 Apr 2025 to LO Smruti Swarup Lenka but staff has not remitted at office.</t>
  </si>
  <si>
    <t>Fraud amount Observed Rs.2130/-</t>
  </si>
  <si>
    <t>FN25-26-03097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</si>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</sst>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45988</v>
      </c>
      <c r="H5" s="107" t="s">
        <v>273</v>
      </c>
      <c r="I5" s="61">
        <v>45992</v>
      </c>
      <c r="J5" s="74" t="str">
        <f>IF('Physical Cash at Safe'!D28="Yes",'Physical Cash at Safe'!E28,IF('Borrower Wise Details'!D5&lt;&gt;"",'Borrower Wise Details'!D5,""))</f>
        <v>FN25-26-03097</v>
      </c>
      <c r="K5" s="81">
        <v>1</v>
      </c>
      <c r="L5" s="82">
        <v>2130</v>
      </c>
      <c r="M5" s="82">
        <v>0</v>
      </c>
      <c r="N5" s="82" t="s">
        <v>274</v>
      </c>
      <c r="O5" s="82" t="s">
        <v>275</v>
      </c>
      <c r="P5" s="82" t="s">
        <v>276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Smruti Swarup Lenka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SF0092682</v>
      </c>
      <c r="U5" s="77" t="s">
        <v>277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45988</v>
      </c>
      <c r="AA5" s="61">
        <v>45992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45993</v>
      </c>
      <c r="AH5" s="70" t="s">
        <v>300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Smruti Swarup Lenka</v>
      </c>
      <c r="E5" s="68" t="str">
        <f>IF(OR('Fraud Investigation Report'!T5="", 'Fraud Investigation Report'!T5=0), "", 'Fraud Investigation Report'!T5)</f>
        <v>SF0092682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2130</v>
      </c>
      <c r="Q5" s="49"/>
      <c r="R5" s="84" t="s">
        <v>303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17637</v>
      </c>
      <c r="C18" s="23">
        <f>B18</f>
        <v>17637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17637</v>
      </c>
      <c r="D19" s="30" t="s">
        <v>76</v>
      </c>
      <c r="E19" s="31">
        <f>SUM(E10:E18)</f>
        <v>139</v>
      </c>
    </row>
    <row r="20" spans="1:5" ht="30" customHeight="1" x14ac:dyDescent="0.3">
      <c r="A20" s="160" t="s">
        <v>97</v>
      </c>
      <c r="B20" s="161"/>
      <c r="C20" s="32">
        <v>139</v>
      </c>
      <c r="D20" s="33" t="s">
        <v>91</v>
      </c>
      <c r="E20" s="34">
        <v>17498</v>
      </c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265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266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7.6" x14ac:dyDescent="0.3">
      <c r="A34" s="39" t="s">
        <v>220</v>
      </c>
      <c r="B34" s="38" t="s">
        <v>267</v>
      </c>
      <c r="C34" s="39" t="s">
        <v>221</v>
      </c>
      <c r="D34" s="133" t="s">
        <v>270</v>
      </c>
      <c r="E34" s="134"/>
    </row>
    <row r="35" spans="1:5" ht="27.6" x14ac:dyDescent="0.3">
      <c r="A35" s="39" t="s">
        <v>222</v>
      </c>
      <c r="B35" s="38" t="s">
        <v>268</v>
      </c>
      <c r="C35" s="39" t="s">
        <v>224</v>
      </c>
      <c r="D35" s="133" t="s">
        <v>271</v>
      </c>
      <c r="E35" s="134"/>
    </row>
    <row r="36" spans="1:5" ht="25.5" customHeight="1" x14ac:dyDescent="0.3">
      <c r="A36" s="39" t="s">
        <v>223</v>
      </c>
      <c r="B36" s="38" t="s">
        <v>269</v>
      </c>
      <c r="C36" s="39" t="s">
        <v>225</v>
      </c>
      <c r="D36" s="135" t="s">
        <v>272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301</v>
      </c>
      <c r="E5" s="65">
        <v>45988</v>
      </c>
      <c r="F5" s="38" t="s">
        <v>296</v>
      </c>
      <c r="G5" s="49" t="s">
        <v>297</v>
      </c>
      <c r="H5" s="49" t="s">
        <v>302</v>
      </c>
      <c r="I5" s="120" t="s">
        <v>285</v>
      </c>
      <c r="J5" s="120" t="s">
        <v>287</v>
      </c>
      <c r="K5" s="120" t="s">
        <v>288</v>
      </c>
      <c r="L5" s="11">
        <v>352178738</v>
      </c>
      <c r="M5" s="65" t="s">
        <v>289</v>
      </c>
      <c r="N5" s="124">
        <v>40000</v>
      </c>
      <c r="O5" s="124">
        <v>2130</v>
      </c>
      <c r="P5" s="121" t="s">
        <v>139</v>
      </c>
      <c r="Q5" s="80">
        <v>45760</v>
      </c>
      <c r="R5" s="124">
        <v>1400</v>
      </c>
      <c r="S5" s="124">
        <v>0</v>
      </c>
      <c r="T5" s="124">
        <v>0</v>
      </c>
      <c r="U5" s="125">
        <f t="shared" ref="U5" si="0">IF(AND(ISBLANK(R5),ISBLANK(S5),ISBLANK(T5)),"",R5-(S5+T5))</f>
        <v>1400</v>
      </c>
      <c r="V5" s="117" t="s">
        <v>202</v>
      </c>
      <c r="W5" s="122" t="s">
        <v>298</v>
      </c>
    </row>
    <row r="6" spans="1:23" ht="24.9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FN25-26-03097</v>
      </c>
      <c r="E6" s="65">
        <v>45988</v>
      </c>
      <c r="F6" s="38" t="str">
        <f>IF(J6&lt;&gt;"", $F$5, "")</f>
        <v>Smruti Swarup Lenka</v>
      </c>
      <c r="G6" s="49" t="str">
        <f>IF(J6&lt;&gt;"", $G$5, "")</f>
        <v>SF0092682</v>
      </c>
      <c r="H6" s="49" t="str">
        <f>IF(J6&lt;&gt;"", $H$5, "")</f>
        <v>Loan Officer</v>
      </c>
      <c r="I6" s="120" t="s">
        <v>285</v>
      </c>
      <c r="J6" s="120" t="s">
        <v>287</v>
      </c>
      <c r="K6" s="120" t="s">
        <v>288</v>
      </c>
      <c r="L6" s="11">
        <v>352178738</v>
      </c>
      <c r="M6" s="65" t="s">
        <v>289</v>
      </c>
      <c r="N6" s="124">
        <v>40000</v>
      </c>
      <c r="O6" s="124">
        <v>2130</v>
      </c>
      <c r="P6" s="121" t="s">
        <v>139</v>
      </c>
      <c r="Q6" s="80">
        <v>45771</v>
      </c>
      <c r="R6" s="124">
        <v>730</v>
      </c>
      <c r="S6" s="124">
        <v>0</v>
      </c>
      <c r="T6" s="124">
        <v>0</v>
      </c>
      <c r="U6" s="125">
        <f t="shared" ref="U6:U69" si="1">IF(AND(ISBLANK(R6),ISBLANK(S6),ISBLANK(T6)),"",R6-(S6+T6))</f>
        <v>730</v>
      </c>
      <c r="V6" s="117" t="s">
        <v>202</v>
      </c>
      <c r="W6" s="122" t="s">
        <v>299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51033</v>
      </c>
      <c r="J5" s="38" t="s">
        <v>282</v>
      </c>
      <c r="K5" s="84">
        <v>51033</v>
      </c>
      <c r="L5" s="84" t="s">
        <v>283</v>
      </c>
      <c r="M5" s="38" t="s">
        <v>284</v>
      </c>
      <c r="N5" s="84">
        <v>85271</v>
      </c>
      <c r="O5" s="84" t="s">
        <v>285</v>
      </c>
      <c r="P5" s="84">
        <v>120034</v>
      </c>
      <c r="Q5" s="38" t="s">
        <v>286</v>
      </c>
      <c r="R5" s="38" t="s">
        <v>258</v>
      </c>
      <c r="S5" s="84" t="s">
        <v>287</v>
      </c>
      <c r="T5" s="84" t="s">
        <v>287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352178738</v>
      </c>
      <c r="Z5" s="38" t="s">
        <v>288</v>
      </c>
      <c r="AA5" s="108" t="s">
        <v>289</v>
      </c>
      <c r="AB5" s="84">
        <v>40000</v>
      </c>
      <c r="AC5" s="108" t="s">
        <v>279</v>
      </c>
      <c r="AD5" s="84">
        <v>24</v>
      </c>
      <c r="AE5" s="84" t="s">
        <v>280</v>
      </c>
      <c r="AF5" s="84" t="s">
        <v>290</v>
      </c>
      <c r="AG5" s="108" t="s">
        <v>291</v>
      </c>
      <c r="AH5" s="84" t="s">
        <v>281</v>
      </c>
      <c r="AI5" s="108" t="s">
        <v>292</v>
      </c>
      <c r="AJ5" s="84">
        <v>2130</v>
      </c>
      <c r="AK5" s="84">
        <v>2130</v>
      </c>
      <c r="AL5" s="108" t="s">
        <v>293</v>
      </c>
      <c r="AM5" s="84">
        <v>37870</v>
      </c>
      <c r="AN5" s="112">
        <v>12276</v>
      </c>
      <c r="AO5" s="112">
        <v>50146</v>
      </c>
      <c r="AP5" s="112">
        <v>2130</v>
      </c>
      <c r="AQ5" s="112">
        <v>0</v>
      </c>
      <c r="AR5" s="112">
        <v>2130</v>
      </c>
      <c r="AS5" s="112">
        <v>2130</v>
      </c>
      <c r="AT5" s="112">
        <v>0</v>
      </c>
      <c r="AU5" s="112">
        <v>2130</v>
      </c>
      <c r="AV5" s="84">
        <v>27</v>
      </c>
      <c r="AW5" s="84"/>
      <c r="AX5" s="84"/>
      <c r="AY5" s="108"/>
      <c r="AZ5" s="84"/>
      <c r="BA5" s="84"/>
      <c r="BB5" s="84" t="s">
        <v>262</v>
      </c>
      <c r="BC5" s="84" t="s">
        <v>263</v>
      </c>
      <c r="BD5" s="108"/>
      <c r="BE5" s="84">
        <v>0</v>
      </c>
      <c r="BF5" s="38" t="s">
        <v>287</v>
      </c>
      <c r="BG5" s="84" t="s">
        <v>294</v>
      </c>
      <c r="BH5" s="114" t="s">
        <v>264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2130</v>
      </c>
      <c r="BQ5" s="117" t="s">
        <v>202</v>
      </c>
      <c r="BR5" s="118" t="s">
        <v>295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2025-12-02T10:37:39Z</dcterms:modified>
</cp:coreProperties>
</file>