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"/>
    </mc:Choice>
  </mc:AlternateContent>
  <xr:revisionPtr revIDLastSave="0" documentId="13_ncr:1_{DF6FEC6D-08A4-4D7C-9FE1-9720081E8D3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<sst xmlns="http://schemas.openxmlformats.org/spreadsheetml/2006/main" count="335" uniqueCount="290">
  <si>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</si>
  <si>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</si>
  <si>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</si>
  <si>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</si>
  <si>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</si>
  <si>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</si>
  <si>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</si>
  <si>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</si>
  <si>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</si>
  <si>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</si>
  <si>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</si>
  <si>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</si>
  <si>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</si>
  <si>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</si>
  <si>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</si>
  <si>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</si>
  <si>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</si>
  <si>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</si>
  <si>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</si>
  <si>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</si>
  <si>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</si>
  <si>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</si>
  <si>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</si>
  <si>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</si>
  <si>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</si>
  <si>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</si>
  <si>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</si>
  <si>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</si>
  <si>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</si>
  <si>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</si>
  <si>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</si>
  <si>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</si>
  <si>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</si>
  <si>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</si>
  <si>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</si>
  <si>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</si>
  <si>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</si>
  <si>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</si>
  <si>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</si>
  <si>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</si>
  <si>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</si>
  <si>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</si>
  <si>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</si>
  <si>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</si>
  <si>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</si>
  <si>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</si>
  <si>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</si>
  <si>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</si>
  <si>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</si>
  <si>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</si>
  <si>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</si>
  <si>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</si>
  <si>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</si>
  <si>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</si>
  <si>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</si>
  <si>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</si>
  <si>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</si>
  <si>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</si>
  <si>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</si>
  <si>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</si>
  <si>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</si>
  <si>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</si>
  <si>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</si>
  <si>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</si>
  <si>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</si>
  <si>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</si>
  <si>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</si>
  <si>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</si>
  <si>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</si>
  <si>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</si>
  <si>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</si>
  <si>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</si>
  <si>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</si>
  <si>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</si>
  <si>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</si>
  <si>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</si>
  <si>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</si>
  <si>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</si>
  <si>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</si>
  <si>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</si>
  <si>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</si>
  <si>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</si>
  <si>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</si>
  <si>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</si>
  <si>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</si>
  <si>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</si>
  <si>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</si>
  <si>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</si>
  <si>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</si>
  <si>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</si>
  <si>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</si>
  <si>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</si>
  <si>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</si>
  <si>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</si>
  <si>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</si>
  <si>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</si>
  <si>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</si>
  <si>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</si>
  <si>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</si>
  <si>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</si>
  <si>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</si>
  <si>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</si>
  <si>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</si>
  <si>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</si>
  <si>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</si>
  <si>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</si>
  <si>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</si>
  <si>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</si>
  <si>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</si>
  <si>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</si>
  <si>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</si>
  <si>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</si>
  <si>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</si>
  <si>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</si>
  <si>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</si>
  <si>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</si>
  <si>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</si>
  <si>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</si>
  <si>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</si>
  <si>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</si>
  <si>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</si>
  <si>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</si>
  <si>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</si>
  <si>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</si>
  <si>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</si>
  <si>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</si>
  <si>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</si>
  <si>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</si>
  <si>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</si>
  <si>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</si>
  <si>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</si>
  <si>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</si>
  <si>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</si>
  <si>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</si>
  <si>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</si>
  <si>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</si>
  <si>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</si>
  <si>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</si>
  <si>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</si>
  <si>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</si>
  <si>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</si>
  <si>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</si>
  <si>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</si>
  <si>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</si>
  <si>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</si>
  <si>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</si>
  <si>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</si>
  <si>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</si>
  <si>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</si>
  <si>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</si>
  <si>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</si>
  <si>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</si>
  <si>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</si>
  <si>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</si>
  <si>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</si>
  <si>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</si>
  <si>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</si>
  <si>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</si>
  <si>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</si>
  <si>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</si>
  <si>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</si>
  <si>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</si>
  <si>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</si>
  <si>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</si>
  <si>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</si>
  <si>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</si>
  <si>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</si>
  <si>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</si>
  <si>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</si>
  <si>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</si>
  <si>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</si>
  <si>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</si>
  <si>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</si>
  <si>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</si>
  <si>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</si>
  <si>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</si>
  <si>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</si>
  <si>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</si>
  <si>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</si>
  <si>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</si>
  <si>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</si>
  <si>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</si>
  <si>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</si>
  <si>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</si>
  <si>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</si>
  <si>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</si>
  <si>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</si>
  <si>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</si>
  <si>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</si>
  <si>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</si>
  <si>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</si>
  <si>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</si>
  <si>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</si>
  <si>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</si>
  <si>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</si>
  <si>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</si>
  <si>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</si>
  <si>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</si>
  <si>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</si>
  <si>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</si>
  <si>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</si>
  <si>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</si>
  <si>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</si>
  <si>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</si>
  <si>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</si>
  <si>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</si>
  <si>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</si>
  <si>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</si>
  <si>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</si>
  <si>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</si>
  <si>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</si>
  <si>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</si>
  <si>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</si>
  <si>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</si>
  <si>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</si>
  <si>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</si>
  <si>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</si>
  <si>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</si>
  <si>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</si>
  <si>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</si>
  <si>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</si>
  <si>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</si>
  <si>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</si>
  <si>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</si>
  <si>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</si>
  <si>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</si>
  <si>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</si>
  <si>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</si>
  <si>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</si>
  <si>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</si>
  <si>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</si>
  <si>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</si>
  <si>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</si>
  <si>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</si>
  <si>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</si>
  <si>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</si>
  <si>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</si>
  <si>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</si>
  <si>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</si>
  <si>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</si>
  <si>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</si>
  <si>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</si>
  <si>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</si>
  <si>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</si>
  <si>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</si>
  <si>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</si>
  <si>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</si>
  <si>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</si>
  <si>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Chetana</t>
  </si>
  <si>
    <t>Open</t>
  </si>
  <si>
    <t>No Action Taken</t>
  </si>
  <si>
    <t>Rohan Mukherjee/SF0074701</t>
  </si>
  <si>
    <t>Completed-Report Submitted</t>
  </si>
  <si>
    <t>CSS</t>
  </si>
  <si>
    <t>Shailesh Kumar/SF0059892</t>
  </si>
  <si>
    <t>Credit Assistant</t>
  </si>
  <si>
    <t>Ranchi</t>
  </si>
  <si>
    <t>GARWHA</t>
  </si>
  <si>
    <t>Garwha</t>
  </si>
  <si>
    <t>HINDU</t>
  </si>
  <si>
    <t>Pawan Kumar Verma/SF0031398</t>
  </si>
  <si>
    <t>Sumit Kumar Bundela/SF0088927</t>
  </si>
  <si>
    <t>Rahul Kumar</t>
  </si>
  <si>
    <t>SF0083247</t>
  </si>
  <si>
    <t>Loan Outstanding Report Detailed Recon as on 07-Dec-2025</t>
  </si>
  <si>
    <t>Report generation date &amp; time: Monday, December 8, 2025 1:15 PM</t>
  </si>
  <si>
    <t>JH2707</t>
  </si>
  <si>
    <t>Nagar Untari</t>
  </si>
  <si>
    <t>Bhawanathpur</t>
  </si>
  <si>
    <t>SF0096305</t>
  </si>
  <si>
    <t>Uday Kumar</t>
  </si>
  <si>
    <t>Bhawanathpur C12</t>
  </si>
  <si>
    <t>Bhawanathpur C12 Bhawnathpur 21</t>
  </si>
  <si>
    <t>SSF4616255</t>
  </si>
  <si>
    <t>GENERAL</t>
  </si>
  <si>
    <t>Agriculture &amp; Farming</t>
  </si>
  <si>
    <t>SHILA DEVI</t>
  </si>
  <si>
    <t>05-Oct-2023</t>
  </si>
  <si>
    <t>07</t>
  </si>
  <si>
    <t>1</t>
  </si>
  <si>
    <t>2.18 Yrs</t>
  </si>
  <si>
    <t>05 Oct 2023</t>
  </si>
  <si>
    <t>&gt; 2 to 4 Years</t>
  </si>
  <si>
    <t>07-Nov-2023</t>
  </si>
  <si>
    <t>08-Oct-2025</t>
  </si>
  <si>
    <t>As per loan card &amp; borrower statement CA- Rahul Kumar/SF0083247 one installment collected from borrower Shila Devi of Rs. 2240 on 07-08-2024, but not posted in fimo the same.</t>
  </si>
  <si>
    <t>353270826</t>
  </si>
  <si>
    <t>During field verification, it was observed that CA- Rahul Kumar/SF0083247 had embezzled Rs. 2240 /- from 01 borrower's total installment amount collected of Rs. 2240, but not reported in fimo the same.</t>
  </si>
  <si>
    <t>FN25-26-03179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</si>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</sst>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JH2707</v>
      </c>
      <c r="D5" s="63" t="str">
        <f>IF('Physical Cash at Safe'!D28="Yes", 'Physical Cash at Safe'!B4, 'Borrower Wise Details'!C5)</f>
        <v>Nagar Untari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45999</v>
      </c>
      <c r="H5" s="107" t="s">
        <v>253</v>
      </c>
      <c r="I5" s="61">
        <v>46000</v>
      </c>
      <c r="J5" s="74" t="str">
        <f>IF('Physical Cash at Safe'!D28="Yes",'Physical Cash at Safe'!E28,IF('Borrower Wise Details'!D5&lt;&gt;"",'Borrower Wise Details'!D5,""))</f>
        <v>FN25-26-03179</v>
      </c>
      <c r="K5" s="81">
        <v>1</v>
      </c>
      <c r="L5" s="82">
        <v>2240</v>
      </c>
      <c r="M5" s="82"/>
      <c r="N5" s="82" t="s">
        <v>245</v>
      </c>
      <c r="O5" s="82" t="s">
        <v>260</v>
      </c>
      <c r="P5" s="82" t="s">
        <v>261</v>
      </c>
      <c r="Q5" s="82" t="s">
        <v>251</v>
      </c>
      <c r="R5" s="75" t="str">
        <f>IF('Physical Cash at Safe'!$D$28="Yes", 'Physical Cash at Safe'!$A$28, IF('Borrower Wise Details'!F5&lt;&gt;"", 'Borrower Wise Details'!F5, ""))</f>
        <v>Rahul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SF0083247</v>
      </c>
      <c r="U5" s="77" t="s">
        <v>289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46001</v>
      </c>
      <c r="AH5" s="70" t="s">
        <v>287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JH2707</v>
      </c>
      <c r="C5" s="50" t="str">
        <f>IF('Fraud Investigation Report'!D5="", "", 'Fraud Investigation Report'!D5)</f>
        <v>Nagar Untari</v>
      </c>
      <c r="D5" s="68" t="str">
        <f>IF(OR('Fraud Investigation Report'!R5="", 'Fraud Investigation Report'!R5=0), "", 'Fraud Investigation Report'!R5)</f>
        <v>Rahul Kumar</v>
      </c>
      <c r="E5" s="68" t="str">
        <f>IF(OR('Fraud Investigation Report'!T5="", 'Fraud Investigation Report'!T5=0), "", 'Fraud Investigation Report'!T5)</f>
        <v>SF0083247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250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219</v>
      </c>
      <c r="B34" s="38"/>
      <c r="C34" s="39" t="s">
        <v>220</v>
      </c>
      <c r="D34" s="150"/>
      <c r="E34" s="151"/>
    </row>
    <row r="35" spans="1:5" ht="27.6" x14ac:dyDescent="0.3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S5" activePane="bottomRight" state="frozen"/>
      <selection pane="topRight" activeCell="G1" sqref="G1"/>
      <selection pane="bottomLeft" activeCell="A5" sqref="A5"/>
      <selection pane="bottomRight" activeCell="V6" sqref="V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JH2707</v>
      </c>
      <c r="C5" s="119" t="str">
        <f>IF('Loan Outstanding Report'!$H$5="", "", 'Loan Outstanding Report'!$H$5)</f>
        <v>Nagar Untari</v>
      </c>
      <c r="D5" s="41" t="s">
        <v>288</v>
      </c>
      <c r="E5" s="65">
        <v>45999</v>
      </c>
      <c r="F5" s="38" t="s">
        <v>262</v>
      </c>
      <c r="G5" s="49" t="s">
        <v>263</v>
      </c>
      <c r="H5" s="49" t="s">
        <v>255</v>
      </c>
      <c r="I5" s="120" t="s">
        <v>271</v>
      </c>
      <c r="J5" s="120" t="s">
        <v>273</v>
      </c>
      <c r="K5" s="120" t="s">
        <v>276</v>
      </c>
      <c r="L5" s="11" t="s">
        <v>286</v>
      </c>
      <c r="M5" s="65">
        <v>45204</v>
      </c>
      <c r="N5" s="124">
        <v>42000</v>
      </c>
      <c r="O5" s="124">
        <v>2240</v>
      </c>
      <c r="P5" s="121" t="s">
        <v>139</v>
      </c>
      <c r="Q5" s="80">
        <v>45511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285</v>
      </c>
    </row>
    <row r="6" spans="1:23" ht="25.2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2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R9" sqref="BR9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39" width="8.6640625" style="99" customWidth="1"/>
    <col min="40" max="40" width="10.109375" style="99" customWidth="1"/>
    <col min="41" max="41" width="11" style="99" customWidth="1"/>
    <col min="42" max="42" width="11.6640625" style="99" customWidth="1"/>
    <col min="43" max="43" width="8.6640625" style="99" customWidth="1"/>
    <col min="44" max="44" width="11.44140625" style="99" customWidth="1"/>
    <col min="45" max="46" width="8.6640625" style="99" customWidth="1"/>
    <col min="47" max="47" width="11.33203125" style="99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256</v>
      </c>
      <c r="E5" s="38" t="s">
        <v>257</v>
      </c>
      <c r="F5" s="38" t="s">
        <v>258</v>
      </c>
      <c r="G5" s="84" t="s">
        <v>266</v>
      </c>
      <c r="H5" s="38" t="s">
        <v>267</v>
      </c>
      <c r="I5" s="84">
        <v>45948</v>
      </c>
      <c r="J5" s="38" t="s">
        <v>268</v>
      </c>
      <c r="K5" s="84">
        <v>45948</v>
      </c>
      <c r="L5" s="84" t="s">
        <v>269</v>
      </c>
      <c r="M5" s="38" t="s">
        <v>270</v>
      </c>
      <c r="N5" s="84">
        <v>376235</v>
      </c>
      <c r="O5" s="84" t="s">
        <v>271</v>
      </c>
      <c r="P5" s="84">
        <v>549243</v>
      </c>
      <c r="Q5" s="38" t="s">
        <v>272</v>
      </c>
      <c r="R5" s="38" t="s">
        <v>248</v>
      </c>
      <c r="S5" s="84" t="s">
        <v>273</v>
      </c>
      <c r="T5" s="84" t="s">
        <v>273</v>
      </c>
      <c r="U5" s="84" t="s">
        <v>274</v>
      </c>
      <c r="V5" s="84" t="s">
        <v>259</v>
      </c>
      <c r="W5" s="84">
        <v>541</v>
      </c>
      <c r="X5" s="38" t="s">
        <v>275</v>
      </c>
      <c r="Y5" s="84">
        <v>353270826</v>
      </c>
      <c r="Z5" s="38" t="s">
        <v>276</v>
      </c>
      <c r="AA5" s="108" t="s">
        <v>277</v>
      </c>
      <c r="AB5" s="84">
        <v>42000</v>
      </c>
      <c r="AC5" s="108" t="s">
        <v>278</v>
      </c>
      <c r="AD5" s="84">
        <v>24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2240</v>
      </c>
      <c r="AK5" s="84">
        <v>2240</v>
      </c>
      <c r="AL5" s="108" t="s">
        <v>284</v>
      </c>
      <c r="AM5" s="84">
        <v>39806</v>
      </c>
      <c r="AN5" s="112">
        <v>11938</v>
      </c>
      <c r="AO5" s="112">
        <v>51744</v>
      </c>
      <c r="AP5" s="112">
        <v>2194</v>
      </c>
      <c r="AQ5" s="112">
        <v>0</v>
      </c>
      <c r="AR5" s="112">
        <v>2194</v>
      </c>
      <c r="AS5" s="112">
        <v>2194</v>
      </c>
      <c r="AT5" s="112">
        <v>0</v>
      </c>
      <c r="AU5" s="112">
        <v>2194</v>
      </c>
      <c r="AV5" s="84">
        <v>26</v>
      </c>
      <c r="AW5" s="84"/>
      <c r="AX5" s="84"/>
      <c r="AY5" s="108"/>
      <c r="AZ5" s="84"/>
      <c r="BA5" s="84"/>
      <c r="BB5" s="84" t="s">
        <v>249</v>
      </c>
      <c r="BC5" s="84" t="s">
        <v>145</v>
      </c>
      <c r="BD5" s="108"/>
      <c r="BE5" s="84">
        <v>0</v>
      </c>
      <c r="BF5" s="38" t="s">
        <v>273</v>
      </c>
      <c r="BG5" s="84">
        <v>8789991670</v>
      </c>
      <c r="BH5" s="114" t="s">
        <v>254</v>
      </c>
      <c r="BI5" s="38" t="s">
        <v>110</v>
      </c>
      <c r="BJ5" s="85">
        <v>45999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2240</v>
      </c>
      <c r="BQ5" s="117" t="s">
        <v>209</v>
      </c>
      <c r="BR5" s="118" t="s">
        <v>285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2025-12-10T06:52:13Z</dcterms:modified>
</cp:coreProperties>
</file>