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DE83E5D9-56CB-44C0-8205-D50D37D815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<sst xmlns="http://schemas.openxmlformats.org/spreadsheetml/2006/main" count="334" uniqueCount="290">
  <si>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</si>
  <si>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</si>
  <si>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</si>
  <si>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</si>
  <si>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</si>
  <si>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</si>
  <si>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</si>
  <si>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</si>
  <si>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</si>
  <si>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</si>
  <si>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</si>
  <si>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</si>
  <si>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</si>
  <si>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</si>
  <si>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</si>
  <si>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</si>
  <si>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</si>
  <si>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</si>
  <si>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</si>
  <si>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</si>
  <si>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</si>
  <si>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</si>
  <si>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</si>
  <si>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</si>
  <si>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</si>
  <si>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</si>
  <si>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</si>
  <si>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</si>
  <si>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</si>
  <si>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</si>
  <si>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</si>
  <si>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</si>
  <si>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</si>
  <si>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</si>
  <si>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</si>
  <si>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</si>
  <si>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</si>
  <si>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</si>
  <si>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</si>
  <si>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</si>
  <si>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</si>
  <si>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</si>
  <si>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</si>
  <si>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</si>
  <si>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</si>
  <si>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</si>
  <si>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</si>
  <si>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</si>
  <si>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</si>
  <si>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</si>
  <si>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</si>
  <si>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</si>
  <si>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</si>
  <si>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</si>
  <si>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</si>
  <si>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</si>
  <si>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</si>
  <si>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</si>
  <si>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</si>
  <si>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</si>
  <si>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</si>
  <si>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</si>
  <si>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</si>
  <si>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</si>
  <si>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</si>
  <si>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</si>
  <si>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</si>
  <si>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</si>
  <si>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</si>
  <si>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</si>
  <si>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</si>
  <si>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</si>
  <si>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</si>
  <si>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</si>
  <si>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</si>
  <si>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</si>
  <si>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</si>
  <si>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</si>
  <si>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</si>
  <si>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</si>
  <si>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</si>
  <si>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</si>
  <si>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</si>
  <si>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</si>
  <si>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</si>
  <si>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</si>
  <si>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</si>
  <si>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</si>
  <si>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</si>
  <si>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</si>
  <si>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</si>
  <si>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</si>
  <si>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</si>
  <si>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</si>
  <si>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</si>
  <si>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</si>
  <si>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</si>
  <si>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</si>
  <si>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</si>
  <si>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</si>
  <si>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</si>
  <si>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</si>
  <si>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</si>
  <si>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</si>
  <si>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</si>
  <si>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</si>
  <si>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</si>
  <si>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</si>
  <si>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</si>
  <si>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</si>
  <si>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</si>
  <si>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</si>
  <si>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</si>
  <si>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</si>
  <si>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</si>
  <si>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</si>
  <si>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</si>
  <si>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</si>
  <si>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</si>
  <si>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</si>
  <si>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</si>
  <si>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</si>
  <si>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</si>
  <si>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</si>
  <si>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</si>
  <si>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</si>
  <si>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</si>
  <si>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</si>
  <si>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</si>
  <si>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</si>
  <si>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</si>
  <si>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</si>
  <si>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</si>
  <si>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</si>
  <si>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</si>
  <si>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</si>
  <si>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</si>
  <si>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</si>
  <si>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</si>
  <si>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</si>
  <si>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</si>
  <si>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</si>
  <si>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</si>
  <si>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</si>
  <si>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</si>
  <si>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</si>
  <si>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</si>
  <si>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</si>
  <si>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</si>
  <si>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</si>
  <si>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</si>
  <si>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</si>
  <si>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</si>
  <si>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</si>
  <si>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</si>
  <si>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</si>
  <si>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</si>
  <si>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</si>
  <si>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</si>
  <si>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</si>
  <si>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</si>
  <si>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</si>
  <si>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</si>
  <si>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</si>
  <si>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</si>
  <si>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</si>
  <si>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</si>
  <si>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</si>
  <si>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</si>
  <si>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</si>
  <si>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</si>
  <si>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</si>
  <si>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</si>
  <si>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</si>
  <si>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</si>
  <si>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</si>
  <si>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</si>
  <si>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</si>
  <si>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</si>
  <si>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</si>
  <si>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</si>
  <si>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</si>
  <si>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</si>
  <si>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</si>
  <si>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</si>
  <si>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</si>
  <si>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</si>
  <si>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</si>
  <si>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</si>
  <si>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</si>
  <si>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</si>
  <si>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</si>
  <si>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</si>
  <si>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</si>
  <si>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</si>
  <si>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</si>
  <si>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</si>
  <si>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</si>
  <si>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</si>
  <si>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</si>
  <si>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</si>
  <si>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</si>
  <si>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</si>
  <si>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</si>
  <si>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</si>
  <si>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</si>
  <si>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</si>
  <si>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</si>
  <si>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</si>
  <si>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</si>
  <si>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</si>
  <si>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</si>
  <si>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</si>
  <si>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</si>
  <si>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</si>
  <si>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</si>
  <si>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</si>
  <si>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</si>
  <si>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</si>
  <si>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</si>
  <si>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</si>
  <si>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</si>
  <si>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</si>
  <si>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</si>
  <si>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</si>
  <si>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</si>
  <si>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</si>
  <si>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</si>
  <si>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</si>
  <si>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</si>
  <si>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</si>
  <si>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</si>
  <si>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</si>
  <si>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</si>
  <si>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</si>
  <si>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</si>
  <si>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</si>
  <si>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</si>
  <si>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</si>
  <si>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</si>
  <si>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</si>
  <si>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</si>
  <si>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</si>
  <si>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</si>
  <si>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</si>
  <si>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</si>
  <si>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</si>
  <si>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</si>
  <si>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</si>
  <si>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</si>
  <si>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</si>
  <si>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Open</t>
  </si>
  <si>
    <t>Branch Manager</t>
  </si>
  <si>
    <t>BC</t>
  </si>
  <si>
    <t>Agriculture &amp; Farming</t>
  </si>
  <si>
    <t>03</t>
  </si>
  <si>
    <t>1</t>
  </si>
  <si>
    <t>&lt;= 2 Years</t>
  </si>
  <si>
    <t>03-Feb-2024</t>
  </si>
  <si>
    <t>FIR Not Filled</t>
  </si>
  <si>
    <t>Staff Ganesh  Kumar/SF0042739 collected preclose amount of Rs. 35304/- on dated-04/07/2024 of but only Rs.13440/- posted on monthly EMI and rest Rs.21864/- entry not posted in Fimo.</t>
  </si>
  <si>
    <t>Bihar-2</t>
  </si>
  <si>
    <t>Gaya</t>
  </si>
  <si>
    <t>Rajauli</t>
  </si>
  <si>
    <t>Guraru</t>
  </si>
  <si>
    <t>BH3036</t>
  </si>
  <si>
    <t>Bara guraru</t>
  </si>
  <si>
    <t>SF0085050</t>
  </si>
  <si>
    <t>Dayanand Thakur</t>
  </si>
  <si>
    <t>Bara guraru C7</t>
  </si>
  <si>
    <t>Bara guraru C7 Shahpur1</t>
  </si>
  <si>
    <t>SSF5279940</t>
  </si>
  <si>
    <t>KIRAN DEVI</t>
  </si>
  <si>
    <t>Reporting Time : 02:30 PM</t>
  </si>
  <si>
    <t>10-Jan-2024</t>
  </si>
  <si>
    <t>1.92 Yrs</t>
  </si>
  <si>
    <t>10 Jan 2024</t>
  </si>
  <si>
    <t>03-Feb-2025</t>
  </si>
  <si>
    <t>30-Jun-2025</t>
  </si>
  <si>
    <t>9631292507</t>
  </si>
  <si>
    <t>Ganesh  Kumar</t>
  </si>
  <si>
    <t>Brajesh Mishra/SF0092991</t>
  </si>
  <si>
    <t>Raj Kumar Yadav/SF0072796</t>
  </si>
  <si>
    <t>Ravi Kumar Ranjan/SF0072744</t>
  </si>
  <si>
    <t>Saket Nath Thakur/SF0062081</t>
  </si>
  <si>
    <t>Borrower complain to CSS that she paid EMI regularely but showing od,After verification it is identified that Staff Staff Ganesh  Kumar/SF0042739 collected preclose amount of Rs. 35304/- on dated-04/07/2024 of but only Rs.13440/- posted on monthly EMI and rest Rs.21864/- entry not posted in Fimo.</t>
  </si>
  <si>
    <t>354605597</t>
  </si>
  <si>
    <t>FN25-26-03192</t>
  </si>
  <si>
    <t>Anug Kumar/SF0097354</t>
  </si>
  <si>
    <t>sf0042739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</si>
</sst>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BH3036</v>
      </c>
      <c r="D5" s="63" t="str">
        <f>IF('Physical Cash at Safe'!D28="Yes", 'Physical Cash at Safe'!A4, 'Borrower Wise Details'!C5)</f>
        <v>Guraru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45979</v>
      </c>
      <c r="H5" s="106" t="s">
        <v>250</v>
      </c>
      <c r="I5" s="61">
        <v>46002</v>
      </c>
      <c r="J5" s="74" t="str">
        <f>IF('Physical Cash at Safe'!D28="Yes",'Physical Cash at Safe'!E28,IF('Borrower Wise Details'!D5&lt;&gt;"",'Borrower Wise Details'!D5,""))</f>
        <v>FN25-26-03192</v>
      </c>
      <c r="K5" s="81">
        <v>1</v>
      </c>
      <c r="L5" s="82">
        <v>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Ganesh 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sf0042739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35304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35304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46029</v>
      </c>
      <c r="AH5" s="70" t="s">
        <v>285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68" t="str">
        <f>IF(OR('Fraud Investigation Report'!R5="", 'Fraud Investigation Report'!R5=0), "", 'Fraud Investigation Report'!R5)</f>
        <v>Ganesh  Kumar</v>
      </c>
      <c r="E5" s="68" t="str">
        <f>IF(OR('Fraud Investigation Report'!T5="", 'Fraud Investigation Report'!T5=0), "", 'Fraud Investigation Report'!T5)</f>
        <v>sf0042739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35304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35304</v>
      </c>
      <c r="O5" s="69">
        <f>IF('Fraud Investigation Report'!AD5="", "", 'Fraud Investigation Report'!AD5)</f>
        <v>35304</v>
      </c>
      <c r="P5" s="125">
        <f>IF(AND(N5="", O5=""), "", IF(O5="", N5, N5 - IF(ISNUMBER(O5), O5, 0)))</f>
        <v>0</v>
      </c>
      <c r="Q5" s="49"/>
      <c r="R5" s="84" t="s">
        <v>259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110" zoomScaleNormal="110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BH3036</v>
      </c>
      <c r="C5" s="118" t="str">
        <f>IF('Loan Outstanding Report'!$H$5="", "", 'Loan Outstanding Report'!$H$5)</f>
        <v>Guraru</v>
      </c>
      <c r="D5" s="135" t="s">
        <v>287</v>
      </c>
      <c r="E5" s="65">
        <v>46027</v>
      </c>
      <c r="F5" s="134" t="s">
        <v>280</v>
      </c>
      <c r="G5" s="133" t="s">
        <v>289</v>
      </c>
      <c r="H5" s="49" t="s">
        <v>252</v>
      </c>
      <c r="I5" s="119" t="s">
        <v>269</v>
      </c>
      <c r="J5" s="119" t="s">
        <v>271</v>
      </c>
      <c r="K5" s="119" t="s">
        <v>272</v>
      </c>
      <c r="L5" s="11" t="s">
        <v>286</v>
      </c>
      <c r="M5" s="65" t="s">
        <v>274</v>
      </c>
      <c r="N5" s="123">
        <v>42000</v>
      </c>
      <c r="O5" s="123">
        <v>2240</v>
      </c>
      <c r="P5" s="120" t="s">
        <v>140</v>
      </c>
      <c r="Q5" s="80">
        <v>45477</v>
      </c>
      <c r="R5" s="123">
        <v>35304</v>
      </c>
      <c r="S5" s="123">
        <v>35304</v>
      </c>
      <c r="T5" s="123">
        <v>0</v>
      </c>
      <c r="U5" s="124">
        <f t="shared" ref="U5" si="0">IF(AND(ISBLANK(R5),ISBLANK(S5),ISBLANK(T5)),"",R5-(S5+T5))</f>
        <v>0</v>
      </c>
      <c r="V5" s="116" t="s">
        <v>203</v>
      </c>
      <c r="W5" s="121" t="s">
        <v>260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V1" zoomScaleNormal="10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261</v>
      </c>
      <c r="D5" s="38" t="s">
        <v>262</v>
      </c>
      <c r="E5" s="38" t="s">
        <v>263</v>
      </c>
      <c r="F5" s="38" t="s">
        <v>264</v>
      </c>
      <c r="G5" s="84" t="s">
        <v>265</v>
      </c>
      <c r="H5" s="38" t="s">
        <v>264</v>
      </c>
      <c r="I5" s="84">
        <v>22211</v>
      </c>
      <c r="J5" s="38" t="s">
        <v>266</v>
      </c>
      <c r="K5" s="84">
        <v>22211</v>
      </c>
      <c r="L5" s="84" t="s">
        <v>267</v>
      </c>
      <c r="M5" s="38" t="s">
        <v>268</v>
      </c>
      <c r="N5" s="84">
        <v>479233</v>
      </c>
      <c r="O5" s="84" t="s">
        <v>269</v>
      </c>
      <c r="P5" s="84">
        <v>752025</v>
      </c>
      <c r="Q5" s="38" t="s">
        <v>270</v>
      </c>
      <c r="R5" s="38" t="s">
        <v>248</v>
      </c>
      <c r="S5" s="84" t="s">
        <v>271</v>
      </c>
      <c r="T5" s="84" t="s">
        <v>271</v>
      </c>
      <c r="U5" s="84" t="s">
        <v>253</v>
      </c>
      <c r="V5" s="84" t="s">
        <v>249</v>
      </c>
      <c r="W5" s="84">
        <v>541</v>
      </c>
      <c r="X5" s="38" t="s">
        <v>254</v>
      </c>
      <c r="Y5" s="84">
        <v>354605597</v>
      </c>
      <c r="Z5" s="38" t="s">
        <v>272</v>
      </c>
      <c r="AA5" s="107" t="s">
        <v>274</v>
      </c>
      <c r="AB5" s="84">
        <v>42000</v>
      </c>
      <c r="AC5" s="107" t="s">
        <v>255</v>
      </c>
      <c r="AD5" s="84">
        <v>24</v>
      </c>
      <c r="AE5" s="84" t="s">
        <v>256</v>
      </c>
      <c r="AF5" s="84" t="s">
        <v>275</v>
      </c>
      <c r="AG5" s="107" t="s">
        <v>276</v>
      </c>
      <c r="AH5" s="84" t="s">
        <v>257</v>
      </c>
      <c r="AI5" s="107" t="s">
        <v>258</v>
      </c>
      <c r="AJ5" s="84">
        <v>2240</v>
      </c>
      <c r="AK5" s="84">
        <v>2240</v>
      </c>
      <c r="AL5" s="107" t="s">
        <v>277</v>
      </c>
      <c r="AM5" s="84">
        <v>20372.169999999998</v>
      </c>
      <c r="AN5" s="111">
        <v>8747.83</v>
      </c>
      <c r="AO5" s="111">
        <v>29120</v>
      </c>
      <c r="AP5" s="111">
        <v>21627.83</v>
      </c>
      <c r="AQ5" s="111">
        <v>2745.17</v>
      </c>
      <c r="AR5" s="111">
        <v>24373</v>
      </c>
      <c r="AS5" s="111">
        <v>19696.77</v>
      </c>
      <c r="AT5" s="111">
        <v>2703.23</v>
      </c>
      <c r="AU5" s="111">
        <v>22400</v>
      </c>
      <c r="AV5" s="84">
        <v>23</v>
      </c>
      <c r="AW5" s="84"/>
      <c r="AX5" s="84"/>
      <c r="AY5" s="107"/>
      <c r="AZ5" s="84"/>
      <c r="BA5" s="84"/>
      <c r="BB5" s="84" t="s">
        <v>251</v>
      </c>
      <c r="BC5" s="84"/>
      <c r="BD5" s="107" t="s">
        <v>278</v>
      </c>
      <c r="BE5" s="84">
        <v>42000</v>
      </c>
      <c r="BF5" s="38" t="s">
        <v>271</v>
      </c>
      <c r="BG5" s="84" t="s">
        <v>279</v>
      </c>
      <c r="BH5" s="113" t="s">
        <v>288</v>
      </c>
      <c r="BI5" s="38" t="s">
        <v>111</v>
      </c>
      <c r="BJ5" s="85">
        <v>46027</v>
      </c>
      <c r="BK5" s="84"/>
      <c r="BL5" s="38"/>
      <c r="BM5" s="114" t="s">
        <v>119</v>
      </c>
      <c r="BN5" s="115" t="s">
        <v>199</v>
      </c>
      <c r="BO5" s="84" t="s">
        <v>243</v>
      </c>
      <c r="BP5" s="84">
        <v>35304</v>
      </c>
      <c r="BQ5" s="116" t="s">
        <v>203</v>
      </c>
      <c r="BR5" s="132" t="s">
        <v>260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2026-01-07T09:30:51Z</dcterms:modified>
</cp:coreProperties>
</file>