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aira(Kupari)-FN25-26-03195\"/>
    </mc:Choice>
  </mc:AlternateContent>
  <xr:revisionPtr revIDLastSave="0" documentId="13_ncr:1_{459C9BB6-EB25-45FA-A443-B77CFDC0BF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<sst xmlns="http://schemas.openxmlformats.org/spreadsheetml/2006/main" count="336" uniqueCount="288">
  <si>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</si>
  <si>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</si>
  <si>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</si>
  <si>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</si>
  <si>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</si>
  <si>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</si>
  <si>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</si>
  <si>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</si>
  <si>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</si>
  <si>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</si>
  <si>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</si>
  <si>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</si>
  <si>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</si>
  <si>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</si>
  <si>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</si>
  <si>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</si>
  <si>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</si>
  <si>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</si>
  <si>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</si>
  <si>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</si>
  <si>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</si>
  <si>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</si>
  <si>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</si>
  <si>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</si>
  <si>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</si>
  <si>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</si>
  <si>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</si>
  <si>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</si>
  <si>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</si>
  <si>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</si>
  <si>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</si>
  <si>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</si>
  <si>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</si>
  <si>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</si>
  <si>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</si>
  <si>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</si>
  <si>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</si>
  <si>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</si>
  <si>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</si>
  <si>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</si>
  <si>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</si>
  <si>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</si>
  <si>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</si>
  <si>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</si>
  <si>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</si>
  <si>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</si>
  <si>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</si>
  <si>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</si>
  <si>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</si>
  <si>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</si>
  <si>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</si>
  <si>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</si>
  <si>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</si>
  <si>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</si>
  <si>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</si>
  <si>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</si>
  <si>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</si>
  <si>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</si>
  <si>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</si>
  <si>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</si>
  <si>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</si>
  <si>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</si>
  <si>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</si>
  <si>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</si>
  <si>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</si>
  <si>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</si>
  <si>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</si>
  <si>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</si>
  <si>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</si>
  <si>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</si>
  <si>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</si>
  <si>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</si>
  <si>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</si>
  <si>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</si>
  <si>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</si>
  <si>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</si>
  <si>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</si>
  <si>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</si>
  <si>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</si>
  <si>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</si>
  <si>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</si>
  <si>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</si>
  <si>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</si>
  <si>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</si>
  <si>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</si>
  <si>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</si>
  <si>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</si>
  <si>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</si>
  <si>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</si>
  <si>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</si>
  <si>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</si>
  <si>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</si>
  <si>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</si>
  <si>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</si>
  <si>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</si>
  <si>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</si>
  <si>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</si>
  <si>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</si>
  <si>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</si>
  <si>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</si>
  <si>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</si>
  <si>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</si>
  <si>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</si>
  <si>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</si>
  <si>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</si>
  <si>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</si>
  <si>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</si>
  <si>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</si>
  <si>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</si>
  <si>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</si>
  <si>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</si>
  <si>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</si>
  <si>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</si>
  <si>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</si>
  <si>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</si>
  <si>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</si>
  <si>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</si>
  <si>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</si>
  <si>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</si>
  <si>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</si>
  <si>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</si>
  <si>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</si>
  <si>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</si>
  <si>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</si>
  <si>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</si>
  <si>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</si>
  <si>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</si>
  <si>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</si>
  <si>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</si>
  <si>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</si>
  <si>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</si>
  <si>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</si>
  <si>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</si>
  <si>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</si>
  <si>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</si>
  <si>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</si>
  <si>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</si>
  <si>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</si>
  <si>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</si>
  <si>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</si>
  <si>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</si>
  <si>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</si>
  <si>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</si>
  <si>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</si>
  <si>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</si>
  <si>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</si>
  <si>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</si>
  <si>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</si>
  <si>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</si>
  <si>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</si>
  <si>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</si>
  <si>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</si>
  <si>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</si>
  <si>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</si>
  <si>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</si>
  <si>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</si>
  <si>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</si>
  <si>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</si>
  <si>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</si>
  <si>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</si>
  <si>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</si>
  <si>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</si>
  <si>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</si>
  <si>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</si>
  <si>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</si>
  <si>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</si>
  <si>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</si>
  <si>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</si>
  <si>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</si>
  <si>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</si>
  <si>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</si>
  <si>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</si>
  <si>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</si>
  <si>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</si>
  <si>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</si>
  <si>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</si>
  <si>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</si>
  <si>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</si>
  <si>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</si>
  <si>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</si>
  <si>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</si>
  <si>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</si>
  <si>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</si>
  <si>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</si>
  <si>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</si>
  <si>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</si>
  <si>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</si>
  <si>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</si>
  <si>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</si>
  <si>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</si>
  <si>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</si>
  <si>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</si>
  <si>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</si>
  <si>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</si>
  <si>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</si>
  <si>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</si>
  <si>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</si>
  <si>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</si>
  <si>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</si>
  <si>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</si>
  <si>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</si>
  <si>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</si>
  <si>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</si>
  <si>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</si>
  <si>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</si>
  <si>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</si>
  <si>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</si>
  <si>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</si>
  <si>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</si>
  <si>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</si>
  <si>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</si>
  <si>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</si>
  <si>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</si>
  <si>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</si>
  <si>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</si>
  <si>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</si>
  <si>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</si>
  <si>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</si>
  <si>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</si>
  <si>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</si>
  <si>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</si>
  <si>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</si>
  <si>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</si>
  <si>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</si>
  <si>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</si>
  <si>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</si>
  <si>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</si>
  <si>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</si>
  <si>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</si>
  <si>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</si>
  <si>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</si>
  <si>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</si>
  <si>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</si>
  <si>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</si>
  <si>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</si>
  <si>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</si>
  <si>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</si>
  <si>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</si>
  <si>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</si>
  <si>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</si>
  <si>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</si>
  <si>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</si>
  <si>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</si>
  <si>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</si>
  <si>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</si>
  <si>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</si>
  <si>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</si>
  <si>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</si>
  <si>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</si>
  <si>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</si>
  <si>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</si>
  <si>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Open</t>
  </si>
  <si>
    <t>Chetana</t>
  </si>
  <si>
    <t>&lt;= 2 Years</t>
  </si>
  <si>
    <t>1</t>
  </si>
  <si>
    <t>HINDU</t>
  </si>
  <si>
    <t>SC</t>
  </si>
  <si>
    <t>11-Jan-2024</t>
  </si>
  <si>
    <t>ORGL1564</t>
  </si>
  <si>
    <t>Khaira(Kupari)</t>
  </si>
  <si>
    <t>Sundhira</t>
  </si>
  <si>
    <t>SF0049909</t>
  </si>
  <si>
    <t>Chandan Kumar Patra</t>
  </si>
  <si>
    <t>sndhira-u41</t>
  </si>
  <si>
    <t>Santi</t>
  </si>
  <si>
    <t>SSF5288096</t>
  </si>
  <si>
    <t>Tent House</t>
  </si>
  <si>
    <t>MITA DEHURI</t>
  </si>
  <si>
    <t>Wed</t>
  </si>
  <si>
    <t>1.93 Yrs</t>
  </si>
  <si>
    <t>11 Jan 2024</t>
  </si>
  <si>
    <t>14-Feb-2024</t>
  </si>
  <si>
    <t>10-Dec-2025</t>
  </si>
  <si>
    <t>9348836288</t>
  </si>
  <si>
    <t>Malaya Pritam Lenka/SF0097052</t>
  </si>
  <si>
    <t>As per loan card borrower has paid Rs 2240/- towards EMI to BQM Subharojyoti but he has not remitted cash to branch</t>
  </si>
  <si>
    <t>FN25-26-03195</t>
  </si>
  <si>
    <t>Subhrajyoti Sahoo</t>
  </si>
  <si>
    <t>SF0052327</t>
  </si>
  <si>
    <t>Complaint Not Lodged</t>
  </si>
  <si>
    <t>CSS</t>
  </si>
  <si>
    <t>Sunil Kumar Behera/SF0029643</t>
  </si>
  <si>
    <t>Krushna Chandra Sahoo/SF0083225</t>
  </si>
  <si>
    <t>Alok Kumar Maharana/SF0083414</t>
  </si>
  <si>
    <t>Sanjaya Kumar Sahoo/SF0070624</t>
  </si>
  <si>
    <t>Terminated</t>
  </si>
  <si>
    <t>Completed-Report Submitted</t>
  </si>
  <si>
    <t>Fraud observed Rs 2240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</si>
</sst>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ORGL1564</v>
      </c>
      <c r="D5" s="63" t="str">
        <f>IF('Physical Cash at Safe'!D28="Yes", 'Physical Cash at Safe'!B4, 'Borrower Wise Details'!C5)</f>
        <v>Khaira(Kupari)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46000</v>
      </c>
      <c r="H5" s="107" t="s">
        <v>280</v>
      </c>
      <c r="I5" s="61">
        <v>46002</v>
      </c>
      <c r="J5" s="74" t="str">
        <f>IF('Physical Cash at Safe'!D28="Yes",'Physical Cash at Safe'!E28,IF('Borrower Wise Details'!D5&lt;&gt;"",'Borrower Wise Details'!D5,""))</f>
        <v>FN25-26-03195</v>
      </c>
      <c r="K5" s="81">
        <v>1</v>
      </c>
      <c r="L5" s="82">
        <v>2240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Subhrajyoti Sahoo</v>
      </c>
      <c r="S5" s="74" t="str">
        <f>IF('Physical Cash at Safe'!$D$28="Yes", 'Physical Cash at Safe'!$C$28, IF('Borrower Wise Details'!H5&lt;&gt;"", 'Borrower Wise Details'!H5, ""))</f>
        <v>Subhrajyoti Sahoo</v>
      </c>
      <c r="T5" s="74" t="str">
        <f>IF('Physical Cash at Safe'!$D$28="Yes", 'Physical Cash at Safe'!$B$28, IF('Borrower Wise Details'!G5&lt;&gt;"", 'Borrower Wise Details'!G5, ""))</f>
        <v>SF0052327</v>
      </c>
      <c r="U5" s="77" t="s">
        <v>285</v>
      </c>
      <c r="V5" s="61">
        <v>45570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46000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ORGL1564</v>
      </c>
      <c r="C5" s="50" t="str">
        <f>IF('Fraud Investigation Report'!D5="", "", 'Fraud Investigation Report'!D5)</f>
        <v>Khaira(Kupari)</v>
      </c>
      <c r="D5" s="68" t="str">
        <f>IF(OR('Fraud Investigation Report'!R5="", 'Fraud Investigation Report'!R5=0), "", 'Fraud Investigation Report'!R5)</f>
        <v>Subhrajyoti Sahoo</v>
      </c>
      <c r="E5" s="68" t="str">
        <f>IF(OR('Fraud Investigation Report'!T5="", 'Fraud Investigation Report'!T5=0), "", 'Fraud Investigation Report'!T5)</f>
        <v>SF0052327</v>
      </c>
      <c r="F5" s="68" t="str">
        <f>IF(OR('Fraud Investigation Report'!S5="", 'Fraud Investigation Report'!S5=0), "", 'Fraud Investigation Report'!S5)</f>
        <v>Subhrajyoti Sahoo</v>
      </c>
      <c r="G5" s="50" t="str">
        <f>IF('Fraud Investigation Report'!J5="", "", 'Fraud Investigation Report'!J5)</f>
        <v>FN25-26-03195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ORGL1564</v>
      </c>
      <c r="C5" s="119" t="str">
        <f>IF('Loan Outstanding Report'!$H$5="", "", 'Loan Outstanding Report'!$H$5)</f>
        <v>Khaira(Kupari)</v>
      </c>
      <c r="D5" s="41" t="s">
        <v>276</v>
      </c>
      <c r="E5" s="65">
        <v>46000</v>
      </c>
      <c r="F5" s="38" t="s">
        <v>277</v>
      </c>
      <c r="G5" s="49" t="s">
        <v>278</v>
      </c>
      <c r="H5" s="49" t="s">
        <v>277</v>
      </c>
      <c r="I5" s="120" t="s">
        <v>263</v>
      </c>
      <c r="J5" s="120" t="s">
        <v>265</v>
      </c>
      <c r="K5" s="120" t="s">
        <v>267</v>
      </c>
      <c r="L5" s="11">
        <v>354624774</v>
      </c>
      <c r="M5" s="65" t="s">
        <v>257</v>
      </c>
      <c r="N5" s="124">
        <v>42000</v>
      </c>
      <c r="O5" s="124">
        <v>2240</v>
      </c>
      <c r="P5" s="121" t="s">
        <v>139</v>
      </c>
      <c r="Q5" s="80">
        <v>45546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258</v>
      </c>
      <c r="H5" s="38" t="s">
        <v>259</v>
      </c>
      <c r="I5" s="84">
        <v>69410</v>
      </c>
      <c r="J5" s="38" t="s">
        <v>260</v>
      </c>
      <c r="K5" s="84">
        <v>69410</v>
      </c>
      <c r="L5" s="84" t="s">
        <v>261</v>
      </c>
      <c r="M5" s="38" t="s">
        <v>262</v>
      </c>
      <c r="N5" s="84">
        <v>112077</v>
      </c>
      <c r="O5" s="84" t="s">
        <v>263</v>
      </c>
      <c r="P5" s="84">
        <v>153920</v>
      </c>
      <c r="Q5" s="38" t="s">
        <v>264</v>
      </c>
      <c r="R5" s="38" t="s">
        <v>252</v>
      </c>
      <c r="S5" s="84" t="s">
        <v>265</v>
      </c>
      <c r="T5" s="84" t="s">
        <v>265</v>
      </c>
      <c r="U5" s="84" t="s">
        <v>256</v>
      </c>
      <c r="V5" s="84" t="s">
        <v>255</v>
      </c>
      <c r="W5" s="84">
        <v>0</v>
      </c>
      <c r="X5" s="38" t="s">
        <v>266</v>
      </c>
      <c r="Y5" s="84">
        <v>354624774</v>
      </c>
      <c r="Z5" s="38" t="s">
        <v>267</v>
      </c>
      <c r="AA5" s="108" t="s">
        <v>257</v>
      </c>
      <c r="AB5" s="84">
        <v>42000</v>
      </c>
      <c r="AC5" s="108" t="s">
        <v>268</v>
      </c>
      <c r="AD5" s="84">
        <v>24</v>
      </c>
      <c r="AE5" s="84" t="s">
        <v>254</v>
      </c>
      <c r="AF5" s="84" t="s">
        <v>269</v>
      </c>
      <c r="AG5" s="108" t="s">
        <v>270</v>
      </c>
      <c r="AH5" s="84" t="s">
        <v>253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39753.019999999997</v>
      </c>
      <c r="AN5" s="112">
        <v>11766.98</v>
      </c>
      <c r="AO5" s="112">
        <v>51520</v>
      </c>
      <c r="AP5" s="112">
        <v>2246.98</v>
      </c>
      <c r="AQ5" s="112">
        <v>54.02</v>
      </c>
      <c r="AR5" s="112">
        <v>2301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251</v>
      </c>
      <c r="BC5" s="84" t="s">
        <v>145</v>
      </c>
      <c r="BD5" s="108"/>
      <c r="BE5" s="84">
        <v>0</v>
      </c>
      <c r="BF5" s="38" t="s">
        <v>265</v>
      </c>
      <c r="BG5" s="84" t="s">
        <v>273</v>
      </c>
      <c r="BH5" s="114" t="s">
        <v>274</v>
      </c>
      <c r="BI5" s="38" t="s">
        <v>110</v>
      </c>
      <c r="BJ5" s="85">
        <v>46000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2025-12-16T06:15:47Z</dcterms:modified>
</cp:coreProperties>
</file>