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Sindkheda\"/>
    </mc:Choice>
  </mc:AlternateContent>
  <xr:revisionPtr revIDLastSave="0" documentId="13_ncr:1_{4C4F7B85-3BAE-4B11-9E1D-6B7F7239EE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C9" i="20"/>
  <c r="C11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<sst xmlns="http://schemas.openxmlformats.org/spreadsheetml/2006/main" count="6365" uniqueCount="1439">
  <si>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</si>
  <si>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</si>
  <si>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</si>
  <si>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</si>
  <si>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</si>
  <si>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</si>
  <si>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</si>
  <si>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</si>
  <si>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</si>
  <si>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</si>
  <si>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</si>
  <si>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</si>
  <si>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</si>
  <si>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</si>
  <si>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</si>
  <si>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</si>
  <si>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</si>
  <si>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</si>
  <si>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</si>
  <si>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</si>
  <si>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</si>
  <si>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</si>
  <si>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</si>
  <si>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</si>
  <si>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</si>
  <si>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</si>
  <si>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</si>
  <si>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</si>
  <si>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</si>
  <si>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</si>
  <si>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</si>
  <si>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</si>
  <si>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</si>
  <si>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</si>
  <si>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</si>
  <si>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</si>
  <si>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</si>
  <si>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</si>
  <si>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</si>
  <si>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</si>
  <si>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</si>
  <si>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</si>
  <si>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</si>
  <si>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</si>
  <si>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</si>
  <si>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</si>
  <si>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</si>
  <si>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</si>
  <si>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</si>
  <si>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</si>
  <si>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</si>
  <si>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</si>
  <si>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</si>
  <si>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</si>
  <si>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</si>
  <si>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</si>
  <si>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</si>
  <si>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</si>
  <si>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</si>
  <si>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</si>
  <si>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</si>
  <si>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</si>
  <si>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</si>
  <si>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</si>
  <si>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</si>
  <si>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</si>
  <si>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</si>
  <si>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</si>
  <si>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</si>
  <si>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</si>
  <si>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</si>
  <si>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</si>
  <si>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</si>
  <si>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</si>
  <si>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</si>
  <si>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</si>
  <si>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</si>
  <si>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</si>
  <si>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</si>
  <si>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</si>
  <si>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</si>
  <si>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</si>
  <si>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</si>
  <si>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</si>
  <si>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</si>
  <si>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</si>
  <si>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</si>
  <si>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</si>
  <si>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</si>
  <si>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</si>
  <si>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</si>
  <si>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</si>
  <si>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</si>
  <si>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</si>
  <si>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</si>
  <si>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</si>
  <si>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</si>
  <si>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</si>
  <si>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</si>
  <si>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</si>
  <si>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</si>
  <si>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</si>
  <si>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</si>
  <si>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</si>
  <si>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</si>
  <si>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</si>
  <si>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</si>
  <si>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</si>
  <si>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</si>
  <si>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</si>
  <si>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</si>
  <si>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</si>
  <si>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</si>
  <si>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</si>
  <si>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</si>
  <si>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</si>
  <si>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</si>
  <si>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</si>
  <si>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</si>
  <si>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</si>
  <si>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</si>
  <si>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</si>
  <si>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</si>
  <si>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</si>
  <si>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</si>
  <si>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</si>
  <si>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</si>
  <si>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</si>
  <si>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</si>
  <si>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</si>
  <si>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</si>
  <si>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</si>
  <si>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</si>
  <si>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</si>
  <si>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</si>
  <si>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</si>
  <si>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</si>
  <si>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</si>
  <si>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</si>
  <si>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</si>
  <si>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</si>
  <si>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</si>
  <si>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</si>
  <si>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</si>
  <si>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</si>
  <si>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</si>
  <si>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</si>
  <si>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</si>
  <si>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</si>
  <si>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</si>
  <si>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</si>
  <si>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</si>
  <si>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</si>
  <si>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</si>
  <si>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</si>
  <si>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</si>
  <si>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</si>
  <si>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</si>
  <si>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</si>
  <si>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</si>
  <si>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</si>
  <si>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</si>
  <si>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</si>
  <si>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</si>
  <si>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</si>
  <si>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</si>
  <si>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</si>
  <si>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</si>
  <si>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</si>
  <si>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</si>
  <si>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</si>
  <si>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</si>
  <si>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</si>
  <si>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</si>
  <si>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</si>
  <si>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</si>
  <si>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</si>
  <si>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</si>
  <si>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</si>
  <si>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</si>
  <si>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</si>
  <si>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</si>
  <si>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</si>
  <si>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</si>
  <si>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</si>
  <si>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</si>
  <si>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</si>
  <si>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</si>
  <si>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</si>
  <si>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</si>
  <si>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</si>
  <si>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</si>
  <si>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</si>
  <si>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</si>
  <si>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</si>
  <si>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</si>
  <si>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</si>
  <si>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</si>
  <si>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</si>
  <si>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</si>
  <si>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</si>
  <si>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</si>
  <si>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</si>
  <si>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</si>
  <si>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</si>
  <si>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</si>
  <si>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</si>
  <si>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</si>
  <si>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</si>
  <si>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</si>
  <si>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</si>
  <si>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</si>
  <si>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</si>
  <si>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</si>
  <si>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</si>
  <si>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</si>
  <si>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</si>
  <si>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</si>
  <si>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</si>
  <si>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</si>
  <si>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</si>
  <si>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</si>
  <si>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</si>
  <si>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</si>
  <si>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</si>
  <si>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</si>
  <si>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</si>
  <si>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</si>
  <si>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</si>
  <si>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</si>
  <si>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</si>
  <si>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</si>
  <si>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</si>
  <si>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</si>
  <si>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</si>
  <si>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</si>
  <si>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</si>
  <si>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</si>
  <si>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</si>
  <si>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</si>
  <si>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</si>
  <si>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</si>
  <si>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</si>
  <si>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</si>
  <si>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</si>
  <si>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</si>
  <si>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</si>
  <si>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</si>
  <si>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Abhilasha - JLG Loans-Monthly-Migrated</t>
  </si>
  <si>
    <t>SC</t>
  </si>
  <si>
    <t>HINDU</t>
  </si>
  <si>
    <t>Agriculture &amp; Farming</t>
  </si>
  <si>
    <t>Abhilasha - JLG Loans-BiWeekly-Migrated</t>
  </si>
  <si>
    <t>OBC</t>
  </si>
  <si>
    <t>Blue Lemon Loans-Monthly-Migrated</t>
  </si>
  <si>
    <t>Chetana</t>
  </si>
  <si>
    <t>GENERAL</t>
  </si>
  <si>
    <t>EBC</t>
  </si>
  <si>
    <t>Animal Husbandry &amp; Poultry</t>
  </si>
  <si>
    <t>ST</t>
  </si>
  <si>
    <t>Unnati</t>
  </si>
  <si>
    <t>1</t>
  </si>
  <si>
    <t>&gt; 6 to 10 Years</t>
  </si>
  <si>
    <t>&gt;180</t>
  </si>
  <si>
    <t>Open</t>
  </si>
  <si>
    <t>Standard</t>
  </si>
  <si>
    <t>31-Mar-2021</t>
  </si>
  <si>
    <t>3</t>
  </si>
  <si>
    <t>2.61 Yrs</t>
  </si>
  <si>
    <t>&gt; 2 to 4 Years</t>
  </si>
  <si>
    <t>2.53 Yrs</t>
  </si>
  <si>
    <t>04-Nov-2024</t>
  </si>
  <si>
    <t>28 Jul 2023</t>
  </si>
  <si>
    <t>04-Mar-2025</t>
  </si>
  <si>
    <t>2.24 Yrs</t>
  </si>
  <si>
    <t>01-Feb-2024</t>
  </si>
  <si>
    <t>0</t>
  </si>
  <si>
    <t>04-Mar-2024</t>
  </si>
  <si>
    <t>2</t>
  </si>
  <si>
    <t>01-Mar-2024</t>
  </si>
  <si>
    <t>4</t>
  </si>
  <si>
    <t>04-Jul-2024</t>
  </si>
  <si>
    <t>04-Dec-2025</t>
  </si>
  <si>
    <t>01-Apr-2024</t>
  </si>
  <si>
    <t>04-Oct-2024</t>
  </si>
  <si>
    <t>GL-4</t>
  </si>
  <si>
    <t>22-Dec-2025</t>
  </si>
  <si>
    <t>61-90</t>
  </si>
  <si>
    <t>GL-2</t>
  </si>
  <si>
    <t>MUSLIM</t>
  </si>
  <si>
    <t>Agarbathi Making</t>
  </si>
  <si>
    <t>20-Mar-2025</t>
  </si>
  <si>
    <t>03-Oct-2025</t>
  </si>
  <si>
    <t>07-Dec-2025</t>
  </si>
  <si>
    <t>&gt; 4 to 6 Years</t>
  </si>
  <si>
    <t>02-Apr-2024</t>
  </si>
  <si>
    <t>01-Nov-2024</t>
  </si>
  <si>
    <t>GL-3</t>
  </si>
  <si>
    <t>04-Dec-2024</t>
  </si>
  <si>
    <t>Kirana shop</t>
  </si>
  <si>
    <t>STD Xerox Stationary And Cool Drinks  Business</t>
  </si>
  <si>
    <t>16 Feb 2023</t>
  </si>
  <si>
    <t>09-Sep-2024</t>
  </si>
  <si>
    <t>10-Dec-2025</t>
  </si>
  <si>
    <t>09-Dec-2024</t>
  </si>
  <si>
    <t>13-Dec-2025</t>
  </si>
  <si>
    <t>1-30 Days</t>
  </si>
  <si>
    <t>09-Dec-2025</t>
  </si>
  <si>
    <t>2.00 Yrs</t>
  </si>
  <si>
    <t>&lt;= 2 Years</t>
  </si>
  <si>
    <t>1.89 Yrs</t>
  </si>
  <si>
    <t>7.52 Yrs</t>
  </si>
  <si>
    <t>7.47 Yrs</t>
  </si>
  <si>
    <t>Chetana Loans-Montly-Migrated</t>
  </si>
  <si>
    <t>2.78 Yrs</t>
  </si>
  <si>
    <t>20 Mar 2023</t>
  </si>
  <si>
    <t>2.43 Yrs</t>
  </si>
  <si>
    <t>5</t>
  </si>
  <si>
    <t>06 Dec 2022</t>
  </si>
  <si>
    <t>04-Sep-2024</t>
  </si>
  <si>
    <t>7.31 Yrs</t>
  </si>
  <si>
    <t>7.30 Yrs</t>
  </si>
  <si>
    <t>7.27 Yrs</t>
  </si>
  <si>
    <t>19-Nov-2020</t>
  </si>
  <si>
    <t>2.81 Yrs</t>
  </si>
  <si>
    <t>2.51 Yrs</t>
  </si>
  <si>
    <t>19-Dec-2025</t>
  </si>
  <si>
    <t>2.88 Yrs</t>
  </si>
  <si>
    <t>2.70 Yrs</t>
  </si>
  <si>
    <t>02-Feb-2024</t>
  </si>
  <si>
    <t>02-Dec-2025</t>
  </si>
  <si>
    <t>08-Feb-2024</t>
  </si>
  <si>
    <t>08-Dec-2025</t>
  </si>
  <si>
    <t>6.94 Yrs</t>
  </si>
  <si>
    <t>1.91 Yrs</t>
  </si>
  <si>
    <t>24 Jan 2024</t>
  </si>
  <si>
    <t>6</t>
  </si>
  <si>
    <t>06-Dec-2025</t>
  </si>
  <si>
    <t>21 Oct 2022</t>
  </si>
  <si>
    <t>11-Feb-2020</t>
  </si>
  <si>
    <t>11 Feb 2020</t>
  </si>
  <si>
    <t>Interim Loans-Monthly-Migrated</t>
  </si>
  <si>
    <t>7.61 Yrs</t>
  </si>
  <si>
    <t>05 Sep 2020</t>
  </si>
  <si>
    <t>05-Jan-2024</t>
  </si>
  <si>
    <t>23 Jan 2021</t>
  </si>
  <si>
    <t>2.01 Yrs</t>
  </si>
  <si>
    <t>22 Feb 2020</t>
  </si>
  <si>
    <t>05-Dec-2025</t>
  </si>
  <si>
    <t>05-Mar-2024</t>
  </si>
  <si>
    <t>11-Dec-2025</t>
  </si>
  <si>
    <t>05-Apr-2024</t>
  </si>
  <si>
    <t>18-Dec-2025</t>
  </si>
  <si>
    <t>31-60</t>
  </si>
  <si>
    <t>Dual Staff</t>
  </si>
  <si>
    <t>Available &amp; Updated</t>
  </si>
  <si>
    <t>Branch Manager</t>
  </si>
  <si>
    <t>Credit Assistant</t>
  </si>
  <si>
    <t>14-Dec-2022</t>
  </si>
  <si>
    <t>05-Jun-2024</t>
  </si>
  <si>
    <t>1.90 Yrs</t>
  </si>
  <si>
    <t>05-Sep-2024</t>
  </si>
  <si>
    <t>05-Jul-2024</t>
  </si>
  <si>
    <t>IL-1</t>
  </si>
  <si>
    <t>11-Nov-2024</t>
  </si>
  <si>
    <t>IL-2</t>
  </si>
  <si>
    <t>1.66 Yrs</t>
  </si>
  <si>
    <t>19 Dec 2023</t>
  </si>
  <si>
    <t>1.94 Yrs</t>
  </si>
  <si>
    <t>Consumer Durable</t>
  </si>
  <si>
    <t>Petty Shop</t>
  </si>
  <si>
    <t>Chilli Business</t>
  </si>
  <si>
    <t>Mobile</t>
  </si>
  <si>
    <t>20-Dec-2019</t>
  </si>
  <si>
    <t>28-Dec-2019</t>
  </si>
  <si>
    <t>02-May-2024</t>
  </si>
  <si>
    <t>03-Dec-2025</t>
  </si>
  <si>
    <t>7.98 Yrs</t>
  </si>
  <si>
    <t>7.89 Yrs</t>
  </si>
  <si>
    <t>30-Sep-2021</t>
  </si>
  <si>
    <t>7.78 Yrs</t>
  </si>
  <si>
    <t>7.77 Yrs</t>
  </si>
  <si>
    <t>25 Jan 2020</t>
  </si>
  <si>
    <t>28 Dec 2019</t>
  </si>
  <si>
    <t>20 Dec 2019</t>
  </si>
  <si>
    <t>03-Jul-2024</t>
  </si>
  <si>
    <t>03-May-2024</t>
  </si>
  <si>
    <t>7.83 Yrs</t>
  </si>
  <si>
    <t>7.50 Yrs</t>
  </si>
  <si>
    <t>03-Jun-2024</t>
  </si>
  <si>
    <t>03-Apr-2024</t>
  </si>
  <si>
    <t>22 Mar 2023</t>
  </si>
  <si>
    <t>24 Mar 2023</t>
  </si>
  <si>
    <t>2.73 Yrs</t>
  </si>
  <si>
    <t>01-Dec-2023</t>
  </si>
  <si>
    <t>03-Oct-2024</t>
  </si>
  <si>
    <t>2.48 Yrs</t>
  </si>
  <si>
    <t>06-May-2024</t>
  </si>
  <si>
    <t>03-Jan-2025</t>
  </si>
  <si>
    <t>22 Sep 2023</t>
  </si>
  <si>
    <t>06-Feb-2024</t>
  </si>
  <si>
    <t>1.95 Yrs</t>
  </si>
  <si>
    <t>1.93 Yrs</t>
  </si>
  <si>
    <t>17-Dec-2025</t>
  </si>
  <si>
    <t>06-Mar-2024</t>
  </si>
  <si>
    <t>1.84 Yrs</t>
  </si>
  <si>
    <t>06-Apr-2024</t>
  </si>
  <si>
    <t>21 Jun 2023</t>
  </si>
  <si>
    <t>7.73 Yrs</t>
  </si>
  <si>
    <t>03-Sep-2024</t>
  </si>
  <si>
    <t>28 Jan 2021</t>
  </si>
  <si>
    <t>14-Dec-2025</t>
  </si>
  <si>
    <t>11-Mar-2025</t>
  </si>
  <si>
    <t>GL-5</t>
  </si>
  <si>
    <t>06-Aug-2024</t>
  </si>
  <si>
    <t>CDL-1</t>
  </si>
  <si>
    <t>7.45 Yrs</t>
  </si>
  <si>
    <t>19 Nov 2020</t>
  </si>
  <si>
    <t>06-Dec-2024</t>
  </si>
  <si>
    <t>6.98 Yrs</t>
  </si>
  <si>
    <t>GL-1</t>
  </si>
  <si>
    <t>1.76 Yrs</t>
  </si>
  <si>
    <t>No Action Taken</t>
  </si>
  <si>
    <t>Completed-Report Submitted</t>
  </si>
  <si>
    <t>Business</t>
  </si>
  <si>
    <t>Dhule</t>
  </si>
  <si>
    <t>MR2765</t>
  </si>
  <si>
    <t>Sindkheda</t>
  </si>
  <si>
    <t>Dondaicha</t>
  </si>
  <si>
    <t>SF0098891</t>
  </si>
  <si>
    <t>Prashant Suresh Patil</t>
  </si>
  <si>
    <t>Thu</t>
  </si>
  <si>
    <t>Fruits vending</t>
  </si>
  <si>
    <t>Ranipura</t>
  </si>
  <si>
    <t>Fancy Shop</t>
  </si>
  <si>
    <t>Nardana</t>
  </si>
  <si>
    <t>Mon</t>
  </si>
  <si>
    <t>Gausiya Nagar</t>
  </si>
  <si>
    <t>SF0098892</t>
  </si>
  <si>
    <t>Mohan Ashok Devre</t>
  </si>
  <si>
    <t>7.12 Yrs</t>
  </si>
  <si>
    <t>Sonewadi</t>
  </si>
  <si>
    <t>Fri</t>
  </si>
  <si>
    <t>7.01 Yrs</t>
  </si>
  <si>
    <t>Malpur</t>
  </si>
  <si>
    <t>Wed</t>
  </si>
  <si>
    <t>Shindkhede</t>
  </si>
  <si>
    <t>&gt; 10 Years</t>
  </si>
  <si>
    <t>Bamhane</t>
  </si>
  <si>
    <t>BIJASANI</t>
  </si>
  <si>
    <t>OM SAI</t>
  </si>
  <si>
    <t>Hol P.b.</t>
  </si>
  <si>
    <t>SAINATH</t>
  </si>
  <si>
    <t>537072</t>
  </si>
  <si>
    <t>Anjanvihire</t>
  </si>
  <si>
    <t>Tavkhede P.b.</t>
  </si>
  <si>
    <t>6.79 Yrs</t>
  </si>
  <si>
    <t>Patan</t>
  </si>
  <si>
    <t>Tue</t>
  </si>
  <si>
    <t>Degaon</t>
  </si>
  <si>
    <t>7.43 Yrs</t>
  </si>
  <si>
    <t>Betawad</t>
  </si>
  <si>
    <t>477056</t>
  </si>
  <si>
    <t>Ekta</t>
  </si>
  <si>
    <t>04 Apr 2019</t>
  </si>
  <si>
    <t>04-Apr-2019</t>
  </si>
  <si>
    <t>SID951373076533</t>
  </si>
  <si>
    <t>Cow</t>
  </si>
  <si>
    <t>YOGITA NILESH DESHMUKH</t>
  </si>
  <si>
    <t>9623687475</t>
  </si>
  <si>
    <t>0.01 Yrs</t>
  </si>
  <si>
    <t>13-Oct-2023</t>
  </si>
  <si>
    <t>Garib nawaz colony</t>
  </si>
  <si>
    <t>518618</t>
  </si>
  <si>
    <t>ANNAPURNA</t>
  </si>
  <si>
    <t>ANNAPURNA 2</t>
  </si>
  <si>
    <t>Kharde Bk</t>
  </si>
  <si>
    <t>03 Apr 2019</t>
  </si>
  <si>
    <t>SID951374254929</t>
  </si>
  <si>
    <t>Surekhabai Sanjay Mistari</t>
  </si>
  <si>
    <t>9923361060</t>
  </si>
  <si>
    <t>7.32 Yrs</t>
  </si>
  <si>
    <t>Salwe</t>
  </si>
  <si>
    <t>PEDKAI MATA</t>
  </si>
  <si>
    <t>590781</t>
  </si>
  <si>
    <t>TULASI</t>
  </si>
  <si>
    <t>Parsamal</t>
  </si>
  <si>
    <t>446736</t>
  </si>
  <si>
    <t xml:space="preserve">Walmiki </t>
  </si>
  <si>
    <t>jannat</t>
  </si>
  <si>
    <t>7.41 Yrs</t>
  </si>
  <si>
    <t>Varshi</t>
  </si>
  <si>
    <t>SWAMI</t>
  </si>
  <si>
    <t>412567</t>
  </si>
  <si>
    <t xml:space="preserve">GAJANAN </t>
  </si>
  <si>
    <t>15 May 2019</t>
  </si>
  <si>
    <t>628180</t>
  </si>
  <si>
    <t>Mechanic Shop</t>
  </si>
  <si>
    <t>427242</t>
  </si>
  <si>
    <t>SID951373340970</t>
  </si>
  <si>
    <t>ANISA BI AARIF</t>
  </si>
  <si>
    <t>8308594316</t>
  </si>
  <si>
    <t>04 Jun 2019</t>
  </si>
  <si>
    <t>488167</t>
  </si>
  <si>
    <t>SAVITRI</t>
  </si>
  <si>
    <t>7.48 Yrs</t>
  </si>
  <si>
    <t>07 Jun 2019</t>
  </si>
  <si>
    <t>07-Jun-2019</t>
  </si>
  <si>
    <t>SID951373988952</t>
  </si>
  <si>
    <t>Rekhabai Aaba Patil</t>
  </si>
  <si>
    <t>9637670914</t>
  </si>
  <si>
    <t>Amalathe</t>
  </si>
  <si>
    <t>365841</t>
  </si>
  <si>
    <t>Daul</t>
  </si>
  <si>
    <t>552355</t>
  </si>
  <si>
    <t>Ramai</t>
  </si>
  <si>
    <t>Nirgudi</t>
  </si>
  <si>
    <t>Pimparad</t>
  </si>
  <si>
    <t>44</t>
  </si>
  <si>
    <t>shri sakhti</t>
  </si>
  <si>
    <t>Dhamane</t>
  </si>
  <si>
    <t>528118</t>
  </si>
  <si>
    <t>Sonshelu</t>
  </si>
  <si>
    <t>Ajande Bk</t>
  </si>
  <si>
    <t>48</t>
  </si>
  <si>
    <t>BODARAJ</t>
  </si>
  <si>
    <t>423210</t>
  </si>
  <si>
    <t>SF0093876</t>
  </si>
  <si>
    <t>Pawar Vikas Bharmal</t>
  </si>
  <si>
    <t>Chimthana</t>
  </si>
  <si>
    <t>326120</t>
  </si>
  <si>
    <t>Virdel</t>
  </si>
  <si>
    <t>554984</t>
  </si>
  <si>
    <t>386440</t>
  </si>
  <si>
    <t>sai raj</t>
  </si>
  <si>
    <t>Sindhi Colony</t>
  </si>
  <si>
    <t>427805</t>
  </si>
  <si>
    <t>Jannat 2</t>
  </si>
  <si>
    <t>18 Jul 2019</t>
  </si>
  <si>
    <t>18-Jul-2019</t>
  </si>
  <si>
    <t>SID951373456317</t>
  </si>
  <si>
    <t>YASMEEN BI SHAIKH ASIF</t>
  </si>
  <si>
    <t>9405203622</t>
  </si>
  <si>
    <t>6.46 Yrs</t>
  </si>
  <si>
    <t>Newade</t>
  </si>
  <si>
    <t>428162</t>
  </si>
  <si>
    <t>UNNATI</t>
  </si>
  <si>
    <t>Babhulde</t>
  </si>
  <si>
    <t>432321</t>
  </si>
  <si>
    <t>01 Aug 2019</t>
  </si>
  <si>
    <t>Mahalpur</t>
  </si>
  <si>
    <t>437532</t>
  </si>
  <si>
    <t>PARIVARTAN</t>
  </si>
  <si>
    <t>Divi</t>
  </si>
  <si>
    <t>555167</t>
  </si>
  <si>
    <t>om sai</t>
  </si>
  <si>
    <t>Pashte</t>
  </si>
  <si>
    <t>Gorane</t>
  </si>
  <si>
    <t>482947</t>
  </si>
  <si>
    <t>SWAMI SAMARTH</t>
  </si>
  <si>
    <t>SID951373937178</t>
  </si>
  <si>
    <t>SANGITA RAJENDRA</t>
  </si>
  <si>
    <t>9348553348</t>
  </si>
  <si>
    <t>06 Aug 2019</t>
  </si>
  <si>
    <t>6.37 Yrs</t>
  </si>
  <si>
    <t>Shewade</t>
  </si>
  <si>
    <t>429723</t>
  </si>
  <si>
    <t>JIJAU</t>
  </si>
  <si>
    <t>SID951373375840</t>
  </si>
  <si>
    <t>SANGITA YOGESHWAR</t>
  </si>
  <si>
    <t>9921189207</t>
  </si>
  <si>
    <t>13 Aug 2019</t>
  </si>
  <si>
    <t>13-Aug-2019</t>
  </si>
  <si>
    <t>503614</t>
  </si>
  <si>
    <t>363457</t>
  </si>
  <si>
    <t>Sai</t>
  </si>
  <si>
    <t>402062</t>
  </si>
  <si>
    <t>SHREE</t>
  </si>
  <si>
    <t>VASUNDHARA</t>
  </si>
  <si>
    <t>439419</t>
  </si>
  <si>
    <t>SHIVAY</t>
  </si>
  <si>
    <t>452724</t>
  </si>
  <si>
    <t>434760</t>
  </si>
  <si>
    <t>ganesha</t>
  </si>
  <si>
    <t>7.71 Yrs</t>
  </si>
  <si>
    <t>vikhran</t>
  </si>
  <si>
    <t>365799</t>
  </si>
  <si>
    <t>valmik</t>
  </si>
  <si>
    <t>657779</t>
  </si>
  <si>
    <t>Wagheshwari 2</t>
  </si>
  <si>
    <t>Daswel</t>
  </si>
  <si>
    <t>491422</t>
  </si>
  <si>
    <t>SID951373492247</t>
  </si>
  <si>
    <t>Buffalo</t>
  </si>
  <si>
    <t>Lalitabai Prabhakar Sonwane</t>
  </si>
  <si>
    <t>9767294459</t>
  </si>
  <si>
    <t>19 Dec 2019</t>
  </si>
  <si>
    <t>19-Dec-2019</t>
  </si>
  <si>
    <t>18-Oct-2023</t>
  </si>
  <si>
    <t>Vitai</t>
  </si>
  <si>
    <t>457840</t>
  </si>
  <si>
    <t>Bhadne</t>
  </si>
  <si>
    <t>13 Dec 2019</t>
  </si>
  <si>
    <t>Varpade</t>
  </si>
  <si>
    <t>449890</t>
  </si>
  <si>
    <t>JAY LAXMI</t>
  </si>
  <si>
    <t>465636</t>
  </si>
  <si>
    <t xml:space="preserve">SRADHA </t>
  </si>
  <si>
    <t>5.94 Yrs</t>
  </si>
  <si>
    <t>498625</t>
  </si>
  <si>
    <t>chaugaon c1 498625 G2</t>
  </si>
  <si>
    <t>25 Dec 2019</t>
  </si>
  <si>
    <t>463554</t>
  </si>
  <si>
    <t>Akkadse</t>
  </si>
  <si>
    <t>10-Jan-2020</t>
  </si>
  <si>
    <t>Chirne</t>
  </si>
  <si>
    <t>440418</t>
  </si>
  <si>
    <t>JOGESHWARI</t>
  </si>
  <si>
    <t>6.04 Yrs</t>
  </si>
  <si>
    <t>447411</t>
  </si>
  <si>
    <t>MON</t>
  </si>
  <si>
    <t>444042</t>
  </si>
  <si>
    <t xml:space="preserve">PHULMATA </t>
  </si>
  <si>
    <t>SID951375509151</t>
  </si>
  <si>
    <t>Mayabai Ramesh Mhasade</t>
  </si>
  <si>
    <t>8459119407</t>
  </si>
  <si>
    <t>Durga</t>
  </si>
  <si>
    <t>Mandal</t>
  </si>
  <si>
    <t>550883</t>
  </si>
  <si>
    <t>9.31 Yrs</t>
  </si>
  <si>
    <t>6.92 Yrs</t>
  </si>
  <si>
    <t>18 Jan 2020</t>
  </si>
  <si>
    <t>8.11 Yrs</t>
  </si>
  <si>
    <t>6.63 Yrs</t>
  </si>
  <si>
    <t>19-Feb-2020</t>
  </si>
  <si>
    <t>19 Feb 2020</t>
  </si>
  <si>
    <t>631874</t>
  </si>
  <si>
    <t>01 Jan 2020</t>
  </si>
  <si>
    <t>Behed</t>
  </si>
  <si>
    <t>Mhalsar</t>
  </si>
  <si>
    <t>420090</t>
  </si>
  <si>
    <t>MIRABAI</t>
  </si>
  <si>
    <t>491003</t>
  </si>
  <si>
    <t>7.35 Yrs</t>
  </si>
  <si>
    <t>527191</t>
  </si>
  <si>
    <t xml:space="preserve">SAPTASHRUNGI </t>
  </si>
  <si>
    <t>17 Feb 2020</t>
  </si>
  <si>
    <t>KALINKA MATA</t>
  </si>
  <si>
    <t>7.08 Yrs</t>
  </si>
  <si>
    <t>Rewadi</t>
  </si>
  <si>
    <t>Langhane</t>
  </si>
  <si>
    <t>540721</t>
  </si>
  <si>
    <t>482828</t>
  </si>
  <si>
    <t>632529</t>
  </si>
  <si>
    <t>Mahajara</t>
  </si>
  <si>
    <t>parivatan 631874 G1</t>
  </si>
  <si>
    <t xml:space="preserve">RENUKAMATA </t>
  </si>
  <si>
    <t xml:space="preserve">VITTHAL </t>
  </si>
  <si>
    <t>Achhi</t>
  </si>
  <si>
    <t>500423</t>
  </si>
  <si>
    <t>Jay Walmik</t>
  </si>
  <si>
    <t>486985</t>
  </si>
  <si>
    <t>JAY MAHLLAR</t>
  </si>
  <si>
    <t>499883</t>
  </si>
  <si>
    <t xml:space="preserve">Dashamata </t>
  </si>
  <si>
    <t>SID951374078425</t>
  </si>
  <si>
    <t>9307480835</t>
  </si>
  <si>
    <t>27-Jun-2022</t>
  </si>
  <si>
    <t>18 Mar 2020</t>
  </si>
  <si>
    <t>5.89 Yrs</t>
  </si>
  <si>
    <t>682411</t>
  </si>
  <si>
    <t>RANA</t>
  </si>
  <si>
    <t>WATER SERVICE</t>
  </si>
  <si>
    <t>Swagat</t>
  </si>
  <si>
    <t>502077</t>
  </si>
  <si>
    <t xml:space="preserve">NATHIKET </t>
  </si>
  <si>
    <t>19 Mar 2020</t>
  </si>
  <si>
    <t>21 Jul 2020</t>
  </si>
  <si>
    <t>SID951374592908</t>
  </si>
  <si>
    <t>VIDHYA SUNIL</t>
  </si>
  <si>
    <t>7498618593</t>
  </si>
  <si>
    <t>22 Jul 2020</t>
  </si>
  <si>
    <t>Pragati</t>
  </si>
  <si>
    <t>11 Jul 2020</t>
  </si>
  <si>
    <t>494770</t>
  </si>
  <si>
    <t>panchshil</t>
  </si>
  <si>
    <t>16 Jul 2020</t>
  </si>
  <si>
    <t>21 Nov 2020</t>
  </si>
  <si>
    <t>17 Sep 2020</t>
  </si>
  <si>
    <t>428947</t>
  </si>
  <si>
    <t>MHADEV</t>
  </si>
  <si>
    <t>Shivaji</t>
  </si>
  <si>
    <t>MAULI</t>
  </si>
  <si>
    <t>5.29 Yrs</t>
  </si>
  <si>
    <t>18 Sep 2020</t>
  </si>
  <si>
    <t>24 Nov 2020</t>
  </si>
  <si>
    <t>SID951373742220</t>
  </si>
  <si>
    <t>Agri and Allied</t>
  </si>
  <si>
    <t>SUNITABAI DINESH</t>
  </si>
  <si>
    <t>9307387012</t>
  </si>
  <si>
    <t>23 Oct 2020</t>
  </si>
  <si>
    <t>30 Nov 2020</t>
  </si>
  <si>
    <t>GANESH -2</t>
  </si>
  <si>
    <t>Suray</t>
  </si>
  <si>
    <t>538422</t>
  </si>
  <si>
    <t xml:space="preserve">Maa Ashapuri </t>
  </si>
  <si>
    <t>02 Feb 2021</t>
  </si>
  <si>
    <t>03 Mar 2021</t>
  </si>
  <si>
    <t>Chilane</t>
  </si>
  <si>
    <t>446984</t>
  </si>
  <si>
    <t>24 Dec 2020</t>
  </si>
  <si>
    <t>30-Dec-2025</t>
  </si>
  <si>
    <t>Dhandai</t>
  </si>
  <si>
    <t>18 Mar 2021</t>
  </si>
  <si>
    <t>Jay Shriram  447411 G3</t>
  </si>
  <si>
    <t>326120 Ahilyabai1</t>
  </si>
  <si>
    <t>SID951375263592</t>
  </si>
  <si>
    <t>RATNA KISHOR</t>
  </si>
  <si>
    <t>9726706436</t>
  </si>
  <si>
    <t>12-Aug-2021</t>
  </si>
  <si>
    <t>11.88 Yrs</t>
  </si>
  <si>
    <t>Darane</t>
  </si>
  <si>
    <t>365449</t>
  </si>
  <si>
    <t>Ayush</t>
  </si>
  <si>
    <t>INDASHINI</t>
  </si>
  <si>
    <t>539467</t>
  </si>
  <si>
    <t>LAXMI</t>
  </si>
  <si>
    <t>628217</t>
  </si>
  <si>
    <t>Dev Mogara</t>
  </si>
  <si>
    <t>SID951374214458</t>
  </si>
  <si>
    <t>USHABAI SURESH BHIL</t>
  </si>
  <si>
    <t>8459368523</t>
  </si>
  <si>
    <t>698630</t>
  </si>
  <si>
    <t>jagdamba 2</t>
  </si>
  <si>
    <t>3.12 Yrs</t>
  </si>
  <si>
    <t>18 Nov 2022</t>
  </si>
  <si>
    <t>3.07 Yrs</t>
  </si>
  <si>
    <t>459644</t>
  </si>
  <si>
    <t>Betawad C2</t>
  </si>
  <si>
    <t>Betawad C2 Jay Adivasi1</t>
  </si>
  <si>
    <t>vikhran C1</t>
  </si>
  <si>
    <t>vikhran C1 Saipura 021</t>
  </si>
  <si>
    <t>SSF3198273</t>
  </si>
  <si>
    <t>RAMANBAI SANJAY KOLI</t>
  </si>
  <si>
    <t>9767130091</t>
  </si>
  <si>
    <t>2.96 Yrs</t>
  </si>
  <si>
    <t>17 Jan 2023</t>
  </si>
  <si>
    <t>2.93 Yrs</t>
  </si>
  <si>
    <t>28 Jan 2023</t>
  </si>
  <si>
    <t>Kalgaon</t>
  </si>
  <si>
    <t>Jasane C1</t>
  </si>
  <si>
    <t>927374</t>
  </si>
  <si>
    <t>Centering Work</t>
  </si>
  <si>
    <t>Jasane C1 Birasamunda1</t>
  </si>
  <si>
    <t>2.90 Yrs</t>
  </si>
  <si>
    <t>07 Feb 2023</t>
  </si>
  <si>
    <t>Cycle Shop</t>
  </si>
  <si>
    <t>Shindkhede C5</t>
  </si>
  <si>
    <t>540721 C111</t>
  </si>
  <si>
    <t>Salwe C1</t>
  </si>
  <si>
    <t>Salwe C1 Ram1</t>
  </si>
  <si>
    <t>Chaugaon Bk</t>
  </si>
  <si>
    <t>Sonshelu C1</t>
  </si>
  <si>
    <t>Sonshelu C1 Vadjaimata1</t>
  </si>
  <si>
    <t>13 Mar 2023</t>
  </si>
  <si>
    <t>10-Sep-2024</t>
  </si>
  <si>
    <t>30 Sep 2021</t>
  </si>
  <si>
    <t>2.79 Yrs</t>
  </si>
  <si>
    <t>01 Mar 2021</t>
  </si>
  <si>
    <t>831405</t>
  </si>
  <si>
    <t>06 Mar 2020</t>
  </si>
  <si>
    <t>SSF3762531</t>
  </si>
  <si>
    <t>PRAMILA YASHAVANT JADHAV</t>
  </si>
  <si>
    <t>8668302750</t>
  </si>
  <si>
    <t>2.71 Yrs</t>
  </si>
  <si>
    <t>17 Apr 2023</t>
  </si>
  <si>
    <t>04-Jun-2024</t>
  </si>
  <si>
    <t>JAY YOGESHWARY</t>
  </si>
  <si>
    <t>SSF3747673</t>
  </si>
  <si>
    <t>SUNANDABAI ATMARAM SONAWANE</t>
  </si>
  <si>
    <t>9356430522</t>
  </si>
  <si>
    <t>21 Apr 2023</t>
  </si>
  <si>
    <t>11-Feb-2025</t>
  </si>
  <si>
    <t>2.65 Yrs</t>
  </si>
  <si>
    <t>449890 Kalinka Mata 21</t>
  </si>
  <si>
    <t>SSF3856045</t>
  </si>
  <si>
    <t>RANJANABAI MANOHAR ISHI</t>
  </si>
  <si>
    <t>8554049347</t>
  </si>
  <si>
    <t>10 May 2023</t>
  </si>
  <si>
    <t>Langhane C1</t>
  </si>
  <si>
    <t>Langhane C1 Gorakshnath1</t>
  </si>
  <si>
    <t>2.55 Yrs</t>
  </si>
  <si>
    <t>16 Jun 2023</t>
  </si>
  <si>
    <t>SSF3991991</t>
  </si>
  <si>
    <t>NIRMALBAI DADABHAI BHIL</t>
  </si>
  <si>
    <t>9588429329</t>
  </si>
  <si>
    <t>03-Dec-2024</t>
  </si>
  <si>
    <t>SSF4105755</t>
  </si>
  <si>
    <t>VAISHALI ARJUN SONAVANE</t>
  </si>
  <si>
    <t>9545562349</t>
  </si>
  <si>
    <t>10 Jul 2023</t>
  </si>
  <si>
    <t>628221</t>
  </si>
  <si>
    <t>628221 Bijasani Mata1</t>
  </si>
  <si>
    <t>491003 Mahadev 21</t>
  </si>
  <si>
    <t>502077 NATHIKET021</t>
  </si>
  <si>
    <t>jAY bAJRANG 459644 G2</t>
  </si>
  <si>
    <t>SSF4478668</t>
  </si>
  <si>
    <t>RUKMABAI BAPU BHIL</t>
  </si>
  <si>
    <t>9226572656</t>
  </si>
  <si>
    <t>2.31 Yrs</t>
  </si>
  <si>
    <t>10 Sep 2023</t>
  </si>
  <si>
    <t>12 Sep 2023</t>
  </si>
  <si>
    <t>Om Sai 2</t>
  </si>
  <si>
    <t>2.28 Yrs</t>
  </si>
  <si>
    <t>25 Sep 2020</t>
  </si>
  <si>
    <t>Hotel</t>
  </si>
  <si>
    <t>2.13 Yrs</t>
  </si>
  <si>
    <t>427805 Savatamali1</t>
  </si>
  <si>
    <t>21-Feb-2025</t>
  </si>
  <si>
    <t>Saree Business</t>
  </si>
  <si>
    <t>18-Feb-2025</t>
  </si>
  <si>
    <t>SID951373529046</t>
  </si>
  <si>
    <t>SEEMA SATISH THAKRE</t>
  </si>
  <si>
    <t>8788431526</t>
  </si>
  <si>
    <t>Tent House</t>
  </si>
  <si>
    <t>SID951373836180</t>
  </si>
  <si>
    <t>SANGITA DASHRATH PAGARE</t>
  </si>
  <si>
    <t>7588756635</t>
  </si>
  <si>
    <t>Snacks Vending</t>
  </si>
  <si>
    <t>07-Feb-2024</t>
  </si>
  <si>
    <t>SSF5105957</t>
  </si>
  <si>
    <t>JIJABAI CHHOTU PAWAR</t>
  </si>
  <si>
    <t>9209408083</t>
  </si>
  <si>
    <t>2.04 Yrs</t>
  </si>
  <si>
    <t>SSF5106065</t>
  </si>
  <si>
    <t>SAYANKABAI SUKRAM THAKRE</t>
  </si>
  <si>
    <t>9370324848</t>
  </si>
  <si>
    <t>20 Dec 2023</t>
  </si>
  <si>
    <t>SSF5106261</t>
  </si>
  <si>
    <t>SUNANDA GANESH BHILALE</t>
  </si>
  <si>
    <t>9370744807</t>
  </si>
  <si>
    <t>15-Dec-2025</t>
  </si>
  <si>
    <t>Bamhane C1</t>
  </si>
  <si>
    <t>2.03 Yrs</t>
  </si>
  <si>
    <t>23 Dec 2023</t>
  </si>
  <si>
    <t>Virdel C1</t>
  </si>
  <si>
    <t>Virdel C1 Chhatrapati1</t>
  </si>
  <si>
    <t>SSF5139165</t>
  </si>
  <si>
    <t>Towel Business</t>
  </si>
  <si>
    <t>SANGITA DAGDU LOHAR</t>
  </si>
  <si>
    <t>7972042795</t>
  </si>
  <si>
    <t>16-Dec-2025</t>
  </si>
  <si>
    <t>SSF5139723</t>
  </si>
  <si>
    <t>Bangle &amp; Jewelry Business</t>
  </si>
  <si>
    <t>TRUPTI AANANTA KASAR</t>
  </si>
  <si>
    <t>9096287800</t>
  </si>
  <si>
    <t>550883 Laxmimata1</t>
  </si>
  <si>
    <t>SSF5155455</t>
  </si>
  <si>
    <t>PANCHASHILA DEEPAK JAVRE</t>
  </si>
  <si>
    <t>9726803090</t>
  </si>
  <si>
    <t>528118 Shree Swami Samrath1</t>
  </si>
  <si>
    <t>SSF5155653</t>
  </si>
  <si>
    <t xml:space="preserve"> RAJSHRI DIPAK PATIL</t>
  </si>
  <si>
    <t>8698283382</t>
  </si>
  <si>
    <t>12-Dec-2025</t>
  </si>
  <si>
    <t>SID951374635330</t>
  </si>
  <si>
    <t>NIRMALA PANDURANG BANGAR</t>
  </si>
  <si>
    <t>8698748363</t>
  </si>
  <si>
    <t>SSF5192361</t>
  </si>
  <si>
    <t>PRAMILABAI MANOHAR MALI</t>
  </si>
  <si>
    <t>8766547706</t>
  </si>
  <si>
    <t>29 Dec 2023</t>
  </si>
  <si>
    <t>23-Dec-2025</t>
  </si>
  <si>
    <t>31 Dec 2023</t>
  </si>
  <si>
    <t>SSF5207314</t>
  </si>
  <si>
    <t>DAGUBAI SUBHASH KHAIRNAR</t>
  </si>
  <si>
    <t>8600547412</t>
  </si>
  <si>
    <t>07-Sep-2025</t>
  </si>
  <si>
    <t>SSF5207462</t>
  </si>
  <si>
    <t>MANGALABAI SAHEBRAO DHANGAR</t>
  </si>
  <si>
    <t>9765472217</t>
  </si>
  <si>
    <t>01 Jan 2024</t>
  </si>
  <si>
    <t>SID951373510219</t>
  </si>
  <si>
    <t>RATNA YUVRAJ THAKARE</t>
  </si>
  <si>
    <t>7066348071</t>
  </si>
  <si>
    <t>SID2125531654</t>
  </si>
  <si>
    <t>LATABAI DIGAMBAR GOSAVI</t>
  </si>
  <si>
    <t>8788507454</t>
  </si>
  <si>
    <t>7</t>
  </si>
  <si>
    <t>Bamhane C3</t>
  </si>
  <si>
    <t>Jay Shee ram 2 C3 G2</t>
  </si>
  <si>
    <t>SSF5293404</t>
  </si>
  <si>
    <t>SAKHUBAI SANJAY BHIL</t>
  </si>
  <si>
    <t>8975910955</t>
  </si>
  <si>
    <t>22 Jan 2024</t>
  </si>
  <si>
    <t>14-Mar-2024</t>
  </si>
  <si>
    <t>513282</t>
  </si>
  <si>
    <t>SID951374638703</t>
  </si>
  <si>
    <t>Furniture Shop</t>
  </si>
  <si>
    <t>ANJANABAI VIJAY MISTARI</t>
  </si>
  <si>
    <t>9322352563</t>
  </si>
  <si>
    <t>14-Feb-2024</t>
  </si>
  <si>
    <t>SID951373511993</t>
  </si>
  <si>
    <t>VANDANA BHAGVAT SONAWANE</t>
  </si>
  <si>
    <t>8263018944</t>
  </si>
  <si>
    <t>19 Aug 2021</t>
  </si>
  <si>
    <t>SSF5325916</t>
  </si>
  <si>
    <t>SARALA HIMMTSING GIRASE</t>
  </si>
  <si>
    <t>7066263121</t>
  </si>
  <si>
    <t>1.96 Yrs</t>
  </si>
  <si>
    <t>16 Jan 2024</t>
  </si>
  <si>
    <t>20-Dec-2025</t>
  </si>
  <si>
    <t>SID951374217345</t>
  </si>
  <si>
    <t>USHABAI BHATU BHIL</t>
  </si>
  <si>
    <t>9325703126</t>
  </si>
  <si>
    <t>07-Jun-2024</t>
  </si>
  <si>
    <t>12-Apr-2024</t>
  </si>
  <si>
    <t>Shindkhede C8</t>
  </si>
  <si>
    <t>eklavya C8 G2</t>
  </si>
  <si>
    <t>SSF5351829</t>
  </si>
  <si>
    <t>SONIBAI SHIVAJI BHIL</t>
  </si>
  <si>
    <t>8766795354</t>
  </si>
  <si>
    <t>SSF4540436</t>
  </si>
  <si>
    <t>SHOBHBAI SATILAL PATIL</t>
  </si>
  <si>
    <t>9359721582</t>
  </si>
  <si>
    <t>SSF5406770</t>
  </si>
  <si>
    <t>MEGHA YOGESH GIRASE</t>
  </si>
  <si>
    <t>7387672370</t>
  </si>
  <si>
    <t>1.92 Yrs</t>
  </si>
  <si>
    <t>30 Jan 2024</t>
  </si>
  <si>
    <t>SSF5408309</t>
  </si>
  <si>
    <t>KOLI MANGALABAI HIMMAT</t>
  </si>
  <si>
    <t>9601418892</t>
  </si>
  <si>
    <t>29 Jan 2024</t>
  </si>
  <si>
    <t>SSF5408454</t>
  </si>
  <si>
    <t>SUREKHA NANABHAU KOLI</t>
  </si>
  <si>
    <t>7719996520</t>
  </si>
  <si>
    <t>33677</t>
  </si>
  <si>
    <t>63780</t>
  </si>
  <si>
    <t>SID951372901364</t>
  </si>
  <si>
    <t>SUSHILABAI DAGA PATIL</t>
  </si>
  <si>
    <t>8999565705</t>
  </si>
  <si>
    <t>8.54 Yrs</t>
  </si>
  <si>
    <t>01-Dec-2025</t>
  </si>
  <si>
    <t>06 Feb 2024</t>
  </si>
  <si>
    <t>11-Jun-2025</t>
  </si>
  <si>
    <t>578056</t>
  </si>
  <si>
    <t>EKTA</t>
  </si>
  <si>
    <t>SID951374802285</t>
  </si>
  <si>
    <t>NAZRANA BI SHAHABODDIN SHAIKh</t>
  </si>
  <si>
    <t>9662597166</t>
  </si>
  <si>
    <t>22 Mar 2019</t>
  </si>
  <si>
    <t>SSF5474356</t>
  </si>
  <si>
    <t>MANGALABAI SANJAY BHOI</t>
  </si>
  <si>
    <t>7020882945</t>
  </si>
  <si>
    <t>SID951374035075</t>
  </si>
  <si>
    <t>VANDANA SUPDU BHIL</t>
  </si>
  <si>
    <t>9370580975</t>
  </si>
  <si>
    <t>SSF2982612</t>
  </si>
  <si>
    <t>MANGALBAI MANGLSING GIRASE</t>
  </si>
  <si>
    <t>8379086681</t>
  </si>
  <si>
    <t>3.10 Yrs</t>
  </si>
  <si>
    <t>28 Nov 2022</t>
  </si>
  <si>
    <t>SSF5502535</t>
  </si>
  <si>
    <t>PUJA KISHOR WADAR</t>
  </si>
  <si>
    <t>7447753189</t>
  </si>
  <si>
    <t>08 Feb 2024</t>
  </si>
  <si>
    <t>jAY SHREE RAM 3 C3 G3</t>
  </si>
  <si>
    <t>SSF5503350</t>
  </si>
  <si>
    <t>SMITA KALYAN PATIL</t>
  </si>
  <si>
    <t>9601361004</t>
  </si>
  <si>
    <t>09 Feb 2024</t>
  </si>
  <si>
    <t>SSF5505707</t>
  </si>
  <si>
    <t xml:space="preserve"> PRAMILABAI BHIMRAO CHAUDHARI</t>
  </si>
  <si>
    <t>9284784987</t>
  </si>
  <si>
    <t>SSF5507035</t>
  </si>
  <si>
    <t>MANISHA PANKAJ PATIL</t>
  </si>
  <si>
    <t>9510522001</t>
  </si>
  <si>
    <t>swaptsingi</t>
  </si>
  <si>
    <t>SSF5511745</t>
  </si>
  <si>
    <t>SUREKHABAI SANJAY PATIL</t>
  </si>
  <si>
    <t>7385586779</t>
  </si>
  <si>
    <t>SSF5528595</t>
  </si>
  <si>
    <t>SAVITA MAHENDRA KOLI</t>
  </si>
  <si>
    <t>9403088422</t>
  </si>
  <si>
    <t>12 Feb 2024</t>
  </si>
  <si>
    <t>hari ram 444042 G3</t>
  </si>
  <si>
    <t>SSF5537639</t>
  </si>
  <si>
    <t>PRIYA JAYDAS DHANGARE</t>
  </si>
  <si>
    <t>8261077012</t>
  </si>
  <si>
    <t>12-Oct-2025</t>
  </si>
  <si>
    <t>1.88 Yrs</t>
  </si>
  <si>
    <t>Mhalsar C1</t>
  </si>
  <si>
    <t>Mhalsar C1 Aashapurimata1</t>
  </si>
  <si>
    <t>SSF5266646</t>
  </si>
  <si>
    <t>REKHABAI RAVINDRA TAMKHANE</t>
  </si>
  <si>
    <t>9356767922</t>
  </si>
  <si>
    <t>16 Feb 2024</t>
  </si>
  <si>
    <t>Amarale</t>
  </si>
  <si>
    <t>488477</t>
  </si>
  <si>
    <t>SID951373994947</t>
  </si>
  <si>
    <t xml:space="preserve">SAPNABAI VITHTHALSING GIRASE </t>
  </si>
  <si>
    <t>7620349159</t>
  </si>
  <si>
    <t>01-May-2024</t>
  </si>
  <si>
    <t>Amin</t>
  </si>
  <si>
    <t>SSF3218187</t>
  </si>
  <si>
    <t>Glass Work</t>
  </si>
  <si>
    <t>VIMALBAI CHINTAMAN MALI</t>
  </si>
  <si>
    <t>9527084793</t>
  </si>
  <si>
    <t>2.95 Yrs</t>
  </si>
  <si>
    <t>19 Jan 2023</t>
  </si>
  <si>
    <t>Shindkhede C4</t>
  </si>
  <si>
    <t>Shindkhede C4 SHREE SWAMI SAMARTH1</t>
  </si>
  <si>
    <t>SSF5630942</t>
  </si>
  <si>
    <t>SUMAYYA BANO NASIR KHAN TAMBOLI</t>
  </si>
  <si>
    <t>8087931361</t>
  </si>
  <si>
    <t>1.85 Yrs</t>
  </si>
  <si>
    <t>25 Feb 2024</t>
  </si>
  <si>
    <t>482947 Sulay Mata1</t>
  </si>
  <si>
    <t>SSF5640474</t>
  </si>
  <si>
    <t>MIRABAI KANHAIYALAL SONAWANE</t>
  </si>
  <si>
    <t>8080128924</t>
  </si>
  <si>
    <t>02 Mar 2024</t>
  </si>
  <si>
    <t>SSF5645748</t>
  </si>
  <si>
    <t>SANGITABAI CHUDAMAN PATIL</t>
  </si>
  <si>
    <t>9834367704</t>
  </si>
  <si>
    <t>29 Feb 2024</t>
  </si>
  <si>
    <t>SID2125678954</t>
  </si>
  <si>
    <t>KAVITA HEMANT BHAMARE</t>
  </si>
  <si>
    <t>9049733308</t>
  </si>
  <si>
    <t>9.07 Yrs</t>
  </si>
  <si>
    <t>SSF5680261</t>
  </si>
  <si>
    <t>shital gilab sonawne</t>
  </si>
  <si>
    <t>9766919520</t>
  </si>
  <si>
    <t>28 Feb 2024</t>
  </si>
  <si>
    <t>SSF5699213</t>
  </si>
  <si>
    <t>NIRMALA KISHOR AKHADAMAL</t>
  </si>
  <si>
    <t>7218547933</t>
  </si>
  <si>
    <t>01 Mar 2024</t>
  </si>
  <si>
    <t>SID951373062523</t>
  </si>
  <si>
    <t>SHAILA BHATU SHIMPI</t>
  </si>
  <si>
    <t>9860959209</t>
  </si>
  <si>
    <t>SID951373838331</t>
  </si>
  <si>
    <t>SANDYA DINESH LAKHOTE</t>
  </si>
  <si>
    <t>9881433083</t>
  </si>
  <si>
    <t>CID227300218</t>
  </si>
  <si>
    <t>SUNANDA ANIL VARSALE</t>
  </si>
  <si>
    <t>9158139731</t>
  </si>
  <si>
    <t>SID951373478395</t>
  </si>
  <si>
    <t>VARSHABAI JITENDRA SURYWANSHI</t>
  </si>
  <si>
    <t>9373577763</t>
  </si>
  <si>
    <t>SID951373425678</t>
  </si>
  <si>
    <t>NIRMALA BANSILAL KOLI</t>
  </si>
  <si>
    <t>7756042324</t>
  </si>
  <si>
    <t>17-Feb-2025</t>
  </si>
  <si>
    <t>1.81 Yrs</t>
  </si>
  <si>
    <t>10 Mar 2024</t>
  </si>
  <si>
    <t>SSF5740145</t>
  </si>
  <si>
    <t>PATIL AASHABAI YOGESH</t>
  </si>
  <si>
    <t>8788125016</t>
  </si>
  <si>
    <t>SID951374117196</t>
  </si>
  <si>
    <t xml:space="preserve">MANSI PARESHASING SISODIYA </t>
  </si>
  <si>
    <t>9175183755</t>
  </si>
  <si>
    <t>1.79 Yrs</t>
  </si>
  <si>
    <t>07-May-2024</t>
  </si>
  <si>
    <t>SSF5845937</t>
  </si>
  <si>
    <t xml:space="preserve">NILIMA RAHUL PATIL </t>
  </si>
  <si>
    <t>8208150396</t>
  </si>
  <si>
    <t>19 Mar 2024</t>
  </si>
  <si>
    <t>14-May-2024</t>
  </si>
  <si>
    <t>20 Mar 2024</t>
  </si>
  <si>
    <t>AMIN 2 503614 G1</t>
  </si>
  <si>
    <t>SSF5861504</t>
  </si>
  <si>
    <t>SHAIKH WAHEEDA KHATOON IRFAN</t>
  </si>
  <si>
    <t>8698023094</t>
  </si>
  <si>
    <t>1.78 Yrs</t>
  </si>
  <si>
    <t>Anjanvihire C1</t>
  </si>
  <si>
    <t>Anjanvihire C1 Jay Mahakal1</t>
  </si>
  <si>
    <t>SSF5874505</t>
  </si>
  <si>
    <t>MAYURIBAI ROHIDAS HATKAR</t>
  </si>
  <si>
    <t>9834724567</t>
  </si>
  <si>
    <t>23 Mar 2024</t>
  </si>
  <si>
    <t>533149</t>
  </si>
  <si>
    <t>ekalovya</t>
  </si>
  <si>
    <t>SSF2669783</t>
  </si>
  <si>
    <t>MINABAI VASANT AKHADE</t>
  </si>
  <si>
    <t>7666745442</t>
  </si>
  <si>
    <t>3.20 Yrs</t>
  </si>
  <si>
    <t>Sonshelu C1 Shivaji3</t>
  </si>
  <si>
    <t>SSF5880722</t>
  </si>
  <si>
    <t>KAVITABAI ISHWAR KAPURE</t>
  </si>
  <si>
    <t>7058473794</t>
  </si>
  <si>
    <t>SID951374175702</t>
  </si>
  <si>
    <t>VIDYABAI DILWARSING GIRASE</t>
  </si>
  <si>
    <t>7620210148</t>
  </si>
  <si>
    <t>SSF5881569</t>
  </si>
  <si>
    <t>BHILALE SARLA RAJENDRA</t>
  </si>
  <si>
    <t>7387821449</t>
  </si>
  <si>
    <t>Shewade C1</t>
  </si>
  <si>
    <t>Shewade C1 Kalyani21</t>
  </si>
  <si>
    <t>SSF5883461</t>
  </si>
  <si>
    <t>VAISHALI DHARMENDRA CHAUDHARI</t>
  </si>
  <si>
    <t>8080291914</t>
  </si>
  <si>
    <t>10-Dec-2024</t>
  </si>
  <si>
    <t>SSF5880963</t>
  </si>
  <si>
    <t>MANISHA VASANT KOLI</t>
  </si>
  <si>
    <t>8010075315</t>
  </si>
  <si>
    <t>13-May-2024</t>
  </si>
  <si>
    <t>SSF5903195</t>
  </si>
  <si>
    <t>REKHABAI HIRALAL BANGAR</t>
  </si>
  <si>
    <t>9359519008</t>
  </si>
  <si>
    <t>1.77 Yrs</t>
  </si>
  <si>
    <t>27 Mar 2024</t>
  </si>
  <si>
    <t>30 Mar 2024</t>
  </si>
  <si>
    <t>SID2125531652</t>
  </si>
  <si>
    <t>KIRAN SUNIL BIRLA</t>
  </si>
  <si>
    <t>9970332105</t>
  </si>
  <si>
    <t>Daswel C1</t>
  </si>
  <si>
    <t>Daswel C1 Laxmi1</t>
  </si>
  <si>
    <t>SSF3743448</t>
  </si>
  <si>
    <t>VIJUBAI AANANDA BAGUL</t>
  </si>
  <si>
    <t>9699327686</t>
  </si>
  <si>
    <t>12 Apr 2023</t>
  </si>
  <si>
    <t>BIRJAMUNDA 491003 G2</t>
  </si>
  <si>
    <t>SSF5939951</t>
  </si>
  <si>
    <t>RUPALI NIMBA PATIL</t>
  </si>
  <si>
    <t>9909861054</t>
  </si>
  <si>
    <t>SSF5945709</t>
  </si>
  <si>
    <t>SADHANA PANDHRINATH PATIL</t>
  </si>
  <si>
    <t>7507965849</t>
  </si>
  <si>
    <t>SSF5945877</t>
  </si>
  <si>
    <t>VaISHALI SANJAY PATIL</t>
  </si>
  <si>
    <t>9370429647</t>
  </si>
  <si>
    <t>SSF3371674</t>
  </si>
  <si>
    <t>ANITA NITIN BHIL</t>
  </si>
  <si>
    <t>8668916504</t>
  </si>
  <si>
    <t>1.75 Yrs</t>
  </si>
  <si>
    <t>01 Apr 2024</t>
  </si>
  <si>
    <t>SSF5967235</t>
  </si>
  <si>
    <t>SIMABAI PRAKASH PAWAR</t>
  </si>
  <si>
    <t>8459523197</t>
  </si>
  <si>
    <t>SSF5968636</t>
  </si>
  <si>
    <t>SUREKHBAI RAVINDR MORE</t>
  </si>
  <si>
    <t>8329804762</t>
  </si>
  <si>
    <t>SID951373414072</t>
  </si>
  <si>
    <t>VAISHALI GAUTAM SHINDE</t>
  </si>
  <si>
    <t>9637859195</t>
  </si>
  <si>
    <t>SSF5982176</t>
  </si>
  <si>
    <t>SARALABAI CHOTU BHIL</t>
  </si>
  <si>
    <t>8080573912</t>
  </si>
  <si>
    <t>SID951375631823</t>
  </si>
  <si>
    <t>SUREKHA SATISH THAKRE</t>
  </si>
  <si>
    <t>9370960194</t>
  </si>
  <si>
    <t>5.52 Yrs</t>
  </si>
  <si>
    <t>SID951373347926</t>
  </si>
  <si>
    <t>NAYANA PRAMOD THAK</t>
  </si>
  <si>
    <t>8080113261</t>
  </si>
  <si>
    <t>SSF6046544</t>
  </si>
  <si>
    <t>RAMANBAI ASHOK SONAWANE</t>
  </si>
  <si>
    <t>8669130203</t>
  </si>
  <si>
    <t>1.69 Yrs</t>
  </si>
  <si>
    <t>25 Apr 2024</t>
  </si>
  <si>
    <t>SSF6047014</t>
  </si>
  <si>
    <t xml:space="preserve"> HINA VINOD BHIL</t>
  </si>
  <si>
    <t>7773996820</t>
  </si>
  <si>
    <t>24 Apr 2024</t>
  </si>
  <si>
    <t>11-Jun-2024</t>
  </si>
  <si>
    <t>SSF6055112</t>
  </si>
  <si>
    <t>HIRABAI BHAURAO BHIL</t>
  </si>
  <si>
    <t>7498970989</t>
  </si>
  <si>
    <t>1.68 Yrs</t>
  </si>
  <si>
    <t>26 Apr 2024</t>
  </si>
  <si>
    <t>SSF6056786</t>
  </si>
  <si>
    <t>LAXMIBAI AABA PAWAR</t>
  </si>
  <si>
    <t>8999122153</t>
  </si>
  <si>
    <t>Shindkhede C5 Ekveera1</t>
  </si>
  <si>
    <t>SSF6095393</t>
  </si>
  <si>
    <t>GAYATRI VISHAL SONAVANE</t>
  </si>
  <si>
    <t>9529308143</t>
  </si>
  <si>
    <t>04 May 2024</t>
  </si>
  <si>
    <t>531789</t>
  </si>
  <si>
    <t xml:space="preserve">RAMKRISHNA HARY </t>
  </si>
  <si>
    <t>SID951374352351</t>
  </si>
  <si>
    <t>VIDYA NARENDRA KHAIRNAR</t>
  </si>
  <si>
    <t>9527835445</t>
  </si>
  <si>
    <t>01 Sep 2020</t>
  </si>
  <si>
    <t>06 May 2024</t>
  </si>
  <si>
    <t>14-Jun-2024</t>
  </si>
  <si>
    <t>SSF6139213</t>
  </si>
  <si>
    <t>JAGRUTI VIKAS PATIL</t>
  </si>
  <si>
    <t>9545265586</t>
  </si>
  <si>
    <t>SSF6141669</t>
  </si>
  <si>
    <t>RAJBAI VIKRAM MALALE</t>
  </si>
  <si>
    <t>9404381241</t>
  </si>
  <si>
    <t>SSF6141783</t>
  </si>
  <si>
    <t>SARLABAI ARVIND KAPURE</t>
  </si>
  <si>
    <t>8379825402</t>
  </si>
  <si>
    <t>SSF6147615</t>
  </si>
  <si>
    <t>Printing Press</t>
  </si>
  <si>
    <t>SUNANDABAI DAGAA KOLI</t>
  </si>
  <si>
    <t>9322741746</t>
  </si>
  <si>
    <t>699245</t>
  </si>
  <si>
    <t>pedkaimata2</t>
  </si>
  <si>
    <t>SID951375833159</t>
  </si>
  <si>
    <t xml:space="preserve">SANGITA NARENDRA  GIRASE </t>
  </si>
  <si>
    <t>8766484155</t>
  </si>
  <si>
    <t>5.65 Yrs</t>
  </si>
  <si>
    <t>Shindkhede C8 Adivasi Ekalya1</t>
  </si>
  <si>
    <t>SSF6153883</t>
  </si>
  <si>
    <t>KALPAN SANJAY PAWAR</t>
  </si>
  <si>
    <t>8788739580</t>
  </si>
  <si>
    <t>SSF6165269</t>
  </si>
  <si>
    <t>KAVITA BHAGWAN DODIS</t>
  </si>
  <si>
    <t>9974568691</t>
  </si>
  <si>
    <t>SSF6165522</t>
  </si>
  <si>
    <t>RUPALI GANESH THAKARE</t>
  </si>
  <si>
    <t>9529744929</t>
  </si>
  <si>
    <t>02-Jul-2024</t>
  </si>
  <si>
    <t>11-Jul-2024</t>
  </si>
  <si>
    <t>SID951374213981</t>
  </si>
  <si>
    <t>KAVITA MANGSING VASAVE</t>
  </si>
  <si>
    <t>9921075547</t>
  </si>
  <si>
    <t>28-Nov-2025</t>
  </si>
  <si>
    <t>SID951375586662</t>
  </si>
  <si>
    <t>VANDANA SANJAY BACHHAV</t>
  </si>
  <si>
    <t>9767637584</t>
  </si>
  <si>
    <t>5.70 Yrs</t>
  </si>
  <si>
    <t>23 Jan 2020</t>
  </si>
  <si>
    <t>SID951374967109</t>
  </si>
  <si>
    <t>suthar kavitaben anilbhai</t>
  </si>
  <si>
    <t>8766839032</t>
  </si>
  <si>
    <t>SSF3330796</t>
  </si>
  <si>
    <t>CHITARABAI PRAKASH SALUNKE</t>
  </si>
  <si>
    <t>8468938087</t>
  </si>
  <si>
    <t>SSF6203894</t>
  </si>
  <si>
    <t>SONAWANE ANITA DIPAK</t>
  </si>
  <si>
    <t>9923079540</t>
  </si>
  <si>
    <t>1.60 Yrs</t>
  </si>
  <si>
    <t>28 May 2024</t>
  </si>
  <si>
    <t>10-Jul-2024</t>
  </si>
  <si>
    <t>SSF6217780</t>
  </si>
  <si>
    <t>MAMATA ROHIDAS SONAWANE</t>
  </si>
  <si>
    <t>9356743354</t>
  </si>
  <si>
    <t>1.59 Yrs</t>
  </si>
  <si>
    <t>01 Jun 2024</t>
  </si>
  <si>
    <t>SSF6228974</t>
  </si>
  <si>
    <t>ARCHANA MANVENDRA PATIL</t>
  </si>
  <si>
    <t>9404566656</t>
  </si>
  <si>
    <t>SSF3203247</t>
  </si>
  <si>
    <t>MINA NARENDRA PATIL</t>
  </si>
  <si>
    <t>7744882314</t>
  </si>
  <si>
    <t>18 Jan 2023</t>
  </si>
  <si>
    <t>07-Mar-2025</t>
  </si>
  <si>
    <t>SSF6245796</t>
  </si>
  <si>
    <t>MANGALA AJITSING GIRASE</t>
  </si>
  <si>
    <t>9923396917</t>
  </si>
  <si>
    <t>20-Nov-2025</t>
  </si>
  <si>
    <t>12-Jul-2024</t>
  </si>
  <si>
    <t>Shindkhede C7</t>
  </si>
  <si>
    <t>Shindkhede C7 Gurudatta1</t>
  </si>
  <si>
    <t>SSF6257601</t>
  </si>
  <si>
    <t>USHABAI SANTOSH PATIL</t>
  </si>
  <si>
    <t>9890406551</t>
  </si>
  <si>
    <t>SSF6257884</t>
  </si>
  <si>
    <t>SAPANABAI PRAKASH PATIL</t>
  </si>
  <si>
    <t>9637491724</t>
  </si>
  <si>
    <t>SID951374670093</t>
  </si>
  <si>
    <t>RINA JITENDRA GIRASE</t>
  </si>
  <si>
    <t>9373921774</t>
  </si>
  <si>
    <t>02 Mar 2021</t>
  </si>
  <si>
    <t>SSF6250852</t>
  </si>
  <si>
    <t>SANGITABAI BHAGWAN DHANGAR</t>
  </si>
  <si>
    <t>9421527367</t>
  </si>
  <si>
    <t>SID951374233361</t>
  </si>
  <si>
    <t>SUNITABAI DIPAK NAGARALE</t>
  </si>
  <si>
    <t>9881580017</t>
  </si>
  <si>
    <t>SID951373596476</t>
  </si>
  <si>
    <t>MANISHA WALMIK SALUNKHE</t>
  </si>
  <si>
    <t>9403107340</t>
  </si>
  <si>
    <t>09-Aug-2024</t>
  </si>
  <si>
    <t>693491</t>
  </si>
  <si>
    <t>Gangeshwer</t>
  </si>
  <si>
    <t>SSF3743887</t>
  </si>
  <si>
    <t>SARLABAI SUNIL DHANGAR</t>
  </si>
  <si>
    <t>9322625386</t>
  </si>
  <si>
    <t>SID951373754221</t>
  </si>
  <si>
    <t>RADHIKA VIJAY PATIL</t>
  </si>
  <si>
    <t>9049825047</t>
  </si>
  <si>
    <t>540639</t>
  </si>
  <si>
    <t>aashapuri mata 540639 G1</t>
  </si>
  <si>
    <t>SSF4076620</t>
  </si>
  <si>
    <t>PUNAM GIRISH KOLI</t>
  </si>
  <si>
    <t>9834193612</t>
  </si>
  <si>
    <t>01 Jul 2023</t>
  </si>
  <si>
    <t>02-Aug-2024</t>
  </si>
  <si>
    <t>SSF3330295</t>
  </si>
  <si>
    <t>AKKABAI SURESH BHIL</t>
  </si>
  <si>
    <t>9028991673</t>
  </si>
  <si>
    <t>06 Feb 2023</t>
  </si>
  <si>
    <t>SSF4554718</t>
  </si>
  <si>
    <t>ANITA SURESH GAIKWAD</t>
  </si>
  <si>
    <t>7028212055</t>
  </si>
  <si>
    <t>02-Sep-2024</t>
  </si>
  <si>
    <t>SID951374597927</t>
  </si>
  <si>
    <t>HARSHADABAI NARENDRA MISTARI</t>
  </si>
  <si>
    <t>8459876220</t>
  </si>
  <si>
    <t>497134</t>
  </si>
  <si>
    <t>SSF3010388</t>
  </si>
  <si>
    <t>ANITABAI VINOD MORE</t>
  </si>
  <si>
    <t>9970325301</t>
  </si>
  <si>
    <t>SSF3589990</t>
  </si>
  <si>
    <t>ANITA SUNIL BAGAL</t>
  </si>
  <si>
    <t>7745812746</t>
  </si>
  <si>
    <t>SID951373246542</t>
  </si>
  <si>
    <t>LALITA RAKESH KOLI</t>
  </si>
  <si>
    <t>9657525974</t>
  </si>
  <si>
    <t>Bamhane C1 Jay Shivray1</t>
  </si>
  <si>
    <t>SSF2900648</t>
  </si>
  <si>
    <t>SANGEETA ASHOK THAKARE</t>
  </si>
  <si>
    <t>8014143003</t>
  </si>
  <si>
    <t>12-Sep-2024</t>
  </si>
  <si>
    <t>SSF3740039</t>
  </si>
  <si>
    <t>PRATIBHA RAVINDRA SONAWANE</t>
  </si>
  <si>
    <t>7066833235</t>
  </si>
  <si>
    <t>11-Oct-2024</t>
  </si>
  <si>
    <t>10-Oct-2024</t>
  </si>
  <si>
    <t>SSF4228908</t>
  </si>
  <si>
    <t>YOGITA KUNAL PARDESHI</t>
  </si>
  <si>
    <t>9021606201</t>
  </si>
  <si>
    <t>SSF3640149</t>
  </si>
  <si>
    <t>MANISHA BUDHA WAKADE</t>
  </si>
  <si>
    <t>8999290494</t>
  </si>
  <si>
    <t>14-Oct-2024</t>
  </si>
  <si>
    <t>SSF3181450</t>
  </si>
  <si>
    <t>KALPANA RAJENDRA THETE</t>
  </si>
  <si>
    <t>9146562486</t>
  </si>
  <si>
    <t>2.98 Yrs</t>
  </si>
  <si>
    <t>10 Jan 2023</t>
  </si>
  <si>
    <t>08-Oct-2024</t>
  </si>
  <si>
    <t>SSF4471482</t>
  </si>
  <si>
    <t>BHUVANESHWARI DNYANESHWAR GIRASE</t>
  </si>
  <si>
    <t>7020881981</t>
  </si>
  <si>
    <t>SSF3607878</t>
  </si>
  <si>
    <t>KAVITA ATMARAM SHIRSATH</t>
  </si>
  <si>
    <t>8767384329</t>
  </si>
  <si>
    <t>SSF6028983</t>
  </si>
  <si>
    <t>KOKILABAI SHAMKANT HIRE</t>
  </si>
  <si>
    <t>8390544855</t>
  </si>
  <si>
    <t>02 Apr 2024</t>
  </si>
  <si>
    <t>07-Nov-2024</t>
  </si>
  <si>
    <t>SID951374089357</t>
  </si>
  <si>
    <t xml:space="preserve"> REKHABAI VIJAY ISH</t>
  </si>
  <si>
    <t>9158580728</t>
  </si>
  <si>
    <t>7.09 Yrs</t>
  </si>
  <si>
    <t>SID951375489081</t>
  </si>
  <si>
    <t>KOMAL HEMKANT THAKARE</t>
  </si>
  <si>
    <t>9373470902</t>
  </si>
  <si>
    <t>SID951373239058</t>
  </si>
  <si>
    <t>REKHA MAHENDRA BHOI</t>
  </si>
  <si>
    <t>9175902511</t>
  </si>
  <si>
    <t>SSF3957348</t>
  </si>
  <si>
    <t>LATA CHATUR PATIL</t>
  </si>
  <si>
    <t>7261959274</t>
  </si>
  <si>
    <t>Varul</t>
  </si>
  <si>
    <t>443349</t>
  </si>
  <si>
    <t xml:space="preserve">SHARDA </t>
  </si>
  <si>
    <t>SSF3604142</t>
  </si>
  <si>
    <t>ANITABAI RAMESH PATIL</t>
  </si>
  <si>
    <t>9638389405</t>
  </si>
  <si>
    <t>06-Nov-2024</t>
  </si>
  <si>
    <t>Varshi C1</t>
  </si>
  <si>
    <t>Varshi C1 Eklavya1</t>
  </si>
  <si>
    <t>SSF3207403</t>
  </si>
  <si>
    <t>ANITA YOGESH BORSE</t>
  </si>
  <si>
    <t>8010360622</t>
  </si>
  <si>
    <t>SSF3535387</t>
  </si>
  <si>
    <t>GODAMBAI POPAT KOLI</t>
  </si>
  <si>
    <t>8788945321</t>
  </si>
  <si>
    <t>SID951375807909</t>
  </si>
  <si>
    <t>SUREKHA PARMESHWAR AVAD</t>
  </si>
  <si>
    <t>9834699067</t>
  </si>
  <si>
    <t>05-Nov-2024</t>
  </si>
  <si>
    <t>Mhalsar C1 Shri Kapaleshwar1</t>
  </si>
  <si>
    <t>SSF3274408</t>
  </si>
  <si>
    <t>BHARATI SURESH NIKALJE</t>
  </si>
  <si>
    <t>7719033424</t>
  </si>
  <si>
    <t>SID951375363252</t>
  </si>
  <si>
    <t>BHATABAI JITENDRA GIRASE</t>
  </si>
  <si>
    <t>9689727790</t>
  </si>
  <si>
    <t>SID951374967110</t>
  </si>
  <si>
    <t>ASHA UJVALSING GIRASE</t>
  </si>
  <si>
    <t>9699464759</t>
  </si>
  <si>
    <t>SID951374872548</t>
  </si>
  <si>
    <t xml:space="preserve"> SANGITA FAKIRA PARDHI</t>
  </si>
  <si>
    <t>8767268235</t>
  </si>
  <si>
    <t>06-Jan-2025</t>
  </si>
  <si>
    <t>SID951374133412</t>
  </si>
  <si>
    <t>MINABAI DEVDAS THKRE</t>
  </si>
  <si>
    <t>7588732476</t>
  </si>
  <si>
    <t>598350</t>
  </si>
  <si>
    <t>pedkaidevi</t>
  </si>
  <si>
    <t>SSF4498894</t>
  </si>
  <si>
    <t>ANITABAI HARISH PATIL</t>
  </si>
  <si>
    <t>8261083820</t>
  </si>
  <si>
    <t>SID951375473948</t>
  </si>
  <si>
    <t xml:space="preserve">ASHWINI GANESH GIRASE </t>
  </si>
  <si>
    <t>9373412973</t>
  </si>
  <si>
    <t>25-Dec-2025</t>
  </si>
  <si>
    <t>SID951373375845</t>
  </si>
  <si>
    <t>Tarpaulin Sheet Business</t>
  </si>
  <si>
    <t>ANITA KISHOR KOLI</t>
  </si>
  <si>
    <t>9699599971</t>
  </si>
  <si>
    <t>12-Dec-2024</t>
  </si>
  <si>
    <t>SSF3864035</t>
  </si>
  <si>
    <t>SARLA BHATU CHAUDHARI</t>
  </si>
  <si>
    <t>7507909076</t>
  </si>
  <si>
    <t>26 May 2023</t>
  </si>
  <si>
    <t>03-Feb-2025</t>
  </si>
  <si>
    <t>SHITAL GILAB SONAWNE</t>
  </si>
  <si>
    <t>FN25-26-03222</t>
  </si>
  <si>
    <t>Subhash Padam Chavhan</t>
  </si>
  <si>
    <t>SF0058131</t>
  </si>
  <si>
    <t>Branch Quality Manager</t>
  </si>
  <si>
    <t>Manoj Shirsath/SF0034857</t>
  </si>
  <si>
    <t>Rajiv Pawar/SF0002590</t>
  </si>
  <si>
    <t>Sumit Pralhad Chandanshive/SF0087245</t>
  </si>
  <si>
    <t>Terminated</t>
  </si>
  <si>
    <t>358488043</t>
  </si>
  <si>
    <t>As per the Digital Payment, BQM Subhash Padam Chavhan/SF0058131 collected EMI the Rs 2720/- from borrower REKHABAI VIJAY ISH/358488043 on date 12 May 2025 Rs 2720/-
but not accounted in FIMO.
(Loan Card Not Available)</t>
  </si>
  <si>
    <t>Rahul Sakarde/SF0026788</t>
  </si>
  <si>
    <t>Siddharth Pitambar Wankhede</t>
  </si>
  <si>
    <t>SF0098893</t>
  </si>
  <si>
    <t>Sudarshan Raosaheb Patil/SF0078799</t>
  </si>
  <si>
    <t>G2</t>
  </si>
  <si>
    <t>G1</t>
  </si>
  <si>
    <t>Form Date :01 Jan 26</t>
  </si>
  <si>
    <t>To Date :1 Jan 26</t>
  </si>
  <si>
    <t>Reporting Time : 7:00 AM</t>
  </si>
  <si>
    <t>During the post Fraud Investigation, The Preliminary Fraud Amount Rs 11190/- But After investigation found that there is only Fraud available Rs 2720/-. There Is Borrower paid regular EMI no any advance paid. 
As per borrower statement Feb 2025 month EMI not paid but BQM/LO posted EMI in FIMO, So borrower paid two EMI in March 2025  Rs 8470/- ( Feb 2025 and March 2025 EMI and Remaining Rs 30/- for he less paid befor EMI but LO was posted) 
(Trigger Amount Discussed but after Completion the Fraud Investigation time Fraudulent Staff Call not received)
Total fraud Amount Rs. 2720/-
Recovered Amount Rs. 00/-
Net Fraud Amount Rs. 2720/-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</si>
</sst>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MR2765</v>
      </c>
      <c r="D5" s="63" t="str">
        <f>IF('Physical Cash at Safe'!D28="Yes", 'Physical Cash at Safe'!B4, 'Borrower Wise Details'!C5)</f>
        <v>Sindkheda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45999</v>
      </c>
      <c r="H5" s="107" t="s">
        <v>424</v>
      </c>
      <c r="I5" s="61">
        <v>46004</v>
      </c>
      <c r="J5" s="74" t="str">
        <f>IF('Physical Cash at Safe'!D28="Yes",'Physical Cash at Safe'!E28,IF('Borrower Wise Details'!D5&lt;&gt;"",'Borrower Wise Details'!D5,""))</f>
        <v>FN25-26-03222</v>
      </c>
      <c r="K5" s="81">
        <v>1</v>
      </c>
      <c r="L5" s="82">
        <v>11190</v>
      </c>
      <c r="M5" s="82">
        <v>0</v>
      </c>
      <c r="N5" s="82" t="s">
        <v>1423</v>
      </c>
      <c r="O5" s="82" t="s">
        <v>1424</v>
      </c>
      <c r="P5" s="82" t="s">
        <v>1425</v>
      </c>
      <c r="Q5" s="82" t="s">
        <v>1432</v>
      </c>
      <c r="R5" s="75" t="str">
        <f>IF('Physical Cash at Safe'!$D$28="Yes", 'Physical Cash at Safe'!$A$28, IF('Borrower Wise Details'!F5&lt;&gt;"", 'Borrower Wise Details'!F5, ""))</f>
        <v>Subhash Padam Chavhan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SF0058131</v>
      </c>
      <c r="U5" s="77" t="s">
        <v>1426</v>
      </c>
      <c r="V5" s="61">
        <v>45798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423</v>
      </c>
      <c r="Z5" s="61">
        <v>46023</v>
      </c>
      <c r="AA5" s="61">
        <v>46030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46031</v>
      </c>
      <c r="AH5" s="70" t="s">
        <v>1438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MR2765</v>
      </c>
      <c r="C5" s="50" t="str">
        <f>IF('Fraud Investigation Report'!D5="", "", 'Fraud Investigation Report'!D5)</f>
        <v>Sindkheda</v>
      </c>
      <c r="D5" s="68" t="str">
        <f>IF(OR('Fraud Investigation Report'!R5="", 'Fraud Investigation Report'!R5=0), "", 'Fraud Investigation Report'!R5)</f>
        <v>Subhash Padam Chavhan</v>
      </c>
      <c r="E5" s="68" t="str">
        <f>IF(OR('Fraud Investigation Report'!T5="", 'Fraud Investigation Report'!T5=0), "", 'Fraud Investigation Report'!T5)</f>
        <v>SF0058131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FN25-26-03222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2720</v>
      </c>
      <c r="Q5" s="49"/>
      <c r="R5" s="84" t="s">
        <v>422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426</v>
      </c>
      <c r="B4" s="41" t="s">
        <v>427</v>
      </c>
      <c r="C4" s="41" t="s">
        <v>425</v>
      </c>
      <c r="D4" s="41" t="s">
        <v>425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46023</v>
      </c>
      <c r="C6" s="18">
        <v>46022</v>
      </c>
      <c r="D6" s="18">
        <v>46023</v>
      </c>
      <c r="E6" s="19">
        <v>0.27083333333333331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9" t="s">
        <v>97</v>
      </c>
      <c r="B20" s="150"/>
      <c r="C20" s="32">
        <v>0</v>
      </c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190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61" t="s">
        <v>216</v>
      </c>
      <c r="E29" s="162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217</v>
      </c>
      <c r="B32" s="38" t="s">
        <v>354</v>
      </c>
      <c r="C32" s="37" t="s">
        <v>82</v>
      </c>
      <c r="D32" s="159" t="s">
        <v>355</v>
      </c>
      <c r="E32" s="160"/>
    </row>
    <row r="33" spans="1:5" ht="18" customHeight="1" x14ac:dyDescent="0.3">
      <c r="A33" s="37" t="s">
        <v>83</v>
      </c>
      <c r="B33" s="106" t="s">
        <v>1434</v>
      </c>
      <c r="C33" s="39" t="s">
        <v>84</v>
      </c>
      <c r="D33" s="153" t="s">
        <v>1433</v>
      </c>
      <c r="E33" s="154"/>
    </row>
    <row r="34" spans="1:5" ht="27.6" x14ac:dyDescent="0.3">
      <c r="A34" s="39" t="s">
        <v>218</v>
      </c>
      <c r="B34" s="38" t="s">
        <v>1430</v>
      </c>
      <c r="C34" s="39" t="s">
        <v>219</v>
      </c>
      <c r="D34" s="155" t="s">
        <v>439</v>
      </c>
      <c r="E34" s="156"/>
    </row>
    <row r="35" spans="1:5" ht="27.6" x14ac:dyDescent="0.3">
      <c r="A35" s="39" t="s">
        <v>220</v>
      </c>
      <c r="B35" s="38" t="s">
        <v>1431</v>
      </c>
      <c r="C35" s="39" t="s">
        <v>222</v>
      </c>
      <c r="D35" s="155" t="s">
        <v>438</v>
      </c>
      <c r="E35" s="156"/>
    </row>
    <row r="36" spans="1:5" ht="25.5" customHeight="1" x14ac:dyDescent="0.3">
      <c r="A36" s="39" t="s">
        <v>221</v>
      </c>
      <c r="B36" s="38" t="s">
        <v>356</v>
      </c>
      <c r="C36" s="39" t="s">
        <v>223</v>
      </c>
      <c r="D36" s="157" t="s">
        <v>357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MR2765</v>
      </c>
      <c r="C5" s="119" t="str">
        <f>IF('Loan Outstanding Report'!$H$5="", "", 'Loan Outstanding Report'!$H$5)</f>
        <v>Sindkheda</v>
      </c>
      <c r="D5" s="132" t="s">
        <v>1419</v>
      </c>
      <c r="E5" s="65">
        <v>46023</v>
      </c>
      <c r="F5" s="133" t="s">
        <v>1420</v>
      </c>
      <c r="G5" s="134" t="s">
        <v>1421</v>
      </c>
      <c r="H5" s="49" t="s">
        <v>1422</v>
      </c>
      <c r="I5" s="120" t="s">
        <v>659</v>
      </c>
      <c r="J5" s="120" t="s">
        <v>1350</v>
      </c>
      <c r="K5" s="120" t="s">
        <v>1351</v>
      </c>
      <c r="L5" s="11" t="s">
        <v>1427</v>
      </c>
      <c r="M5" s="65">
        <v>45566</v>
      </c>
      <c r="N5" s="124">
        <v>80000</v>
      </c>
      <c r="O5" s="124">
        <v>4220</v>
      </c>
      <c r="P5" s="121" t="s">
        <v>139</v>
      </c>
      <c r="Q5" s="80">
        <v>45789</v>
      </c>
      <c r="R5" s="124">
        <v>2720</v>
      </c>
      <c r="S5" s="124">
        <v>0</v>
      </c>
      <c r="T5" s="124">
        <v>0</v>
      </c>
      <c r="U5" s="125">
        <f t="shared" ref="U5" si="0">IF(AND(ISBLANK(R5),ISBLANK(S5),ISBLANK(T5)),"",R5-(S5+T5))</f>
        <v>2720</v>
      </c>
      <c r="V5" s="117" t="s">
        <v>203</v>
      </c>
      <c r="W5" s="122" t="s">
        <v>1428</v>
      </c>
    </row>
    <row r="6" spans="1:23" ht="25.2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pane ySplit="1" topLeftCell="A5" activePane="bottomLeft" state="frozen"/>
      <selection activeCell="A4" sqref="A4"/>
      <selection pane="bottomLeft" activeCell="C149" sqref="C149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5" width="13.88671875" style="99" bestFit="1" customWidth="1"/>
    <col min="6" max="6" width="12.8867187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24.109375" style="99" bestFit="1" customWidth="1"/>
    <col min="11" max="11" width="8.6640625" style="99" customWidth="1"/>
    <col min="12" max="12" width="13.33203125" style="99" bestFit="1" customWidth="1"/>
    <col min="13" max="13" width="23.109375" style="99" bestFit="1" customWidth="1"/>
    <col min="14" max="16" width="8.6640625" style="99" customWidth="1"/>
    <col min="17" max="17" width="21" style="99" bestFit="1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6" width="10.88671875" style="99" customWidth="1"/>
    <col min="37" max="37" width="8.6640625" style="99" customWidth="1"/>
    <col min="38" max="38" width="13" style="99" bestFit="1" customWidth="1"/>
    <col min="39" max="50" width="8.6640625" style="99" customWidth="1"/>
    <col min="51" max="51" width="9.33203125" style="99" hidden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7.109375" style="99" bestFit="1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1435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1436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1437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425</v>
      </c>
      <c r="F5" s="38" t="s">
        <v>425</v>
      </c>
      <c r="G5" s="84" t="s">
        <v>426</v>
      </c>
      <c r="H5" s="38" t="s">
        <v>427</v>
      </c>
      <c r="I5" s="84">
        <v>159369</v>
      </c>
      <c r="J5" s="38" t="s">
        <v>461</v>
      </c>
      <c r="K5" s="84">
        <v>159369</v>
      </c>
      <c r="L5" s="84" t="s">
        <v>429</v>
      </c>
      <c r="M5" s="38" t="s">
        <v>430</v>
      </c>
      <c r="N5" s="84">
        <v>271357</v>
      </c>
      <c r="O5" s="84" t="s">
        <v>462</v>
      </c>
      <c r="P5" s="84">
        <v>356123</v>
      </c>
      <c r="Q5" s="38" t="s">
        <v>463</v>
      </c>
      <c r="R5" s="38" t="s">
        <v>252</v>
      </c>
      <c r="S5" s="84" t="s">
        <v>466</v>
      </c>
      <c r="T5" s="84" t="s">
        <v>466</v>
      </c>
      <c r="U5" s="84" t="s">
        <v>249</v>
      </c>
      <c r="V5" s="84" t="s">
        <v>250</v>
      </c>
      <c r="W5" s="84">
        <v>0</v>
      </c>
      <c r="X5" s="38" t="s">
        <v>467</v>
      </c>
      <c r="Y5" s="84">
        <v>15232435</v>
      </c>
      <c r="Z5" s="38" t="s">
        <v>468</v>
      </c>
      <c r="AA5" s="108">
        <v>43559</v>
      </c>
      <c r="AB5" s="84">
        <v>46674</v>
      </c>
      <c r="AC5" s="108" t="s">
        <v>436</v>
      </c>
      <c r="AD5" s="84">
        <v>52</v>
      </c>
      <c r="AE5" s="84" t="s">
        <v>278</v>
      </c>
      <c r="AF5" s="84" t="s">
        <v>470</v>
      </c>
      <c r="AG5" s="108" t="s">
        <v>464</v>
      </c>
      <c r="AH5" s="84" t="s">
        <v>309</v>
      </c>
      <c r="AI5" s="108" t="s">
        <v>465</v>
      </c>
      <c r="AJ5" s="84"/>
      <c r="AK5" s="84"/>
      <c r="AL5" s="84" t="s">
        <v>471</v>
      </c>
      <c r="AM5" s="112">
        <v>49658.52</v>
      </c>
      <c r="AN5" s="112">
        <v>0</v>
      </c>
      <c r="AO5" s="112">
        <v>49658.52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84">
        <v>0</v>
      </c>
      <c r="AV5" s="84"/>
      <c r="AW5" s="84">
        <v>0</v>
      </c>
      <c r="AX5" s="108" t="s">
        <v>265</v>
      </c>
      <c r="AY5" s="131"/>
      <c r="AZ5" s="84"/>
      <c r="BA5" s="84"/>
      <c r="BB5" s="84" t="s">
        <v>264</v>
      </c>
      <c r="BC5" s="84" t="s">
        <v>145</v>
      </c>
      <c r="BD5" s="108"/>
      <c r="BE5" s="84">
        <v>0</v>
      </c>
      <c r="BF5" s="38" t="s">
        <v>466</v>
      </c>
      <c r="BG5" s="84" t="s">
        <v>469</v>
      </c>
      <c r="BH5" s="114" t="s">
        <v>1429</v>
      </c>
      <c r="BI5" s="38" t="s">
        <v>110</v>
      </c>
      <c r="BJ5" s="85">
        <v>46023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425</v>
      </c>
      <c r="F6" s="38" t="s">
        <v>425</v>
      </c>
      <c r="G6" s="84" t="s">
        <v>426</v>
      </c>
      <c r="H6" s="38" t="s">
        <v>427</v>
      </c>
      <c r="I6" s="84">
        <v>159265</v>
      </c>
      <c r="J6" s="38" t="s">
        <v>459</v>
      </c>
      <c r="K6" s="84">
        <v>159265</v>
      </c>
      <c r="L6" s="84" t="s">
        <v>429</v>
      </c>
      <c r="M6" s="38" t="s">
        <v>430</v>
      </c>
      <c r="N6" s="84">
        <v>274178</v>
      </c>
      <c r="O6" s="84" t="s">
        <v>503</v>
      </c>
      <c r="P6" s="84">
        <v>359902</v>
      </c>
      <c r="Q6" s="38" t="s">
        <v>504</v>
      </c>
      <c r="R6" s="38" t="s">
        <v>341</v>
      </c>
      <c r="S6" s="84" t="s">
        <v>508</v>
      </c>
      <c r="T6" s="84" t="s">
        <v>508</v>
      </c>
      <c r="U6" s="84" t="s">
        <v>253</v>
      </c>
      <c r="V6" s="84" t="s">
        <v>250</v>
      </c>
      <c r="W6" s="84">
        <v>0</v>
      </c>
      <c r="X6" s="38" t="s">
        <v>251</v>
      </c>
      <c r="Y6" s="84">
        <v>16326185</v>
      </c>
      <c r="Z6" s="38" t="s">
        <v>509</v>
      </c>
      <c r="AA6" s="108">
        <v>43623</v>
      </c>
      <c r="AB6" s="84">
        <v>15558</v>
      </c>
      <c r="AC6" s="108" t="s">
        <v>458</v>
      </c>
      <c r="AD6" s="84">
        <v>38</v>
      </c>
      <c r="AE6" s="84" t="s">
        <v>261</v>
      </c>
      <c r="AF6" s="84" t="s">
        <v>470</v>
      </c>
      <c r="AG6" s="108" t="s">
        <v>506</v>
      </c>
      <c r="AH6" s="84" t="s">
        <v>309</v>
      </c>
      <c r="AI6" s="108" t="s">
        <v>507</v>
      </c>
      <c r="AJ6" s="84"/>
      <c r="AK6" s="84"/>
      <c r="AL6" s="84" t="s">
        <v>471</v>
      </c>
      <c r="AM6" s="112">
        <v>16189.88</v>
      </c>
      <c r="AN6" s="112">
        <v>0</v>
      </c>
      <c r="AO6" s="112">
        <v>16189.88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84">
        <v>0</v>
      </c>
      <c r="AV6" s="84"/>
      <c r="AW6" s="84">
        <v>0</v>
      </c>
      <c r="AX6" s="108" t="s">
        <v>265</v>
      </c>
      <c r="AY6" s="131"/>
      <c r="AZ6" s="84"/>
      <c r="BA6" s="84"/>
      <c r="BB6" s="84" t="s">
        <v>264</v>
      </c>
      <c r="BC6" s="84" t="s">
        <v>145</v>
      </c>
      <c r="BD6" s="108"/>
      <c r="BE6" s="84">
        <v>0</v>
      </c>
      <c r="BF6" s="38" t="s">
        <v>508</v>
      </c>
      <c r="BG6" s="84" t="s">
        <v>510</v>
      </c>
      <c r="BH6" s="114" t="s">
        <v>1429</v>
      </c>
      <c r="BI6" s="38" t="s">
        <v>110</v>
      </c>
      <c r="BJ6" s="85">
        <v>46023</v>
      </c>
      <c r="BK6" s="84"/>
      <c r="BL6" s="38" t="s">
        <v>115</v>
      </c>
      <c r="BM6" s="115" t="s">
        <v>120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425</v>
      </c>
      <c r="F7" s="38" t="s">
        <v>425</v>
      </c>
      <c r="G7" s="84" t="s">
        <v>426</v>
      </c>
      <c r="H7" s="38" t="s">
        <v>427</v>
      </c>
      <c r="I7" s="84">
        <v>157441</v>
      </c>
      <c r="J7" s="38" t="s">
        <v>428</v>
      </c>
      <c r="K7" s="84">
        <v>157441</v>
      </c>
      <c r="L7" s="84" t="s">
        <v>429</v>
      </c>
      <c r="M7" s="38" t="s">
        <v>430</v>
      </c>
      <c r="N7" s="84">
        <v>273878</v>
      </c>
      <c r="O7" s="84" t="s">
        <v>498</v>
      </c>
      <c r="P7" s="84">
        <v>363027</v>
      </c>
      <c r="Q7" s="38" t="s">
        <v>537</v>
      </c>
      <c r="R7" s="38" t="s">
        <v>248</v>
      </c>
      <c r="S7" s="84" t="s">
        <v>540</v>
      </c>
      <c r="T7" s="84" t="s">
        <v>540</v>
      </c>
      <c r="U7" s="84" t="s">
        <v>253</v>
      </c>
      <c r="V7" s="84" t="s">
        <v>289</v>
      </c>
      <c r="W7" s="84">
        <v>0</v>
      </c>
      <c r="X7" s="38" t="s">
        <v>370</v>
      </c>
      <c r="Y7" s="84">
        <v>17081557</v>
      </c>
      <c r="Z7" s="38" t="s">
        <v>541</v>
      </c>
      <c r="AA7" s="108">
        <v>43664</v>
      </c>
      <c r="AB7" s="84">
        <v>41488</v>
      </c>
      <c r="AC7" s="108" t="s">
        <v>431</v>
      </c>
      <c r="AD7" s="84">
        <v>52</v>
      </c>
      <c r="AE7" s="84" t="s">
        <v>278</v>
      </c>
      <c r="AF7" s="84" t="s">
        <v>470</v>
      </c>
      <c r="AG7" s="108" t="s">
        <v>538</v>
      </c>
      <c r="AH7" s="84" t="s">
        <v>309</v>
      </c>
      <c r="AI7" s="108" t="s">
        <v>539</v>
      </c>
      <c r="AJ7" s="84"/>
      <c r="AK7" s="84"/>
      <c r="AL7" s="84" t="s">
        <v>471</v>
      </c>
      <c r="AM7" s="112">
        <v>43926.54</v>
      </c>
      <c r="AN7" s="112">
        <v>0</v>
      </c>
      <c r="AO7" s="112">
        <v>43926.54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84">
        <v>0</v>
      </c>
      <c r="AV7" s="84"/>
      <c r="AW7" s="84">
        <v>0</v>
      </c>
      <c r="AX7" s="108" t="s">
        <v>265</v>
      </c>
      <c r="AY7" s="131"/>
      <c r="AZ7" s="84"/>
      <c r="BA7" s="84"/>
      <c r="BB7" s="84" t="s">
        <v>264</v>
      </c>
      <c r="BC7" s="84" t="s">
        <v>145</v>
      </c>
      <c r="BD7" s="108"/>
      <c r="BE7" s="84">
        <v>0</v>
      </c>
      <c r="BF7" s="38" t="s">
        <v>540</v>
      </c>
      <c r="BG7" s="84" t="s">
        <v>542</v>
      </c>
      <c r="BH7" s="114" t="s">
        <v>1429</v>
      </c>
      <c r="BI7" s="38" t="s">
        <v>110</v>
      </c>
      <c r="BJ7" s="85">
        <v>46023</v>
      </c>
      <c r="BK7" s="84"/>
      <c r="BL7" s="38" t="s">
        <v>115</v>
      </c>
      <c r="BM7" s="115" t="s">
        <v>120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425</v>
      </c>
      <c r="F8" s="38" t="s">
        <v>425</v>
      </c>
      <c r="G8" s="84" t="s">
        <v>426</v>
      </c>
      <c r="H8" s="38" t="s">
        <v>427</v>
      </c>
      <c r="I8" s="84">
        <v>162178</v>
      </c>
      <c r="J8" s="38" t="s">
        <v>550</v>
      </c>
      <c r="K8" s="84">
        <v>162178</v>
      </c>
      <c r="L8" s="84" t="s">
        <v>429</v>
      </c>
      <c r="M8" s="38" t="s">
        <v>430</v>
      </c>
      <c r="N8" s="84">
        <v>277748</v>
      </c>
      <c r="O8" s="84" t="s">
        <v>566</v>
      </c>
      <c r="P8" s="84">
        <v>364799</v>
      </c>
      <c r="Q8" s="38" t="s">
        <v>567</v>
      </c>
      <c r="R8" s="38" t="s">
        <v>252</v>
      </c>
      <c r="S8" s="84" t="s">
        <v>568</v>
      </c>
      <c r="T8" s="84" t="s">
        <v>568</v>
      </c>
      <c r="U8" s="84" t="s">
        <v>253</v>
      </c>
      <c r="V8" s="84" t="s">
        <v>250</v>
      </c>
      <c r="W8" s="84">
        <v>0</v>
      </c>
      <c r="X8" s="38" t="s">
        <v>434</v>
      </c>
      <c r="Y8" s="84">
        <v>17484789</v>
      </c>
      <c r="Z8" s="38" t="s">
        <v>569</v>
      </c>
      <c r="AA8" s="108">
        <v>43690</v>
      </c>
      <c r="AB8" s="84">
        <v>46674</v>
      </c>
      <c r="AC8" s="108" t="s">
        <v>442</v>
      </c>
      <c r="AD8" s="84">
        <v>52</v>
      </c>
      <c r="AE8" s="84" t="s">
        <v>278</v>
      </c>
      <c r="AF8" s="84" t="s">
        <v>470</v>
      </c>
      <c r="AG8" s="108" t="s">
        <v>571</v>
      </c>
      <c r="AH8" s="84" t="s">
        <v>309</v>
      </c>
      <c r="AI8" s="108" t="s">
        <v>572</v>
      </c>
      <c r="AJ8" s="84">
        <v>1135</v>
      </c>
      <c r="AK8" s="84">
        <v>1135</v>
      </c>
      <c r="AL8" s="84" t="s">
        <v>471</v>
      </c>
      <c r="AM8" s="112">
        <v>46780</v>
      </c>
      <c r="AN8" s="112">
        <v>149</v>
      </c>
      <c r="AO8" s="112">
        <v>46929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84">
        <v>0</v>
      </c>
      <c r="AV8" s="84">
        <v>53</v>
      </c>
      <c r="AW8" s="84">
        <v>0</v>
      </c>
      <c r="AX8" s="108" t="s">
        <v>265</v>
      </c>
      <c r="AY8" s="131"/>
      <c r="AZ8" s="84"/>
      <c r="BA8" s="84"/>
      <c r="BB8" s="84" t="s">
        <v>264</v>
      </c>
      <c r="BC8" s="84" t="s">
        <v>145</v>
      </c>
      <c r="BD8" s="108"/>
      <c r="BE8" s="84">
        <v>0</v>
      </c>
      <c r="BF8" s="38" t="s">
        <v>568</v>
      </c>
      <c r="BG8" s="84" t="s">
        <v>570</v>
      </c>
      <c r="BH8" s="114" t="s">
        <v>1429</v>
      </c>
      <c r="BI8" s="38" t="s">
        <v>110</v>
      </c>
      <c r="BJ8" s="85">
        <v>46023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425</v>
      </c>
      <c r="F9" s="38" t="s">
        <v>425</v>
      </c>
      <c r="G9" s="84" t="s">
        <v>426</v>
      </c>
      <c r="H9" s="38" t="s">
        <v>427</v>
      </c>
      <c r="I9" s="84">
        <v>157673</v>
      </c>
      <c r="J9" s="38" t="s">
        <v>441</v>
      </c>
      <c r="K9" s="84">
        <v>157673</v>
      </c>
      <c r="L9" s="84" t="s">
        <v>438</v>
      </c>
      <c r="M9" s="38" t="s">
        <v>439</v>
      </c>
      <c r="N9" s="84">
        <v>277516</v>
      </c>
      <c r="O9" s="84" t="s">
        <v>579</v>
      </c>
      <c r="P9" s="84">
        <v>366190</v>
      </c>
      <c r="Q9" s="38" t="s">
        <v>580</v>
      </c>
      <c r="R9" s="38" t="s">
        <v>248</v>
      </c>
      <c r="S9" s="84" t="s">
        <v>592</v>
      </c>
      <c r="T9" s="84" t="s">
        <v>592</v>
      </c>
      <c r="U9" s="84" t="s">
        <v>253</v>
      </c>
      <c r="V9" s="84" t="s">
        <v>250</v>
      </c>
      <c r="W9" s="84">
        <v>0</v>
      </c>
      <c r="X9" s="38" t="s">
        <v>593</v>
      </c>
      <c r="Y9" s="84">
        <v>18404270</v>
      </c>
      <c r="Z9" s="38" t="s">
        <v>594</v>
      </c>
      <c r="AA9" s="108">
        <v>43818</v>
      </c>
      <c r="AB9" s="84">
        <v>46674</v>
      </c>
      <c r="AC9" s="108" t="s">
        <v>442</v>
      </c>
      <c r="AD9" s="84">
        <v>24</v>
      </c>
      <c r="AE9" s="84" t="s">
        <v>278</v>
      </c>
      <c r="AF9" s="84" t="s">
        <v>470</v>
      </c>
      <c r="AG9" s="108" t="s">
        <v>596</v>
      </c>
      <c r="AH9" s="84" t="s">
        <v>309</v>
      </c>
      <c r="AI9" s="108" t="s">
        <v>597</v>
      </c>
      <c r="AJ9" s="84">
        <v>2470</v>
      </c>
      <c r="AK9" s="84">
        <v>2470</v>
      </c>
      <c r="AL9" s="84" t="s">
        <v>598</v>
      </c>
      <c r="AM9" s="112">
        <v>47376</v>
      </c>
      <c r="AN9" s="112">
        <v>1319</v>
      </c>
      <c r="AO9" s="112">
        <v>48695</v>
      </c>
      <c r="AP9" s="112">
        <v>0</v>
      </c>
      <c r="AQ9" s="112">
        <v>2.88</v>
      </c>
      <c r="AR9" s="112">
        <v>2.88</v>
      </c>
      <c r="AS9" s="112">
        <v>0</v>
      </c>
      <c r="AT9" s="112">
        <v>0</v>
      </c>
      <c r="AU9" s="84">
        <v>0</v>
      </c>
      <c r="AV9" s="84">
        <v>8</v>
      </c>
      <c r="AW9" s="84">
        <v>0</v>
      </c>
      <c r="AX9" s="108" t="s">
        <v>265</v>
      </c>
      <c r="AY9" s="131"/>
      <c r="AZ9" s="84"/>
      <c r="BA9" s="84"/>
      <c r="BB9" s="84" t="s">
        <v>264</v>
      </c>
      <c r="BC9" s="84" t="s">
        <v>145</v>
      </c>
      <c r="BD9" s="108"/>
      <c r="BE9" s="84">
        <v>46674</v>
      </c>
      <c r="BF9" s="38" t="s">
        <v>592</v>
      </c>
      <c r="BG9" s="84" t="s">
        <v>595</v>
      </c>
      <c r="BH9" s="114" t="s">
        <v>1429</v>
      </c>
      <c r="BI9" s="38" t="s">
        <v>110</v>
      </c>
      <c r="BJ9" s="85">
        <v>46023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425</v>
      </c>
      <c r="F10" s="38" t="s">
        <v>425</v>
      </c>
      <c r="G10" s="84" t="s">
        <v>426</v>
      </c>
      <c r="H10" s="38" t="s">
        <v>427</v>
      </c>
      <c r="I10" s="84">
        <v>161369</v>
      </c>
      <c r="J10" s="38" t="s">
        <v>522</v>
      </c>
      <c r="K10" s="84">
        <v>161369</v>
      </c>
      <c r="L10" s="84" t="s">
        <v>429</v>
      </c>
      <c r="M10" s="38" t="s">
        <v>430</v>
      </c>
      <c r="N10" s="84">
        <v>280833</v>
      </c>
      <c r="O10" s="84" t="s">
        <v>621</v>
      </c>
      <c r="P10" s="84">
        <v>369028</v>
      </c>
      <c r="Q10" s="38" t="s">
        <v>622</v>
      </c>
      <c r="R10" s="38" t="s">
        <v>248</v>
      </c>
      <c r="S10" s="84" t="s">
        <v>623</v>
      </c>
      <c r="T10" s="84" t="s">
        <v>623</v>
      </c>
      <c r="U10" s="84" t="s">
        <v>257</v>
      </c>
      <c r="V10" s="84" t="s">
        <v>250</v>
      </c>
      <c r="W10" s="84">
        <v>0</v>
      </c>
      <c r="X10" s="38" t="s">
        <v>251</v>
      </c>
      <c r="Y10" s="84">
        <v>18950093</v>
      </c>
      <c r="Z10" s="38" t="s">
        <v>624</v>
      </c>
      <c r="AA10" s="108">
        <v>43819</v>
      </c>
      <c r="AB10" s="84">
        <v>29975</v>
      </c>
      <c r="AC10" s="108" t="s">
        <v>445</v>
      </c>
      <c r="AD10" s="84">
        <v>24</v>
      </c>
      <c r="AE10" s="84" t="s">
        <v>261</v>
      </c>
      <c r="AF10" s="84" t="s">
        <v>618</v>
      </c>
      <c r="AG10" s="108" t="s">
        <v>384</v>
      </c>
      <c r="AH10" s="84" t="s">
        <v>262</v>
      </c>
      <c r="AI10" s="108" t="s">
        <v>373</v>
      </c>
      <c r="AJ10" s="84">
        <v>1585</v>
      </c>
      <c r="AK10" s="84">
        <v>1585</v>
      </c>
      <c r="AL10" s="84" t="s">
        <v>358</v>
      </c>
      <c r="AM10" s="112">
        <v>29975.35</v>
      </c>
      <c r="AN10" s="112">
        <v>529</v>
      </c>
      <c r="AO10" s="112">
        <v>30504.35</v>
      </c>
      <c r="AP10" s="112">
        <v>437.65</v>
      </c>
      <c r="AQ10" s="112">
        <v>0</v>
      </c>
      <c r="AR10" s="112">
        <v>437.65</v>
      </c>
      <c r="AS10" s="112">
        <v>0</v>
      </c>
      <c r="AT10" s="112">
        <v>0</v>
      </c>
      <c r="AU10" s="84">
        <v>0</v>
      </c>
      <c r="AV10" s="84">
        <v>52</v>
      </c>
      <c r="AW10" s="84">
        <v>0</v>
      </c>
      <c r="AX10" s="108" t="s">
        <v>265</v>
      </c>
      <c r="AY10" s="131"/>
      <c r="AZ10" s="84"/>
      <c r="BA10" s="84"/>
      <c r="BB10" s="84" t="s">
        <v>264</v>
      </c>
      <c r="BC10" s="84" t="s">
        <v>145</v>
      </c>
      <c r="BD10" s="108"/>
      <c r="BE10" s="84">
        <v>29975</v>
      </c>
      <c r="BF10" s="38" t="s">
        <v>623</v>
      </c>
      <c r="BG10" s="84" t="s">
        <v>625</v>
      </c>
      <c r="BH10" s="114" t="s">
        <v>1429</v>
      </c>
      <c r="BI10" s="38" t="s">
        <v>112</v>
      </c>
      <c r="BJ10" s="85">
        <v>46029</v>
      </c>
      <c r="BK10" s="84" t="s">
        <v>126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425</v>
      </c>
      <c r="F11" s="38" t="s">
        <v>425</v>
      </c>
      <c r="G11" s="84" t="s">
        <v>426</v>
      </c>
      <c r="H11" s="38" t="s">
        <v>427</v>
      </c>
      <c r="I11" s="84">
        <v>157441</v>
      </c>
      <c r="J11" s="38" t="s">
        <v>428</v>
      </c>
      <c r="K11" s="84">
        <v>157441</v>
      </c>
      <c r="L11" s="84" t="s">
        <v>429</v>
      </c>
      <c r="M11" s="38" t="s">
        <v>430</v>
      </c>
      <c r="N11" s="84">
        <v>273878</v>
      </c>
      <c r="O11" s="84" t="s">
        <v>498</v>
      </c>
      <c r="P11" s="84">
        <v>359503</v>
      </c>
      <c r="Q11" s="38" t="s">
        <v>489</v>
      </c>
      <c r="R11" s="38" t="s">
        <v>341</v>
      </c>
      <c r="S11" s="84" t="s">
        <v>499</v>
      </c>
      <c r="T11" s="84" t="s">
        <v>499</v>
      </c>
      <c r="U11" s="84" t="s">
        <v>253</v>
      </c>
      <c r="V11" s="84" t="s">
        <v>289</v>
      </c>
      <c r="W11" s="84">
        <v>0</v>
      </c>
      <c r="X11" s="38" t="s">
        <v>432</v>
      </c>
      <c r="Y11" s="84">
        <v>19427941</v>
      </c>
      <c r="Z11" s="38" t="s">
        <v>500</v>
      </c>
      <c r="AA11" s="108">
        <v>43880</v>
      </c>
      <c r="AB11" s="84">
        <v>20744</v>
      </c>
      <c r="AC11" s="108" t="s">
        <v>431</v>
      </c>
      <c r="AD11" s="84">
        <v>18</v>
      </c>
      <c r="AE11" s="84" t="s">
        <v>278</v>
      </c>
      <c r="AF11" s="84" t="s">
        <v>378</v>
      </c>
      <c r="AG11" s="108" t="s">
        <v>502</v>
      </c>
      <c r="AH11" s="84" t="s">
        <v>262</v>
      </c>
      <c r="AI11" s="108" t="s">
        <v>634</v>
      </c>
      <c r="AJ11" s="84"/>
      <c r="AK11" s="84"/>
      <c r="AL11" s="84" t="s">
        <v>379</v>
      </c>
      <c r="AM11" s="112">
        <v>20744</v>
      </c>
      <c r="AN11" s="112">
        <v>0</v>
      </c>
      <c r="AO11" s="112">
        <v>20744</v>
      </c>
      <c r="AP11" s="112">
        <v>695.6</v>
      </c>
      <c r="AQ11" s="112">
        <v>0</v>
      </c>
      <c r="AR11" s="112">
        <v>695.6</v>
      </c>
      <c r="AS11" s="112">
        <v>0</v>
      </c>
      <c r="AT11" s="112">
        <v>0</v>
      </c>
      <c r="AU11" s="84">
        <v>0</v>
      </c>
      <c r="AV11" s="84"/>
      <c r="AW11" s="84">
        <v>0</v>
      </c>
      <c r="AX11" s="108" t="s">
        <v>265</v>
      </c>
      <c r="AY11" s="131"/>
      <c r="AZ11" s="84"/>
      <c r="BA11" s="84"/>
      <c r="BB11" s="84" t="s">
        <v>264</v>
      </c>
      <c r="BC11" s="84" t="s">
        <v>145</v>
      </c>
      <c r="BD11" s="108"/>
      <c r="BE11" s="84">
        <v>0</v>
      </c>
      <c r="BF11" s="38" t="s">
        <v>499</v>
      </c>
      <c r="BG11" s="84" t="s">
        <v>501</v>
      </c>
      <c r="BH11" s="114" t="s">
        <v>1429</v>
      </c>
      <c r="BI11" s="38" t="s">
        <v>112</v>
      </c>
      <c r="BJ11" s="85">
        <v>46029</v>
      </c>
      <c r="BK11" s="84" t="s">
        <v>126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425</v>
      </c>
      <c r="F12" s="38" t="s">
        <v>425</v>
      </c>
      <c r="G12" s="84" t="s">
        <v>426</v>
      </c>
      <c r="H12" s="38" t="s">
        <v>427</v>
      </c>
      <c r="I12" s="84">
        <v>162365</v>
      </c>
      <c r="J12" s="38" t="s">
        <v>557</v>
      </c>
      <c r="K12" s="84">
        <v>162365</v>
      </c>
      <c r="L12" s="84" t="s">
        <v>438</v>
      </c>
      <c r="M12" s="38" t="s">
        <v>439</v>
      </c>
      <c r="N12" s="84">
        <v>277393</v>
      </c>
      <c r="O12" s="84" t="s">
        <v>558</v>
      </c>
      <c r="P12" s="84">
        <v>364313</v>
      </c>
      <c r="Q12" s="38" t="s">
        <v>559</v>
      </c>
      <c r="R12" s="38" t="s">
        <v>248</v>
      </c>
      <c r="S12" s="84" t="s">
        <v>560</v>
      </c>
      <c r="T12" s="84" t="s">
        <v>560</v>
      </c>
      <c r="U12" s="84" t="s">
        <v>257</v>
      </c>
      <c r="V12" s="84" t="s">
        <v>250</v>
      </c>
      <c r="W12" s="84">
        <v>0</v>
      </c>
      <c r="X12" s="38" t="s">
        <v>251</v>
      </c>
      <c r="Y12" s="84">
        <v>20849401</v>
      </c>
      <c r="Z12" s="38" t="s">
        <v>561</v>
      </c>
      <c r="AA12" s="108">
        <v>43840</v>
      </c>
      <c r="AB12" s="84">
        <v>31116</v>
      </c>
      <c r="AC12" s="108" t="s">
        <v>436</v>
      </c>
      <c r="AD12" s="84">
        <v>24</v>
      </c>
      <c r="AE12" s="84" t="s">
        <v>278</v>
      </c>
      <c r="AF12" s="84" t="s">
        <v>505</v>
      </c>
      <c r="AG12" s="108" t="s">
        <v>563</v>
      </c>
      <c r="AH12" s="84" t="s">
        <v>262</v>
      </c>
      <c r="AI12" s="108" t="s">
        <v>614</v>
      </c>
      <c r="AJ12" s="84">
        <v>1650</v>
      </c>
      <c r="AK12" s="84">
        <v>1650</v>
      </c>
      <c r="AL12" s="84" t="s">
        <v>291</v>
      </c>
      <c r="AM12" s="112">
        <v>31525.54</v>
      </c>
      <c r="AN12" s="112">
        <v>1740.08</v>
      </c>
      <c r="AO12" s="112">
        <v>33265.620000000003</v>
      </c>
      <c r="AP12" s="112">
        <v>343.83</v>
      </c>
      <c r="AQ12" s="112">
        <v>0</v>
      </c>
      <c r="AR12" s="112">
        <v>343.83</v>
      </c>
      <c r="AS12" s="112">
        <v>0</v>
      </c>
      <c r="AT12" s="112">
        <v>0</v>
      </c>
      <c r="AU12" s="84">
        <v>0</v>
      </c>
      <c r="AV12" s="84">
        <v>51</v>
      </c>
      <c r="AW12" s="84">
        <v>0</v>
      </c>
      <c r="AX12" s="108" t="s">
        <v>265</v>
      </c>
      <c r="AY12" s="131"/>
      <c r="AZ12" s="84"/>
      <c r="BA12" s="84"/>
      <c r="BB12" s="84" t="s">
        <v>264</v>
      </c>
      <c r="BC12" s="84" t="s">
        <v>145</v>
      </c>
      <c r="BD12" s="108"/>
      <c r="BE12" s="84">
        <v>31116</v>
      </c>
      <c r="BF12" s="38" t="s">
        <v>560</v>
      </c>
      <c r="BG12" s="84" t="s">
        <v>562</v>
      </c>
      <c r="BH12" s="114" t="s">
        <v>1429</v>
      </c>
      <c r="BI12" s="38" t="s">
        <v>112</v>
      </c>
      <c r="BJ12" s="85">
        <v>46029</v>
      </c>
      <c r="BK12" s="84" t="s">
        <v>126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425</v>
      </c>
      <c r="F13" s="38" t="s">
        <v>425</v>
      </c>
      <c r="G13" s="84" t="s">
        <v>426</v>
      </c>
      <c r="H13" s="38" t="s">
        <v>427</v>
      </c>
      <c r="I13" s="84">
        <v>158471</v>
      </c>
      <c r="J13" s="38" t="s">
        <v>454</v>
      </c>
      <c r="K13" s="84">
        <v>158471</v>
      </c>
      <c r="L13" s="84" t="s">
        <v>438</v>
      </c>
      <c r="M13" s="38" t="s">
        <v>439</v>
      </c>
      <c r="N13" s="84">
        <v>281438</v>
      </c>
      <c r="O13" s="84" t="s">
        <v>663</v>
      </c>
      <c r="P13" s="84">
        <v>369870</v>
      </c>
      <c r="Q13" s="38" t="s">
        <v>664</v>
      </c>
      <c r="R13" s="38" t="s">
        <v>248</v>
      </c>
      <c r="S13" s="84" t="s">
        <v>665</v>
      </c>
      <c r="T13" s="84" t="s">
        <v>665</v>
      </c>
      <c r="U13" s="84" t="s">
        <v>253</v>
      </c>
      <c r="V13" s="84" t="s">
        <v>250</v>
      </c>
      <c r="W13" s="84">
        <v>0</v>
      </c>
      <c r="X13" s="38" t="s">
        <v>251</v>
      </c>
      <c r="Y13" s="84">
        <v>20872654</v>
      </c>
      <c r="Z13" s="38" t="s">
        <v>561</v>
      </c>
      <c r="AA13" s="108">
        <v>43827</v>
      </c>
      <c r="AB13" s="84">
        <v>41488</v>
      </c>
      <c r="AC13" s="108" t="s">
        <v>445</v>
      </c>
      <c r="AD13" s="84">
        <v>24</v>
      </c>
      <c r="AE13" s="84" t="s">
        <v>278</v>
      </c>
      <c r="AF13" s="84" t="s">
        <v>460</v>
      </c>
      <c r="AG13" s="108" t="s">
        <v>383</v>
      </c>
      <c r="AH13" s="84" t="s">
        <v>262</v>
      </c>
      <c r="AI13" s="108" t="s">
        <v>374</v>
      </c>
      <c r="AJ13" s="84">
        <v>2190</v>
      </c>
      <c r="AK13" s="84">
        <v>2190</v>
      </c>
      <c r="AL13" s="84" t="s">
        <v>667</v>
      </c>
      <c r="AM13" s="112">
        <v>41488</v>
      </c>
      <c r="AN13" s="112">
        <v>1187</v>
      </c>
      <c r="AO13" s="112">
        <v>42675</v>
      </c>
      <c r="AP13" s="112">
        <v>646</v>
      </c>
      <c r="AQ13" s="112">
        <v>0</v>
      </c>
      <c r="AR13" s="112">
        <v>646</v>
      </c>
      <c r="AS13" s="112">
        <v>0</v>
      </c>
      <c r="AT13" s="112">
        <v>0</v>
      </c>
      <c r="AU13" s="84">
        <v>0</v>
      </c>
      <c r="AV13" s="84">
        <v>53</v>
      </c>
      <c r="AW13" s="84">
        <v>0</v>
      </c>
      <c r="AX13" s="108" t="s">
        <v>265</v>
      </c>
      <c r="AY13" s="131"/>
      <c r="AZ13" s="84"/>
      <c r="BA13" s="84"/>
      <c r="BB13" s="84" t="s">
        <v>264</v>
      </c>
      <c r="BC13" s="84" t="s">
        <v>145</v>
      </c>
      <c r="BD13" s="108"/>
      <c r="BE13" s="84">
        <v>41488</v>
      </c>
      <c r="BF13" s="38" t="s">
        <v>665</v>
      </c>
      <c r="BG13" s="84" t="s">
        <v>666</v>
      </c>
      <c r="BH13" s="114" t="s">
        <v>1429</v>
      </c>
      <c r="BI13" s="38" t="s">
        <v>112</v>
      </c>
      <c r="BJ13" s="85">
        <v>46029</v>
      </c>
      <c r="BK13" s="84" t="s">
        <v>126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425</v>
      </c>
      <c r="F14" s="38" t="s">
        <v>425</v>
      </c>
      <c r="G14" s="84" t="s">
        <v>426</v>
      </c>
      <c r="H14" s="38" t="s">
        <v>427</v>
      </c>
      <c r="I14" s="84">
        <v>159389</v>
      </c>
      <c r="J14" s="38" t="s">
        <v>472</v>
      </c>
      <c r="K14" s="84">
        <v>159389</v>
      </c>
      <c r="L14" s="84" t="s">
        <v>438</v>
      </c>
      <c r="M14" s="38" t="s">
        <v>439</v>
      </c>
      <c r="N14" s="84">
        <v>271078</v>
      </c>
      <c r="O14" s="84" t="s">
        <v>473</v>
      </c>
      <c r="P14" s="84">
        <v>355889</v>
      </c>
      <c r="Q14" s="38" t="s">
        <v>475</v>
      </c>
      <c r="R14" s="38" t="s">
        <v>248</v>
      </c>
      <c r="S14" s="84" t="s">
        <v>478</v>
      </c>
      <c r="T14" s="84" t="s">
        <v>478</v>
      </c>
      <c r="U14" s="84" t="s">
        <v>253</v>
      </c>
      <c r="V14" s="84" t="s">
        <v>250</v>
      </c>
      <c r="W14" s="84">
        <v>0</v>
      </c>
      <c r="X14" s="38" t="s">
        <v>672</v>
      </c>
      <c r="Y14" s="84">
        <v>21264865</v>
      </c>
      <c r="Z14" s="38" t="s">
        <v>479</v>
      </c>
      <c r="AA14" s="108">
        <v>43872</v>
      </c>
      <c r="AB14" s="84">
        <v>41488</v>
      </c>
      <c r="AC14" s="108" t="s">
        <v>431</v>
      </c>
      <c r="AD14" s="84">
        <v>24</v>
      </c>
      <c r="AE14" s="84" t="s">
        <v>278</v>
      </c>
      <c r="AF14" s="84" t="s">
        <v>321</v>
      </c>
      <c r="AG14" s="108" t="s">
        <v>477</v>
      </c>
      <c r="AH14" s="84" t="s">
        <v>262</v>
      </c>
      <c r="AI14" s="108" t="s">
        <v>339</v>
      </c>
      <c r="AJ14" s="84">
        <v>2200</v>
      </c>
      <c r="AK14" s="84">
        <v>2200</v>
      </c>
      <c r="AL14" s="84" t="s">
        <v>291</v>
      </c>
      <c r="AM14" s="112">
        <v>43598.25</v>
      </c>
      <c r="AN14" s="112">
        <v>2388.91</v>
      </c>
      <c r="AO14" s="112">
        <v>45987.16</v>
      </c>
      <c r="AP14" s="112">
        <v>3399.75</v>
      </c>
      <c r="AQ14" s="112">
        <v>0</v>
      </c>
      <c r="AR14" s="112">
        <v>3399.75</v>
      </c>
      <c r="AS14" s="112">
        <v>0</v>
      </c>
      <c r="AT14" s="112">
        <v>0</v>
      </c>
      <c r="AU14" s="84">
        <v>0</v>
      </c>
      <c r="AV14" s="84">
        <v>51</v>
      </c>
      <c r="AW14" s="84">
        <v>0</v>
      </c>
      <c r="AX14" s="108" t="s">
        <v>265</v>
      </c>
      <c r="AY14" s="131"/>
      <c r="AZ14" s="84"/>
      <c r="BA14" s="84"/>
      <c r="BB14" s="84" t="s">
        <v>264</v>
      </c>
      <c r="BC14" s="84" t="s">
        <v>145</v>
      </c>
      <c r="BD14" s="108"/>
      <c r="BE14" s="84">
        <v>41488</v>
      </c>
      <c r="BF14" s="38" t="s">
        <v>478</v>
      </c>
      <c r="BG14" s="84" t="s">
        <v>480</v>
      </c>
      <c r="BH14" s="114" t="s">
        <v>1429</v>
      </c>
      <c r="BI14" s="38" t="s">
        <v>112</v>
      </c>
      <c r="BJ14" s="85">
        <v>46029</v>
      </c>
      <c r="BK14" s="84" t="s">
        <v>126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425</v>
      </c>
      <c r="F15" s="38" t="s">
        <v>425</v>
      </c>
      <c r="G15" s="84" t="s">
        <v>426</v>
      </c>
      <c r="H15" s="38" t="s">
        <v>427</v>
      </c>
      <c r="I15" s="84">
        <v>159265</v>
      </c>
      <c r="J15" s="38" t="s">
        <v>459</v>
      </c>
      <c r="K15" s="84">
        <v>159265</v>
      </c>
      <c r="L15" s="84" t="s">
        <v>429</v>
      </c>
      <c r="M15" s="38" t="s">
        <v>430</v>
      </c>
      <c r="N15" s="84">
        <v>279365</v>
      </c>
      <c r="O15" s="84" t="s">
        <v>600</v>
      </c>
      <c r="P15" s="84">
        <v>367023</v>
      </c>
      <c r="Q15" s="38" t="s">
        <v>515</v>
      </c>
      <c r="R15" s="38" t="s">
        <v>313</v>
      </c>
      <c r="S15" s="84" t="s">
        <v>696</v>
      </c>
      <c r="T15" s="84" t="s">
        <v>696</v>
      </c>
      <c r="U15" s="84" t="s">
        <v>249</v>
      </c>
      <c r="V15" s="84" t="s">
        <v>250</v>
      </c>
      <c r="W15" s="84">
        <v>0</v>
      </c>
      <c r="X15" s="38" t="s">
        <v>697</v>
      </c>
      <c r="Y15" s="84">
        <v>24870001</v>
      </c>
      <c r="Z15" s="38" t="s">
        <v>698</v>
      </c>
      <c r="AA15" s="108">
        <v>44154</v>
      </c>
      <c r="AB15" s="84">
        <v>22819</v>
      </c>
      <c r="AC15" s="108" t="s">
        <v>458</v>
      </c>
      <c r="AD15" s="84">
        <v>24</v>
      </c>
      <c r="AE15" s="84" t="s">
        <v>267</v>
      </c>
      <c r="AF15" s="84" t="s">
        <v>470</v>
      </c>
      <c r="AG15" s="108" t="s">
        <v>417</v>
      </c>
      <c r="AH15" s="84" t="s">
        <v>309</v>
      </c>
      <c r="AI15" s="108" t="s">
        <v>323</v>
      </c>
      <c r="AJ15" s="84">
        <v>1200</v>
      </c>
      <c r="AK15" s="84">
        <v>1200</v>
      </c>
      <c r="AL15" s="84" t="s">
        <v>394</v>
      </c>
      <c r="AM15" s="112">
        <v>22819</v>
      </c>
      <c r="AN15" s="112">
        <v>382.28</v>
      </c>
      <c r="AO15" s="112">
        <v>23201.279999999999</v>
      </c>
      <c r="AP15" s="112">
        <v>0</v>
      </c>
      <c r="AQ15" s="112">
        <v>18311.88</v>
      </c>
      <c r="AR15" s="112">
        <v>18311.88</v>
      </c>
      <c r="AS15" s="112">
        <v>0</v>
      </c>
      <c r="AT15" s="112">
        <v>0</v>
      </c>
      <c r="AU15" s="84">
        <v>0</v>
      </c>
      <c r="AV15" s="84">
        <v>28</v>
      </c>
      <c r="AW15" s="84">
        <v>0</v>
      </c>
      <c r="AX15" s="108" t="s">
        <v>265</v>
      </c>
      <c r="AY15" s="131"/>
      <c r="AZ15" s="84"/>
      <c r="BA15" s="84"/>
      <c r="BB15" s="84" t="s">
        <v>264</v>
      </c>
      <c r="BC15" s="84" t="s">
        <v>145</v>
      </c>
      <c r="BD15" s="108"/>
      <c r="BE15" s="84">
        <v>22819</v>
      </c>
      <c r="BF15" s="38" t="s">
        <v>696</v>
      </c>
      <c r="BG15" s="84" t="s">
        <v>699</v>
      </c>
      <c r="BH15" s="114" t="s">
        <v>1429</v>
      </c>
      <c r="BI15" s="38" t="s">
        <v>110</v>
      </c>
      <c r="BJ15" s="85">
        <v>46023</v>
      </c>
      <c r="BK15" s="84"/>
      <c r="BL15" s="38" t="s">
        <v>115</v>
      </c>
      <c r="BM15" s="115" t="s">
        <v>120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425</v>
      </c>
      <c r="F16" s="38" t="s">
        <v>425</v>
      </c>
      <c r="G16" s="84" t="s">
        <v>426</v>
      </c>
      <c r="H16" s="38" t="s">
        <v>427</v>
      </c>
      <c r="I16" s="84">
        <v>162744</v>
      </c>
      <c r="J16" s="38" t="s">
        <v>529</v>
      </c>
      <c r="K16" s="84">
        <v>162744</v>
      </c>
      <c r="L16" s="84" t="s">
        <v>429</v>
      </c>
      <c r="M16" s="38" t="s">
        <v>430</v>
      </c>
      <c r="N16" s="84">
        <v>278325</v>
      </c>
      <c r="O16" s="84" t="s">
        <v>530</v>
      </c>
      <c r="P16" s="84">
        <v>607109</v>
      </c>
      <c r="Q16" s="38" t="s">
        <v>715</v>
      </c>
      <c r="R16" s="38" t="s">
        <v>341</v>
      </c>
      <c r="S16" s="84" t="s">
        <v>716</v>
      </c>
      <c r="T16" s="84" t="s">
        <v>716</v>
      </c>
      <c r="U16" s="84" t="s">
        <v>256</v>
      </c>
      <c r="V16" s="84" t="s">
        <v>250</v>
      </c>
      <c r="W16" s="84">
        <v>0</v>
      </c>
      <c r="X16" s="38" t="s">
        <v>697</v>
      </c>
      <c r="Y16" s="84">
        <v>31260789</v>
      </c>
      <c r="Z16" s="38" t="s">
        <v>717</v>
      </c>
      <c r="AA16" s="108">
        <v>44286</v>
      </c>
      <c r="AB16" s="84">
        <v>6385</v>
      </c>
      <c r="AC16" s="108" t="s">
        <v>458</v>
      </c>
      <c r="AD16" s="84">
        <v>8</v>
      </c>
      <c r="AE16" s="84" t="s">
        <v>278</v>
      </c>
      <c r="AF16" s="84" t="s">
        <v>470</v>
      </c>
      <c r="AG16" s="108" t="s">
        <v>631</v>
      </c>
      <c r="AH16" s="84" t="s">
        <v>309</v>
      </c>
      <c r="AI16" s="108" t="s">
        <v>266</v>
      </c>
      <c r="AJ16" s="84">
        <v>1674</v>
      </c>
      <c r="AK16" s="84">
        <v>0</v>
      </c>
      <c r="AL16" s="84" t="s">
        <v>598</v>
      </c>
      <c r="AM16" s="112">
        <v>6385</v>
      </c>
      <c r="AN16" s="112">
        <v>0</v>
      </c>
      <c r="AO16" s="112">
        <v>6385</v>
      </c>
      <c r="AP16" s="112">
        <v>0</v>
      </c>
      <c r="AQ16" s="112">
        <v>20.71</v>
      </c>
      <c r="AR16" s="112">
        <v>20.71</v>
      </c>
      <c r="AS16" s="112">
        <v>0</v>
      </c>
      <c r="AT16" s="112">
        <v>0</v>
      </c>
      <c r="AU16" s="84">
        <v>0</v>
      </c>
      <c r="AV16" s="84">
        <v>15</v>
      </c>
      <c r="AW16" s="84">
        <v>0</v>
      </c>
      <c r="AX16" s="108" t="s">
        <v>265</v>
      </c>
      <c r="AY16" s="131"/>
      <c r="AZ16" s="84"/>
      <c r="BA16" s="84"/>
      <c r="BB16" s="84" t="s">
        <v>264</v>
      </c>
      <c r="BC16" s="84" t="s">
        <v>145</v>
      </c>
      <c r="BD16" s="108"/>
      <c r="BE16" s="84">
        <v>6385</v>
      </c>
      <c r="BF16" s="38" t="s">
        <v>716</v>
      </c>
      <c r="BG16" s="84" t="s">
        <v>718</v>
      </c>
      <c r="BH16" s="114" t="s">
        <v>1429</v>
      </c>
      <c r="BI16" s="38" t="s">
        <v>110</v>
      </c>
      <c r="BJ16" s="85">
        <v>46023</v>
      </c>
      <c r="BK16" s="84"/>
      <c r="BL16" s="38" t="s">
        <v>115</v>
      </c>
      <c r="BM16" s="115" t="s">
        <v>120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425</v>
      </c>
      <c r="F17" s="38" t="s">
        <v>425</v>
      </c>
      <c r="G17" s="84" t="s">
        <v>426</v>
      </c>
      <c r="H17" s="38" t="s">
        <v>427</v>
      </c>
      <c r="I17" s="84">
        <v>160765</v>
      </c>
      <c r="J17" s="38" t="s">
        <v>520</v>
      </c>
      <c r="K17" s="84">
        <v>160765</v>
      </c>
      <c r="L17" s="84" t="s">
        <v>438</v>
      </c>
      <c r="M17" s="38" t="s">
        <v>439</v>
      </c>
      <c r="N17" s="84">
        <v>284299</v>
      </c>
      <c r="O17" s="84" t="s">
        <v>532</v>
      </c>
      <c r="P17" s="84">
        <v>373871</v>
      </c>
      <c r="Q17" s="38" t="s">
        <v>450</v>
      </c>
      <c r="R17" s="38" t="s">
        <v>254</v>
      </c>
      <c r="S17" s="84" t="s">
        <v>678</v>
      </c>
      <c r="T17" s="84" t="s">
        <v>678</v>
      </c>
      <c r="U17" s="84" t="s">
        <v>256</v>
      </c>
      <c r="V17" s="84" t="s">
        <v>250</v>
      </c>
      <c r="W17" s="84">
        <v>0</v>
      </c>
      <c r="X17" s="38" t="s">
        <v>697</v>
      </c>
      <c r="Y17" s="84">
        <v>33199889</v>
      </c>
      <c r="Z17" s="38" t="s">
        <v>679</v>
      </c>
      <c r="AA17" s="108">
        <v>44420</v>
      </c>
      <c r="AB17" s="84">
        <v>1436</v>
      </c>
      <c r="AC17" s="108" t="s">
        <v>442</v>
      </c>
      <c r="AD17" s="84">
        <v>7</v>
      </c>
      <c r="AE17" s="84" t="s">
        <v>278</v>
      </c>
      <c r="AF17" s="84" t="s">
        <v>443</v>
      </c>
      <c r="AG17" s="108" t="s">
        <v>681</v>
      </c>
      <c r="AH17" s="84" t="s">
        <v>262</v>
      </c>
      <c r="AI17" s="108" t="s">
        <v>719</v>
      </c>
      <c r="AJ17" s="84">
        <v>-18677.52</v>
      </c>
      <c r="AK17" s="84">
        <v>3500</v>
      </c>
      <c r="AL17" s="84" t="s">
        <v>598</v>
      </c>
      <c r="AM17" s="112">
        <v>1436</v>
      </c>
      <c r="AN17" s="112">
        <v>0</v>
      </c>
      <c r="AO17" s="112">
        <v>1436</v>
      </c>
      <c r="AP17" s="112">
        <v>0</v>
      </c>
      <c r="AQ17" s="112">
        <v>1265.1199999999999</v>
      </c>
      <c r="AR17" s="112">
        <v>1265.1199999999999</v>
      </c>
      <c r="AS17" s="112">
        <v>0</v>
      </c>
      <c r="AT17" s="112">
        <v>0</v>
      </c>
      <c r="AU17" s="84">
        <v>0</v>
      </c>
      <c r="AV17" s="84">
        <v>7</v>
      </c>
      <c r="AW17" s="84">
        <v>0</v>
      </c>
      <c r="AX17" s="108" t="s">
        <v>265</v>
      </c>
      <c r="AY17" s="131"/>
      <c r="AZ17" s="84"/>
      <c r="BA17" s="84"/>
      <c r="BB17" s="84" t="s">
        <v>264</v>
      </c>
      <c r="BC17" s="84" t="s">
        <v>145</v>
      </c>
      <c r="BD17" s="108"/>
      <c r="BE17" s="84">
        <v>1436</v>
      </c>
      <c r="BF17" s="38" t="s">
        <v>678</v>
      </c>
      <c r="BG17" s="84" t="s">
        <v>680</v>
      </c>
      <c r="BH17" s="114" t="s">
        <v>1429</v>
      </c>
      <c r="BI17" s="38" t="s">
        <v>110</v>
      </c>
      <c r="BJ17" s="85">
        <v>46023</v>
      </c>
      <c r="BK17" s="84"/>
      <c r="BL17" s="38" t="s">
        <v>115</v>
      </c>
      <c r="BM17" s="115" t="s">
        <v>120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425</v>
      </c>
      <c r="F18" s="38" t="s">
        <v>425</v>
      </c>
      <c r="G18" s="84" t="s">
        <v>426</v>
      </c>
      <c r="H18" s="38" t="s">
        <v>427</v>
      </c>
      <c r="I18" s="84">
        <v>163230</v>
      </c>
      <c r="J18" s="38" t="s">
        <v>603</v>
      </c>
      <c r="K18" s="84">
        <v>163230</v>
      </c>
      <c r="L18" s="84" t="s">
        <v>438</v>
      </c>
      <c r="M18" s="38" t="s">
        <v>439</v>
      </c>
      <c r="N18" s="84">
        <v>279550</v>
      </c>
      <c r="O18" s="84" t="s">
        <v>604</v>
      </c>
      <c r="P18" s="84">
        <v>371723</v>
      </c>
      <c r="Q18" s="38" t="s">
        <v>647</v>
      </c>
      <c r="R18" s="38" t="s">
        <v>260</v>
      </c>
      <c r="S18" s="84" t="s">
        <v>793</v>
      </c>
      <c r="T18" s="84" t="s">
        <v>793</v>
      </c>
      <c r="U18" s="84" t="s">
        <v>253</v>
      </c>
      <c r="V18" s="84" t="s">
        <v>250</v>
      </c>
      <c r="W18" s="84">
        <v>541</v>
      </c>
      <c r="X18" s="38" t="s">
        <v>251</v>
      </c>
      <c r="Y18" s="84">
        <v>353928359</v>
      </c>
      <c r="Z18" s="38" t="s">
        <v>794</v>
      </c>
      <c r="AA18" s="108">
        <v>45262</v>
      </c>
      <c r="AB18" s="84">
        <v>25000</v>
      </c>
      <c r="AC18" s="108" t="s">
        <v>442</v>
      </c>
      <c r="AD18" s="84">
        <v>18</v>
      </c>
      <c r="AE18" s="84" t="s">
        <v>276</v>
      </c>
      <c r="AF18" s="84" t="s">
        <v>270</v>
      </c>
      <c r="AG18" s="108" t="s">
        <v>407</v>
      </c>
      <c r="AH18" s="84" t="s">
        <v>269</v>
      </c>
      <c r="AI18" s="108" t="s">
        <v>344</v>
      </c>
      <c r="AJ18" s="84">
        <v>1680</v>
      </c>
      <c r="AK18" s="84">
        <v>1680</v>
      </c>
      <c r="AL18" s="84" t="s">
        <v>818</v>
      </c>
      <c r="AM18" s="112">
        <v>18539.09</v>
      </c>
      <c r="AN18" s="112">
        <v>4980.91</v>
      </c>
      <c r="AO18" s="112">
        <v>23520</v>
      </c>
      <c r="AP18" s="112">
        <v>6460.91</v>
      </c>
      <c r="AQ18" s="112">
        <v>323.08999999999997</v>
      </c>
      <c r="AR18" s="112">
        <v>6784</v>
      </c>
      <c r="AS18" s="112">
        <v>6460.91</v>
      </c>
      <c r="AT18" s="112">
        <v>323.08999999999997</v>
      </c>
      <c r="AU18" s="84">
        <v>6784</v>
      </c>
      <c r="AV18" s="84">
        <v>24</v>
      </c>
      <c r="AW18" s="84">
        <v>300</v>
      </c>
      <c r="AX18" s="108" t="s">
        <v>263</v>
      </c>
      <c r="AY18" s="131"/>
      <c r="AZ18" s="84"/>
      <c r="BA18" s="84"/>
      <c r="BB18" s="84" t="s">
        <v>264</v>
      </c>
      <c r="BC18" s="84" t="s">
        <v>145</v>
      </c>
      <c r="BD18" s="108"/>
      <c r="BE18" s="84">
        <v>0</v>
      </c>
      <c r="BF18" s="38" t="s">
        <v>793</v>
      </c>
      <c r="BG18" s="84" t="s">
        <v>795</v>
      </c>
      <c r="BH18" s="114" t="s">
        <v>1429</v>
      </c>
      <c r="BI18" s="38" t="s">
        <v>110</v>
      </c>
      <c r="BJ18" s="85">
        <v>46024</v>
      </c>
      <c r="BK18" s="84"/>
      <c r="BL18" s="38" t="s">
        <v>115</v>
      </c>
      <c r="BM18" s="115" t="s">
        <v>120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425</v>
      </c>
      <c r="F19" s="38" t="s">
        <v>425</v>
      </c>
      <c r="G19" s="84" t="s">
        <v>426</v>
      </c>
      <c r="H19" s="38" t="s">
        <v>427</v>
      </c>
      <c r="I19" s="84">
        <v>163230</v>
      </c>
      <c r="J19" s="38" t="s">
        <v>603</v>
      </c>
      <c r="K19" s="84">
        <v>163230</v>
      </c>
      <c r="L19" s="84" t="s">
        <v>438</v>
      </c>
      <c r="M19" s="38" t="s">
        <v>439</v>
      </c>
      <c r="N19" s="84">
        <v>279550</v>
      </c>
      <c r="O19" s="84" t="s">
        <v>604</v>
      </c>
      <c r="P19" s="84">
        <v>549948</v>
      </c>
      <c r="Q19" s="38" t="s">
        <v>784</v>
      </c>
      <c r="R19" s="38" t="s">
        <v>260</v>
      </c>
      <c r="S19" s="84" t="s">
        <v>785</v>
      </c>
      <c r="T19" s="84" t="s">
        <v>785</v>
      </c>
      <c r="U19" s="84" t="s">
        <v>253</v>
      </c>
      <c r="V19" s="84" t="s">
        <v>250</v>
      </c>
      <c r="W19" s="84">
        <v>541</v>
      </c>
      <c r="X19" s="38" t="s">
        <v>251</v>
      </c>
      <c r="Y19" s="84">
        <v>353948081</v>
      </c>
      <c r="Z19" s="38" t="s">
        <v>786</v>
      </c>
      <c r="AA19" s="108">
        <v>45264</v>
      </c>
      <c r="AB19" s="84">
        <v>20000</v>
      </c>
      <c r="AC19" s="108" t="s">
        <v>442</v>
      </c>
      <c r="AD19" s="84">
        <v>18</v>
      </c>
      <c r="AE19" s="84" t="s">
        <v>276</v>
      </c>
      <c r="AF19" s="84" t="s">
        <v>783</v>
      </c>
      <c r="AG19" s="108" t="s">
        <v>788</v>
      </c>
      <c r="AH19" s="84" t="s">
        <v>269</v>
      </c>
      <c r="AI19" s="108" t="s">
        <v>344</v>
      </c>
      <c r="AJ19" s="84">
        <v>1340</v>
      </c>
      <c r="AK19" s="84">
        <v>1340</v>
      </c>
      <c r="AL19" s="84" t="s">
        <v>820</v>
      </c>
      <c r="AM19" s="112">
        <v>14802.75</v>
      </c>
      <c r="AN19" s="112">
        <v>3957.25</v>
      </c>
      <c r="AO19" s="112">
        <v>18760</v>
      </c>
      <c r="AP19" s="112">
        <v>5197.25</v>
      </c>
      <c r="AQ19" s="112">
        <v>261.75</v>
      </c>
      <c r="AR19" s="112">
        <v>5459</v>
      </c>
      <c r="AS19" s="112">
        <v>5197.25</v>
      </c>
      <c r="AT19" s="112">
        <v>261.75</v>
      </c>
      <c r="AU19" s="84">
        <v>5459</v>
      </c>
      <c r="AV19" s="84">
        <v>24</v>
      </c>
      <c r="AW19" s="84">
        <v>300</v>
      </c>
      <c r="AX19" s="108" t="s">
        <v>263</v>
      </c>
      <c r="AY19" s="131"/>
      <c r="AZ19" s="84"/>
      <c r="BA19" s="84"/>
      <c r="BB19" s="84" t="s">
        <v>264</v>
      </c>
      <c r="BC19" s="84" t="s">
        <v>145</v>
      </c>
      <c r="BD19" s="108"/>
      <c r="BE19" s="84">
        <v>20000</v>
      </c>
      <c r="BF19" s="38" t="s">
        <v>785</v>
      </c>
      <c r="BG19" s="84" t="s">
        <v>787</v>
      </c>
      <c r="BH19" s="114" t="s">
        <v>1429</v>
      </c>
      <c r="BI19" s="38" t="s">
        <v>110</v>
      </c>
      <c r="BJ19" s="85">
        <v>46024</v>
      </c>
      <c r="BK19" s="84"/>
      <c r="BL19" s="38" t="s">
        <v>114</v>
      </c>
      <c r="BM19" s="115" t="s">
        <v>119</v>
      </c>
      <c r="BN19" s="116" t="s">
        <v>201</v>
      </c>
      <c r="BO19" s="84" t="s">
        <v>243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425</v>
      </c>
      <c r="F20" s="38" t="s">
        <v>425</v>
      </c>
      <c r="G20" s="84" t="s">
        <v>426</v>
      </c>
      <c r="H20" s="38" t="s">
        <v>427</v>
      </c>
      <c r="I20" s="84">
        <v>157926</v>
      </c>
      <c r="J20" s="38" t="s">
        <v>448</v>
      </c>
      <c r="K20" s="84">
        <v>157926</v>
      </c>
      <c r="L20" s="84" t="s">
        <v>429</v>
      </c>
      <c r="M20" s="38" t="s">
        <v>430</v>
      </c>
      <c r="N20" s="84">
        <v>284453</v>
      </c>
      <c r="O20" s="84" t="s">
        <v>689</v>
      </c>
      <c r="P20" s="84">
        <v>374098</v>
      </c>
      <c r="Q20" s="38" t="s">
        <v>690</v>
      </c>
      <c r="R20" s="38" t="s">
        <v>255</v>
      </c>
      <c r="S20" s="84" t="s">
        <v>821</v>
      </c>
      <c r="T20" s="84" t="s">
        <v>821</v>
      </c>
      <c r="U20" s="84" t="s">
        <v>253</v>
      </c>
      <c r="V20" s="84" t="s">
        <v>250</v>
      </c>
      <c r="W20" s="84">
        <v>0</v>
      </c>
      <c r="X20" s="38" t="s">
        <v>251</v>
      </c>
      <c r="Y20" s="84">
        <v>353950647</v>
      </c>
      <c r="Z20" s="38" t="s">
        <v>822</v>
      </c>
      <c r="AA20" s="108">
        <v>45289</v>
      </c>
      <c r="AB20" s="84">
        <v>80000</v>
      </c>
      <c r="AC20" s="108" t="s">
        <v>431</v>
      </c>
      <c r="AD20" s="84">
        <v>24</v>
      </c>
      <c r="AE20" s="84" t="s">
        <v>317</v>
      </c>
      <c r="AF20" s="84" t="s">
        <v>408</v>
      </c>
      <c r="AG20" s="108" t="s">
        <v>688</v>
      </c>
      <c r="AH20" s="84" t="s">
        <v>262</v>
      </c>
      <c r="AI20" s="108" t="s">
        <v>331</v>
      </c>
      <c r="AJ20" s="84">
        <v>4270</v>
      </c>
      <c r="AK20" s="84">
        <v>4270</v>
      </c>
      <c r="AL20" s="84" t="s">
        <v>350</v>
      </c>
      <c r="AM20" s="112">
        <v>74690.33</v>
      </c>
      <c r="AN20" s="112">
        <v>23519.67</v>
      </c>
      <c r="AO20" s="112">
        <v>98210</v>
      </c>
      <c r="AP20" s="112">
        <v>5309.67</v>
      </c>
      <c r="AQ20" s="112">
        <v>102.33</v>
      </c>
      <c r="AR20" s="112">
        <v>5412</v>
      </c>
      <c r="AS20" s="112">
        <v>0</v>
      </c>
      <c r="AT20" s="112">
        <v>0</v>
      </c>
      <c r="AU20" s="84">
        <v>0</v>
      </c>
      <c r="AV20" s="84">
        <v>23</v>
      </c>
      <c r="AW20" s="84">
        <v>0</v>
      </c>
      <c r="AX20" s="108" t="s">
        <v>265</v>
      </c>
      <c r="AY20" s="131"/>
      <c r="AZ20" s="84"/>
      <c r="BA20" s="84"/>
      <c r="BB20" s="84" t="s">
        <v>264</v>
      </c>
      <c r="BC20" s="84" t="s">
        <v>145</v>
      </c>
      <c r="BD20" s="108"/>
      <c r="BE20" s="84">
        <v>0</v>
      </c>
      <c r="BF20" s="38" t="s">
        <v>821</v>
      </c>
      <c r="BG20" s="84" t="s">
        <v>823</v>
      </c>
      <c r="BH20" s="114" t="s">
        <v>1429</v>
      </c>
      <c r="BI20" s="38" t="s">
        <v>111</v>
      </c>
      <c r="BJ20" s="85">
        <v>46024</v>
      </c>
      <c r="BK20" s="84"/>
      <c r="BL20" s="38"/>
      <c r="BM20" s="115" t="s">
        <v>120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425</v>
      </c>
      <c r="F21" s="38" t="s">
        <v>425</v>
      </c>
      <c r="G21" s="84" t="s">
        <v>426</v>
      </c>
      <c r="H21" s="38" t="s">
        <v>427</v>
      </c>
      <c r="I21" s="84">
        <v>163045</v>
      </c>
      <c r="J21" s="38" t="s">
        <v>585</v>
      </c>
      <c r="K21" s="84">
        <v>163045</v>
      </c>
      <c r="L21" s="84" t="s">
        <v>438</v>
      </c>
      <c r="M21" s="38" t="s">
        <v>439</v>
      </c>
      <c r="N21" s="84">
        <v>279794</v>
      </c>
      <c r="O21" s="84" t="s">
        <v>606</v>
      </c>
      <c r="P21" s="84">
        <v>367597</v>
      </c>
      <c r="Q21" s="38" t="s">
        <v>607</v>
      </c>
      <c r="R21" s="38" t="s">
        <v>255</v>
      </c>
      <c r="S21" s="84" t="s">
        <v>825</v>
      </c>
      <c r="T21" s="84" t="s">
        <v>825</v>
      </c>
      <c r="U21" s="84" t="s">
        <v>256</v>
      </c>
      <c r="V21" s="84" t="s">
        <v>250</v>
      </c>
      <c r="W21" s="84">
        <v>0</v>
      </c>
      <c r="X21" s="38" t="s">
        <v>251</v>
      </c>
      <c r="Y21" s="84">
        <v>354038395</v>
      </c>
      <c r="Z21" s="38" t="s">
        <v>826</v>
      </c>
      <c r="AA21" s="108">
        <v>45294</v>
      </c>
      <c r="AB21" s="84">
        <v>80000</v>
      </c>
      <c r="AC21" s="108" t="s">
        <v>458</v>
      </c>
      <c r="AD21" s="84">
        <v>24</v>
      </c>
      <c r="AE21" s="84" t="s">
        <v>317</v>
      </c>
      <c r="AF21" s="84" t="s">
        <v>388</v>
      </c>
      <c r="AG21" s="108" t="s">
        <v>602</v>
      </c>
      <c r="AH21" s="84" t="s">
        <v>262</v>
      </c>
      <c r="AI21" s="108" t="s">
        <v>400</v>
      </c>
      <c r="AJ21" s="84">
        <v>4270</v>
      </c>
      <c r="AK21" s="84">
        <v>4270</v>
      </c>
      <c r="AL21" s="84" t="s">
        <v>307</v>
      </c>
      <c r="AM21" s="112">
        <v>75741.440000000002</v>
      </c>
      <c r="AN21" s="112">
        <v>22468.560000000001</v>
      </c>
      <c r="AO21" s="112">
        <v>98210</v>
      </c>
      <c r="AP21" s="112">
        <v>4258.5600000000004</v>
      </c>
      <c r="AQ21" s="112">
        <v>102.44</v>
      </c>
      <c r="AR21" s="112">
        <v>4361</v>
      </c>
      <c r="AS21" s="112">
        <v>0</v>
      </c>
      <c r="AT21" s="112">
        <v>0</v>
      </c>
      <c r="AU21" s="84">
        <v>0</v>
      </c>
      <c r="AV21" s="84">
        <v>23</v>
      </c>
      <c r="AW21" s="84">
        <v>0</v>
      </c>
      <c r="AX21" s="108" t="s">
        <v>265</v>
      </c>
      <c r="AY21" s="131"/>
      <c r="AZ21" s="84"/>
      <c r="BA21" s="84"/>
      <c r="BB21" s="84" t="s">
        <v>264</v>
      </c>
      <c r="BC21" s="84" t="s">
        <v>145</v>
      </c>
      <c r="BD21" s="108"/>
      <c r="BE21" s="84">
        <v>0</v>
      </c>
      <c r="BF21" s="38" t="s">
        <v>825</v>
      </c>
      <c r="BG21" s="84" t="s">
        <v>827</v>
      </c>
      <c r="BH21" s="114" t="s">
        <v>1429</v>
      </c>
      <c r="BI21" s="38" t="s">
        <v>111</v>
      </c>
      <c r="BJ21" s="85">
        <v>46024</v>
      </c>
      <c r="BK21" s="84"/>
      <c r="BL21" s="38"/>
      <c r="BM21" s="115" t="s">
        <v>120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425</v>
      </c>
      <c r="F22" s="38" t="s">
        <v>425</v>
      </c>
      <c r="G22" s="84" t="s">
        <v>426</v>
      </c>
      <c r="H22" s="38" t="s">
        <v>427</v>
      </c>
      <c r="I22" s="84">
        <v>231866</v>
      </c>
      <c r="J22" s="38" t="s">
        <v>761</v>
      </c>
      <c r="K22" s="84">
        <v>231866</v>
      </c>
      <c r="L22" s="84" t="s">
        <v>429</v>
      </c>
      <c r="M22" s="38" t="s">
        <v>430</v>
      </c>
      <c r="N22" s="84">
        <v>392328</v>
      </c>
      <c r="O22" s="84" t="s">
        <v>762</v>
      </c>
      <c r="P22" s="84">
        <v>582737</v>
      </c>
      <c r="Q22" s="38" t="s">
        <v>763</v>
      </c>
      <c r="R22" s="38" t="s">
        <v>255</v>
      </c>
      <c r="S22" s="84" t="s">
        <v>830</v>
      </c>
      <c r="T22" s="84" t="s">
        <v>830</v>
      </c>
      <c r="U22" s="84" t="s">
        <v>253</v>
      </c>
      <c r="V22" s="84" t="s">
        <v>250</v>
      </c>
      <c r="W22" s="84">
        <v>0</v>
      </c>
      <c r="X22" s="38" t="s">
        <v>371</v>
      </c>
      <c r="Y22" s="84">
        <v>354199495</v>
      </c>
      <c r="Z22" s="38" t="s">
        <v>831</v>
      </c>
      <c r="AA22" s="108">
        <v>45279</v>
      </c>
      <c r="AB22" s="84">
        <v>35000</v>
      </c>
      <c r="AC22" s="108" t="s">
        <v>445</v>
      </c>
      <c r="AD22" s="84">
        <v>24</v>
      </c>
      <c r="AE22" s="84" t="s">
        <v>261</v>
      </c>
      <c r="AF22" s="84" t="s">
        <v>833</v>
      </c>
      <c r="AG22" s="108" t="s">
        <v>367</v>
      </c>
      <c r="AH22" s="84" t="s">
        <v>269</v>
      </c>
      <c r="AI22" s="108" t="s">
        <v>829</v>
      </c>
      <c r="AJ22" s="84">
        <v>1870</v>
      </c>
      <c r="AK22" s="84">
        <v>1870</v>
      </c>
      <c r="AL22" s="84" t="s">
        <v>403</v>
      </c>
      <c r="AM22" s="112">
        <v>32622.5</v>
      </c>
      <c r="AN22" s="112">
        <v>10387.5</v>
      </c>
      <c r="AO22" s="112">
        <v>43010</v>
      </c>
      <c r="AP22" s="112">
        <v>2377.5</v>
      </c>
      <c r="AQ22" s="112">
        <v>57.5</v>
      </c>
      <c r="AR22" s="112">
        <v>2435</v>
      </c>
      <c r="AS22" s="112">
        <v>0</v>
      </c>
      <c r="AT22" s="112">
        <v>0</v>
      </c>
      <c r="AU22" s="84">
        <v>0</v>
      </c>
      <c r="AV22" s="84">
        <v>23</v>
      </c>
      <c r="AW22" s="84">
        <v>0</v>
      </c>
      <c r="AX22" s="108" t="s">
        <v>265</v>
      </c>
      <c r="AY22" s="131"/>
      <c r="AZ22" s="84"/>
      <c r="BA22" s="84"/>
      <c r="BB22" s="84" t="s">
        <v>264</v>
      </c>
      <c r="BC22" s="84" t="s">
        <v>145</v>
      </c>
      <c r="BD22" s="108"/>
      <c r="BE22" s="84">
        <v>0</v>
      </c>
      <c r="BF22" s="38" t="s">
        <v>830</v>
      </c>
      <c r="BG22" s="84" t="s">
        <v>832</v>
      </c>
      <c r="BH22" s="114" t="s">
        <v>1429</v>
      </c>
      <c r="BI22" s="38" t="s">
        <v>111</v>
      </c>
      <c r="BJ22" s="85">
        <v>46024</v>
      </c>
      <c r="BK22" s="84"/>
      <c r="BL22" s="38"/>
      <c r="BM22" s="115" t="s">
        <v>119</v>
      </c>
      <c r="BN22" s="116" t="s">
        <v>201</v>
      </c>
      <c r="BO22" s="84" t="s">
        <v>243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425</v>
      </c>
      <c r="F23" s="38" t="s">
        <v>425</v>
      </c>
      <c r="G23" s="84" t="s">
        <v>426</v>
      </c>
      <c r="H23" s="38" t="s">
        <v>427</v>
      </c>
      <c r="I23" s="84">
        <v>231866</v>
      </c>
      <c r="J23" s="38" t="s">
        <v>761</v>
      </c>
      <c r="K23" s="84">
        <v>231866</v>
      </c>
      <c r="L23" s="84" t="s">
        <v>429</v>
      </c>
      <c r="M23" s="38" t="s">
        <v>430</v>
      </c>
      <c r="N23" s="84">
        <v>392328</v>
      </c>
      <c r="O23" s="84" t="s">
        <v>762</v>
      </c>
      <c r="P23" s="84">
        <v>582737</v>
      </c>
      <c r="Q23" s="38" t="s">
        <v>763</v>
      </c>
      <c r="R23" s="38" t="s">
        <v>255</v>
      </c>
      <c r="S23" s="84" t="s">
        <v>834</v>
      </c>
      <c r="T23" s="84" t="s">
        <v>834</v>
      </c>
      <c r="U23" s="84" t="s">
        <v>253</v>
      </c>
      <c r="V23" s="84" t="s">
        <v>250</v>
      </c>
      <c r="W23" s="84">
        <v>0</v>
      </c>
      <c r="X23" s="38" t="s">
        <v>815</v>
      </c>
      <c r="Y23" s="84">
        <v>354199832</v>
      </c>
      <c r="Z23" s="38" t="s">
        <v>835</v>
      </c>
      <c r="AA23" s="108">
        <v>45280</v>
      </c>
      <c r="AB23" s="84">
        <v>35000</v>
      </c>
      <c r="AC23" s="108" t="s">
        <v>445</v>
      </c>
      <c r="AD23" s="84">
        <v>24</v>
      </c>
      <c r="AE23" s="84" t="s">
        <v>261</v>
      </c>
      <c r="AF23" s="84" t="s">
        <v>833</v>
      </c>
      <c r="AG23" s="108" t="s">
        <v>837</v>
      </c>
      <c r="AH23" s="84" t="s">
        <v>269</v>
      </c>
      <c r="AI23" s="108" t="s">
        <v>829</v>
      </c>
      <c r="AJ23" s="84">
        <v>1870</v>
      </c>
      <c r="AK23" s="84">
        <v>1870</v>
      </c>
      <c r="AL23" s="84" t="s">
        <v>282</v>
      </c>
      <c r="AM23" s="112">
        <v>32660.16</v>
      </c>
      <c r="AN23" s="112">
        <v>10349.84</v>
      </c>
      <c r="AO23" s="112">
        <v>43010</v>
      </c>
      <c r="AP23" s="112">
        <v>2339.84</v>
      </c>
      <c r="AQ23" s="112">
        <v>56.16</v>
      </c>
      <c r="AR23" s="112">
        <v>2396</v>
      </c>
      <c r="AS23" s="112">
        <v>0</v>
      </c>
      <c r="AT23" s="112">
        <v>0</v>
      </c>
      <c r="AU23" s="84">
        <v>0</v>
      </c>
      <c r="AV23" s="84">
        <v>23</v>
      </c>
      <c r="AW23" s="84">
        <v>0</v>
      </c>
      <c r="AX23" s="108" t="s">
        <v>265</v>
      </c>
      <c r="AY23" s="131"/>
      <c r="AZ23" s="84"/>
      <c r="BA23" s="84"/>
      <c r="BB23" s="84" t="s">
        <v>264</v>
      </c>
      <c r="BC23" s="84" t="s">
        <v>145</v>
      </c>
      <c r="BD23" s="108"/>
      <c r="BE23" s="84">
        <v>0</v>
      </c>
      <c r="BF23" s="38" t="s">
        <v>834</v>
      </c>
      <c r="BG23" s="84" t="s">
        <v>836</v>
      </c>
      <c r="BH23" s="114" t="s">
        <v>1429</v>
      </c>
      <c r="BI23" s="38" t="s">
        <v>111</v>
      </c>
      <c r="BJ23" s="85">
        <v>46024</v>
      </c>
      <c r="BK23" s="84"/>
      <c r="BL23" s="38"/>
      <c r="BM23" s="115" t="s">
        <v>120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425</v>
      </c>
      <c r="F24" s="38" t="s">
        <v>425</v>
      </c>
      <c r="G24" s="84" t="s">
        <v>426</v>
      </c>
      <c r="H24" s="38" t="s">
        <v>427</v>
      </c>
      <c r="I24" s="84">
        <v>231866</v>
      </c>
      <c r="J24" s="38" t="s">
        <v>761</v>
      </c>
      <c r="K24" s="84">
        <v>231866</v>
      </c>
      <c r="L24" s="84" t="s">
        <v>429</v>
      </c>
      <c r="M24" s="38" t="s">
        <v>430</v>
      </c>
      <c r="N24" s="84">
        <v>392328</v>
      </c>
      <c r="O24" s="84" t="s">
        <v>762</v>
      </c>
      <c r="P24" s="84">
        <v>582737</v>
      </c>
      <c r="Q24" s="38" t="s">
        <v>763</v>
      </c>
      <c r="R24" s="38" t="s">
        <v>255</v>
      </c>
      <c r="S24" s="84" t="s">
        <v>838</v>
      </c>
      <c r="T24" s="84" t="s">
        <v>838</v>
      </c>
      <c r="U24" s="84" t="s">
        <v>253</v>
      </c>
      <c r="V24" s="84" t="s">
        <v>250</v>
      </c>
      <c r="W24" s="84">
        <v>0</v>
      </c>
      <c r="X24" s="38" t="s">
        <v>251</v>
      </c>
      <c r="Y24" s="84">
        <v>354200422</v>
      </c>
      <c r="Z24" s="38" t="s">
        <v>839</v>
      </c>
      <c r="AA24" s="108">
        <v>45279</v>
      </c>
      <c r="AB24" s="84">
        <v>35000</v>
      </c>
      <c r="AC24" s="108" t="s">
        <v>445</v>
      </c>
      <c r="AD24" s="84">
        <v>24</v>
      </c>
      <c r="AE24" s="84" t="s">
        <v>261</v>
      </c>
      <c r="AF24" s="84" t="s">
        <v>833</v>
      </c>
      <c r="AG24" s="108" t="s">
        <v>367</v>
      </c>
      <c r="AH24" s="84" t="s">
        <v>269</v>
      </c>
      <c r="AI24" s="108" t="s">
        <v>829</v>
      </c>
      <c r="AJ24" s="84">
        <v>1870</v>
      </c>
      <c r="AK24" s="84">
        <v>1870</v>
      </c>
      <c r="AL24" s="84" t="s">
        <v>841</v>
      </c>
      <c r="AM24" s="112">
        <v>32622.5</v>
      </c>
      <c r="AN24" s="112">
        <v>10387.5</v>
      </c>
      <c r="AO24" s="112">
        <v>43010</v>
      </c>
      <c r="AP24" s="112">
        <v>2377.5</v>
      </c>
      <c r="AQ24" s="112">
        <v>57.5</v>
      </c>
      <c r="AR24" s="112">
        <v>2435</v>
      </c>
      <c r="AS24" s="112">
        <v>0</v>
      </c>
      <c r="AT24" s="112">
        <v>0</v>
      </c>
      <c r="AU24" s="84">
        <v>0</v>
      </c>
      <c r="AV24" s="84">
        <v>23</v>
      </c>
      <c r="AW24" s="84">
        <v>0</v>
      </c>
      <c r="AX24" s="108" t="s">
        <v>265</v>
      </c>
      <c r="AY24" s="131"/>
      <c r="AZ24" s="84"/>
      <c r="BA24" s="84"/>
      <c r="BB24" s="84" t="s">
        <v>264</v>
      </c>
      <c r="BC24" s="84" t="s">
        <v>145</v>
      </c>
      <c r="BD24" s="108"/>
      <c r="BE24" s="84">
        <v>0</v>
      </c>
      <c r="BF24" s="38" t="s">
        <v>838</v>
      </c>
      <c r="BG24" s="84" t="s">
        <v>840</v>
      </c>
      <c r="BH24" s="114" t="s">
        <v>1429</v>
      </c>
      <c r="BI24" s="38" t="s">
        <v>111</v>
      </c>
      <c r="BJ24" s="85">
        <v>46024</v>
      </c>
      <c r="BK24" s="84"/>
      <c r="BL24" s="38"/>
      <c r="BM24" s="115" t="s">
        <v>120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425</v>
      </c>
      <c r="F25" s="38" t="s">
        <v>425</v>
      </c>
      <c r="G25" s="84" t="s">
        <v>426</v>
      </c>
      <c r="H25" s="38" t="s">
        <v>427</v>
      </c>
      <c r="I25" s="84">
        <v>159884</v>
      </c>
      <c r="J25" s="38" t="s">
        <v>649</v>
      </c>
      <c r="K25" s="84">
        <v>159884</v>
      </c>
      <c r="L25" s="84" t="s">
        <v>429</v>
      </c>
      <c r="M25" s="38" t="s">
        <v>430</v>
      </c>
      <c r="N25" s="84">
        <v>283064</v>
      </c>
      <c r="O25" s="84" t="s">
        <v>727</v>
      </c>
      <c r="P25" s="84">
        <v>372188</v>
      </c>
      <c r="Q25" s="38" t="s">
        <v>728</v>
      </c>
      <c r="R25" s="38" t="s">
        <v>260</v>
      </c>
      <c r="S25" s="84" t="s">
        <v>729</v>
      </c>
      <c r="T25" s="84" t="s">
        <v>729</v>
      </c>
      <c r="U25" s="84" t="s">
        <v>253</v>
      </c>
      <c r="V25" s="84" t="s">
        <v>250</v>
      </c>
      <c r="W25" s="84">
        <v>0</v>
      </c>
      <c r="X25" s="38" t="s">
        <v>251</v>
      </c>
      <c r="Y25" s="84">
        <v>354216112</v>
      </c>
      <c r="Z25" s="38" t="s">
        <v>730</v>
      </c>
      <c r="AA25" s="108">
        <v>45276</v>
      </c>
      <c r="AB25" s="84">
        <v>20000</v>
      </c>
      <c r="AC25" s="108" t="s">
        <v>458</v>
      </c>
      <c r="AD25" s="84">
        <v>18</v>
      </c>
      <c r="AE25" s="84" t="s">
        <v>276</v>
      </c>
      <c r="AF25" s="84" t="s">
        <v>648</v>
      </c>
      <c r="AG25" s="108" t="s">
        <v>646</v>
      </c>
      <c r="AH25" s="84" t="s">
        <v>262</v>
      </c>
      <c r="AI25" s="108" t="s">
        <v>400</v>
      </c>
      <c r="AJ25" s="84">
        <v>1340</v>
      </c>
      <c r="AK25" s="84">
        <v>1340</v>
      </c>
      <c r="AL25" s="84" t="s">
        <v>273</v>
      </c>
      <c r="AM25" s="112">
        <v>14490.37</v>
      </c>
      <c r="AN25" s="112">
        <v>4269.63</v>
      </c>
      <c r="AO25" s="112">
        <v>18760</v>
      </c>
      <c r="AP25" s="112">
        <v>5509.63</v>
      </c>
      <c r="AQ25" s="112">
        <v>300.37</v>
      </c>
      <c r="AR25" s="112">
        <v>5810</v>
      </c>
      <c r="AS25" s="112">
        <v>5509.63</v>
      </c>
      <c r="AT25" s="112">
        <v>300.37</v>
      </c>
      <c r="AU25" s="84">
        <v>5810</v>
      </c>
      <c r="AV25" s="84">
        <v>23</v>
      </c>
      <c r="AW25" s="84">
        <v>275</v>
      </c>
      <c r="AX25" s="108" t="s">
        <v>263</v>
      </c>
      <c r="AY25" s="131"/>
      <c r="AZ25" s="84"/>
      <c r="BA25" s="84"/>
      <c r="BB25" s="84" t="s">
        <v>264</v>
      </c>
      <c r="BC25" s="84" t="s">
        <v>145</v>
      </c>
      <c r="BD25" s="108"/>
      <c r="BE25" s="84">
        <v>20000</v>
      </c>
      <c r="BF25" s="38" t="s">
        <v>729</v>
      </c>
      <c r="BG25" s="84" t="s">
        <v>731</v>
      </c>
      <c r="BH25" s="114" t="s">
        <v>1429</v>
      </c>
      <c r="BI25" s="38" t="s">
        <v>110</v>
      </c>
      <c r="BJ25" s="85">
        <v>46024</v>
      </c>
      <c r="BK25" s="84"/>
      <c r="BL25" s="38" t="s">
        <v>114</v>
      </c>
      <c r="BM25" s="115" t="s">
        <v>119</v>
      </c>
      <c r="BN25" s="116" t="s">
        <v>201</v>
      </c>
      <c r="BO25" s="84" t="s">
        <v>243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425</v>
      </c>
      <c r="F26" s="38" t="s">
        <v>425</v>
      </c>
      <c r="G26" s="84" t="s">
        <v>426</v>
      </c>
      <c r="H26" s="38" t="s">
        <v>427</v>
      </c>
      <c r="I26" s="84">
        <v>161622</v>
      </c>
      <c r="J26" s="38" t="s">
        <v>531</v>
      </c>
      <c r="K26" s="84">
        <v>161622</v>
      </c>
      <c r="L26" s="84" t="s">
        <v>527</v>
      </c>
      <c r="M26" s="38" t="s">
        <v>528</v>
      </c>
      <c r="N26" s="84">
        <v>471201</v>
      </c>
      <c r="O26" s="84" t="s">
        <v>845</v>
      </c>
      <c r="P26" s="84">
        <v>731873</v>
      </c>
      <c r="Q26" s="38" t="s">
        <v>846</v>
      </c>
      <c r="R26" s="38" t="s">
        <v>255</v>
      </c>
      <c r="S26" s="84" t="s">
        <v>847</v>
      </c>
      <c r="T26" s="84" t="s">
        <v>847</v>
      </c>
      <c r="U26" s="84" t="s">
        <v>253</v>
      </c>
      <c r="V26" s="84" t="s">
        <v>250</v>
      </c>
      <c r="W26" s="84">
        <v>0</v>
      </c>
      <c r="X26" s="38" t="s">
        <v>848</v>
      </c>
      <c r="Y26" s="84">
        <v>354278429</v>
      </c>
      <c r="Z26" s="38" t="s">
        <v>849</v>
      </c>
      <c r="AA26" s="108">
        <v>45283</v>
      </c>
      <c r="AB26" s="84">
        <v>35000</v>
      </c>
      <c r="AC26" s="108" t="s">
        <v>431</v>
      </c>
      <c r="AD26" s="84">
        <v>24</v>
      </c>
      <c r="AE26" s="84" t="s">
        <v>261</v>
      </c>
      <c r="AF26" s="84" t="s">
        <v>843</v>
      </c>
      <c r="AG26" s="108" t="s">
        <v>844</v>
      </c>
      <c r="AH26" s="84" t="s">
        <v>269</v>
      </c>
      <c r="AI26" s="108" t="s">
        <v>275</v>
      </c>
      <c r="AJ26" s="84">
        <v>1870</v>
      </c>
      <c r="AK26" s="84">
        <v>1870</v>
      </c>
      <c r="AL26" s="84" t="s">
        <v>851</v>
      </c>
      <c r="AM26" s="112">
        <v>32769.43</v>
      </c>
      <c r="AN26" s="112">
        <v>10240.57</v>
      </c>
      <c r="AO26" s="112">
        <v>43010</v>
      </c>
      <c r="AP26" s="112">
        <v>2230.5700000000002</v>
      </c>
      <c r="AQ26" s="112">
        <v>43.43</v>
      </c>
      <c r="AR26" s="112">
        <v>2274</v>
      </c>
      <c r="AS26" s="112">
        <v>0</v>
      </c>
      <c r="AT26" s="112">
        <v>0</v>
      </c>
      <c r="AU26" s="84">
        <v>0</v>
      </c>
      <c r="AV26" s="84">
        <v>23</v>
      </c>
      <c r="AW26" s="84">
        <v>0</v>
      </c>
      <c r="AX26" s="108" t="s">
        <v>265</v>
      </c>
      <c r="AY26" s="131"/>
      <c r="AZ26" s="84"/>
      <c r="BA26" s="84"/>
      <c r="BB26" s="84" t="s">
        <v>264</v>
      </c>
      <c r="BC26" s="84" t="s">
        <v>145</v>
      </c>
      <c r="BD26" s="108"/>
      <c r="BE26" s="84">
        <v>0</v>
      </c>
      <c r="BF26" s="38" t="s">
        <v>847</v>
      </c>
      <c r="BG26" s="84" t="s">
        <v>850</v>
      </c>
      <c r="BH26" s="114" t="s">
        <v>1429</v>
      </c>
      <c r="BI26" s="38" t="s">
        <v>111</v>
      </c>
      <c r="BJ26" s="85">
        <v>46024</v>
      </c>
      <c r="BK26" s="84"/>
      <c r="BL26" s="38"/>
      <c r="BM26" s="115" t="s">
        <v>120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425</v>
      </c>
      <c r="F27" s="38" t="s">
        <v>425</v>
      </c>
      <c r="G27" s="84" t="s">
        <v>426</v>
      </c>
      <c r="H27" s="38" t="s">
        <v>427</v>
      </c>
      <c r="I27" s="84">
        <v>158004</v>
      </c>
      <c r="J27" s="38" t="s">
        <v>446</v>
      </c>
      <c r="K27" s="84">
        <v>158004</v>
      </c>
      <c r="L27" s="84" t="s">
        <v>429</v>
      </c>
      <c r="M27" s="38" t="s">
        <v>430</v>
      </c>
      <c r="N27" s="84">
        <v>278566</v>
      </c>
      <c r="O27" s="84" t="s">
        <v>576</v>
      </c>
      <c r="P27" s="84">
        <v>365964</v>
      </c>
      <c r="Q27" s="38" t="s">
        <v>577</v>
      </c>
      <c r="R27" s="38" t="s">
        <v>255</v>
      </c>
      <c r="S27" s="84" t="s">
        <v>852</v>
      </c>
      <c r="T27" s="84" t="s">
        <v>852</v>
      </c>
      <c r="U27" s="84" t="s">
        <v>253</v>
      </c>
      <c r="V27" s="84" t="s">
        <v>250</v>
      </c>
      <c r="W27" s="84">
        <v>541</v>
      </c>
      <c r="X27" s="38" t="s">
        <v>853</v>
      </c>
      <c r="Y27" s="84">
        <v>354280179</v>
      </c>
      <c r="Z27" s="38" t="s">
        <v>854</v>
      </c>
      <c r="AA27" s="108">
        <v>45283</v>
      </c>
      <c r="AB27" s="84">
        <v>40000</v>
      </c>
      <c r="AC27" s="108" t="s">
        <v>442</v>
      </c>
      <c r="AD27" s="84">
        <v>24</v>
      </c>
      <c r="AE27" s="84" t="s">
        <v>261</v>
      </c>
      <c r="AF27" s="84" t="s">
        <v>843</v>
      </c>
      <c r="AG27" s="108" t="s">
        <v>844</v>
      </c>
      <c r="AH27" s="84" t="s">
        <v>269</v>
      </c>
      <c r="AI27" s="108" t="s">
        <v>329</v>
      </c>
      <c r="AJ27" s="84">
        <v>2130</v>
      </c>
      <c r="AK27" s="84">
        <v>2130</v>
      </c>
      <c r="AL27" s="84" t="s">
        <v>348</v>
      </c>
      <c r="AM27" s="112">
        <v>37238.86</v>
      </c>
      <c r="AN27" s="112">
        <v>11751.14</v>
      </c>
      <c r="AO27" s="112">
        <v>48990</v>
      </c>
      <c r="AP27" s="112">
        <v>2761.14</v>
      </c>
      <c r="AQ27" s="112">
        <v>53.86</v>
      </c>
      <c r="AR27" s="112">
        <v>2815</v>
      </c>
      <c r="AS27" s="112">
        <v>0</v>
      </c>
      <c r="AT27" s="112">
        <v>0</v>
      </c>
      <c r="AU27" s="84">
        <v>0</v>
      </c>
      <c r="AV27" s="84">
        <v>23</v>
      </c>
      <c r="AW27" s="84">
        <v>0</v>
      </c>
      <c r="AX27" s="108" t="s">
        <v>265</v>
      </c>
      <c r="AY27" s="131"/>
      <c r="AZ27" s="84"/>
      <c r="BA27" s="84"/>
      <c r="BB27" s="84" t="s">
        <v>264</v>
      </c>
      <c r="BC27" s="84" t="s">
        <v>145</v>
      </c>
      <c r="BD27" s="108"/>
      <c r="BE27" s="84">
        <v>0</v>
      </c>
      <c r="BF27" s="38" t="s">
        <v>852</v>
      </c>
      <c r="BG27" s="84" t="s">
        <v>855</v>
      </c>
      <c r="BH27" s="114" t="s">
        <v>1429</v>
      </c>
      <c r="BI27" s="38" t="s">
        <v>111</v>
      </c>
      <c r="BJ27" s="85">
        <v>46024</v>
      </c>
      <c r="BK27" s="84"/>
      <c r="BL27" s="38"/>
      <c r="BM27" s="115" t="s">
        <v>119</v>
      </c>
      <c r="BN27" s="116" t="s">
        <v>201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425</v>
      </c>
      <c r="F28" s="38" t="s">
        <v>425</v>
      </c>
      <c r="G28" s="84" t="s">
        <v>426</v>
      </c>
      <c r="H28" s="38" t="s">
        <v>427</v>
      </c>
      <c r="I28" s="84">
        <v>164910</v>
      </c>
      <c r="J28" s="38" t="s">
        <v>627</v>
      </c>
      <c r="K28" s="84">
        <v>164910</v>
      </c>
      <c r="L28" s="84" t="s">
        <v>438</v>
      </c>
      <c r="M28" s="38" t="s">
        <v>439</v>
      </c>
      <c r="N28" s="84">
        <v>286259</v>
      </c>
      <c r="O28" s="84" t="s">
        <v>628</v>
      </c>
      <c r="P28" s="84">
        <v>660429</v>
      </c>
      <c r="Q28" s="38" t="s">
        <v>856</v>
      </c>
      <c r="R28" s="38" t="s">
        <v>255</v>
      </c>
      <c r="S28" s="84" t="s">
        <v>857</v>
      </c>
      <c r="T28" s="84" t="s">
        <v>857</v>
      </c>
      <c r="U28" s="84" t="s">
        <v>253</v>
      </c>
      <c r="V28" s="84" t="s">
        <v>250</v>
      </c>
      <c r="W28" s="84">
        <v>541</v>
      </c>
      <c r="X28" s="38" t="s">
        <v>251</v>
      </c>
      <c r="Y28" s="84">
        <v>354310039</v>
      </c>
      <c r="Z28" s="38" t="s">
        <v>858</v>
      </c>
      <c r="AA28" s="108">
        <v>45283</v>
      </c>
      <c r="AB28" s="84">
        <v>35000</v>
      </c>
      <c r="AC28" s="108" t="s">
        <v>431</v>
      </c>
      <c r="AD28" s="84">
        <v>24</v>
      </c>
      <c r="AE28" s="84" t="s">
        <v>261</v>
      </c>
      <c r="AF28" s="84" t="s">
        <v>843</v>
      </c>
      <c r="AG28" s="108" t="s">
        <v>844</v>
      </c>
      <c r="AH28" s="84" t="s">
        <v>269</v>
      </c>
      <c r="AI28" s="108" t="s">
        <v>275</v>
      </c>
      <c r="AJ28" s="84">
        <v>1870</v>
      </c>
      <c r="AK28" s="84">
        <v>1870</v>
      </c>
      <c r="AL28" s="84" t="s">
        <v>282</v>
      </c>
      <c r="AM28" s="112">
        <v>32769.43</v>
      </c>
      <c r="AN28" s="112">
        <v>10240.57</v>
      </c>
      <c r="AO28" s="112">
        <v>43010</v>
      </c>
      <c r="AP28" s="112">
        <v>2230.5700000000002</v>
      </c>
      <c r="AQ28" s="112">
        <v>43.43</v>
      </c>
      <c r="AR28" s="112">
        <v>2274</v>
      </c>
      <c r="AS28" s="112">
        <v>0</v>
      </c>
      <c r="AT28" s="112">
        <v>0</v>
      </c>
      <c r="AU28" s="84">
        <v>0</v>
      </c>
      <c r="AV28" s="84">
        <v>23</v>
      </c>
      <c r="AW28" s="84">
        <v>0</v>
      </c>
      <c r="AX28" s="108" t="s">
        <v>265</v>
      </c>
      <c r="AY28" s="131"/>
      <c r="AZ28" s="84"/>
      <c r="BA28" s="84"/>
      <c r="BB28" s="84" t="s">
        <v>264</v>
      </c>
      <c r="BC28" s="84" t="s">
        <v>145</v>
      </c>
      <c r="BD28" s="108"/>
      <c r="BE28" s="84">
        <v>0</v>
      </c>
      <c r="BF28" s="38" t="s">
        <v>857</v>
      </c>
      <c r="BG28" s="84" t="s">
        <v>859</v>
      </c>
      <c r="BH28" s="114" t="s">
        <v>1429</v>
      </c>
      <c r="BI28" s="38" t="s">
        <v>111</v>
      </c>
      <c r="BJ28" s="85">
        <v>46024</v>
      </c>
      <c r="BK28" s="84"/>
      <c r="BL28" s="38"/>
      <c r="BM28" s="115" t="s">
        <v>120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425</v>
      </c>
      <c r="F29" s="38" t="s">
        <v>425</v>
      </c>
      <c r="G29" s="84" t="s">
        <v>426</v>
      </c>
      <c r="H29" s="38" t="s">
        <v>427</v>
      </c>
      <c r="I29" s="84">
        <v>160765</v>
      </c>
      <c r="J29" s="38" t="s">
        <v>520</v>
      </c>
      <c r="K29" s="84">
        <v>160765</v>
      </c>
      <c r="L29" s="84" t="s">
        <v>438</v>
      </c>
      <c r="M29" s="38" t="s">
        <v>439</v>
      </c>
      <c r="N29" s="84">
        <v>285732</v>
      </c>
      <c r="O29" s="84" t="s">
        <v>521</v>
      </c>
      <c r="P29" s="84">
        <v>738420</v>
      </c>
      <c r="Q29" s="38" t="s">
        <v>860</v>
      </c>
      <c r="R29" s="38" t="s">
        <v>255</v>
      </c>
      <c r="S29" s="84" t="s">
        <v>861</v>
      </c>
      <c r="T29" s="84" t="s">
        <v>861</v>
      </c>
      <c r="U29" s="84" t="s">
        <v>253</v>
      </c>
      <c r="V29" s="84" t="s">
        <v>250</v>
      </c>
      <c r="W29" s="84">
        <v>541</v>
      </c>
      <c r="X29" s="38" t="s">
        <v>251</v>
      </c>
      <c r="Y29" s="84">
        <v>354310289</v>
      </c>
      <c r="Z29" s="38" t="s">
        <v>862</v>
      </c>
      <c r="AA29" s="108">
        <v>45283</v>
      </c>
      <c r="AB29" s="84">
        <v>42000</v>
      </c>
      <c r="AC29" s="108" t="s">
        <v>442</v>
      </c>
      <c r="AD29" s="84">
        <v>24</v>
      </c>
      <c r="AE29" s="84" t="s">
        <v>261</v>
      </c>
      <c r="AF29" s="84" t="s">
        <v>843</v>
      </c>
      <c r="AG29" s="108" t="s">
        <v>844</v>
      </c>
      <c r="AH29" s="84" t="s">
        <v>269</v>
      </c>
      <c r="AI29" s="108" t="s">
        <v>329</v>
      </c>
      <c r="AJ29" s="84">
        <v>2240</v>
      </c>
      <c r="AK29" s="84">
        <v>2240</v>
      </c>
      <c r="AL29" s="84" t="s">
        <v>864</v>
      </c>
      <c r="AM29" s="112">
        <v>39202.82</v>
      </c>
      <c r="AN29" s="112">
        <v>12317.18</v>
      </c>
      <c r="AO29" s="112">
        <v>51520</v>
      </c>
      <c r="AP29" s="112">
        <v>2797.18</v>
      </c>
      <c r="AQ29" s="112">
        <v>53.82</v>
      </c>
      <c r="AR29" s="112">
        <v>2851</v>
      </c>
      <c r="AS29" s="112">
        <v>0</v>
      </c>
      <c r="AT29" s="112">
        <v>0</v>
      </c>
      <c r="AU29" s="84">
        <v>0</v>
      </c>
      <c r="AV29" s="84">
        <v>23</v>
      </c>
      <c r="AW29" s="84">
        <v>0</v>
      </c>
      <c r="AX29" s="108" t="s">
        <v>265</v>
      </c>
      <c r="AY29" s="131"/>
      <c r="AZ29" s="84"/>
      <c r="BA29" s="84"/>
      <c r="BB29" s="84" t="s">
        <v>264</v>
      </c>
      <c r="BC29" s="84" t="s">
        <v>145</v>
      </c>
      <c r="BD29" s="108"/>
      <c r="BE29" s="84">
        <v>0</v>
      </c>
      <c r="BF29" s="38" t="s">
        <v>861</v>
      </c>
      <c r="BG29" s="84" t="s">
        <v>863</v>
      </c>
      <c r="BH29" s="114" t="s">
        <v>1429</v>
      </c>
      <c r="BI29" s="38" t="s">
        <v>111</v>
      </c>
      <c r="BJ29" s="85">
        <v>46024</v>
      </c>
      <c r="BK29" s="84"/>
      <c r="BL29" s="38"/>
      <c r="BM29" s="115" t="s">
        <v>120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425</v>
      </c>
      <c r="F30" s="38" t="s">
        <v>425</v>
      </c>
      <c r="G30" s="84" t="s">
        <v>426</v>
      </c>
      <c r="H30" s="38" t="s">
        <v>427</v>
      </c>
      <c r="I30" s="84">
        <v>158471</v>
      </c>
      <c r="J30" s="38" t="s">
        <v>454</v>
      </c>
      <c r="K30" s="84">
        <v>158471</v>
      </c>
      <c r="L30" s="84" t="s">
        <v>438</v>
      </c>
      <c r="M30" s="38" t="s">
        <v>439</v>
      </c>
      <c r="N30" s="84">
        <v>281438</v>
      </c>
      <c r="O30" s="84" t="s">
        <v>663</v>
      </c>
      <c r="P30" s="84">
        <v>373564</v>
      </c>
      <c r="Q30" s="38" t="s">
        <v>682</v>
      </c>
      <c r="R30" s="38" t="s">
        <v>255</v>
      </c>
      <c r="S30" s="84" t="s">
        <v>865</v>
      </c>
      <c r="T30" s="84" t="s">
        <v>865</v>
      </c>
      <c r="U30" s="84" t="s">
        <v>253</v>
      </c>
      <c r="V30" s="84" t="s">
        <v>250</v>
      </c>
      <c r="W30" s="84">
        <v>0</v>
      </c>
      <c r="X30" s="38" t="s">
        <v>290</v>
      </c>
      <c r="Y30" s="84">
        <v>354330494</v>
      </c>
      <c r="Z30" s="38" t="s">
        <v>866</v>
      </c>
      <c r="AA30" s="108">
        <v>45285</v>
      </c>
      <c r="AB30" s="84">
        <v>73000</v>
      </c>
      <c r="AC30" s="108" t="s">
        <v>445</v>
      </c>
      <c r="AD30" s="84">
        <v>24</v>
      </c>
      <c r="AE30" s="84" t="s">
        <v>280</v>
      </c>
      <c r="AF30" s="84" t="s">
        <v>456</v>
      </c>
      <c r="AG30" s="108" t="s">
        <v>683</v>
      </c>
      <c r="AH30" s="84" t="s">
        <v>262</v>
      </c>
      <c r="AI30" s="108" t="s">
        <v>829</v>
      </c>
      <c r="AJ30" s="84">
        <v>3900</v>
      </c>
      <c r="AK30" s="84">
        <v>3900</v>
      </c>
      <c r="AL30" s="84" t="s">
        <v>376</v>
      </c>
      <c r="AM30" s="112">
        <v>68503.820000000007</v>
      </c>
      <c r="AN30" s="112">
        <v>21196.18</v>
      </c>
      <c r="AO30" s="112">
        <v>89700</v>
      </c>
      <c r="AP30" s="112">
        <v>4496.18</v>
      </c>
      <c r="AQ30" s="112">
        <v>107.82</v>
      </c>
      <c r="AR30" s="112">
        <v>4604</v>
      </c>
      <c r="AS30" s="112">
        <v>0</v>
      </c>
      <c r="AT30" s="112">
        <v>0</v>
      </c>
      <c r="AU30" s="84">
        <v>0</v>
      </c>
      <c r="AV30" s="84">
        <v>23</v>
      </c>
      <c r="AW30" s="84">
        <v>0</v>
      </c>
      <c r="AX30" s="108" t="s">
        <v>265</v>
      </c>
      <c r="AY30" s="131"/>
      <c r="AZ30" s="84"/>
      <c r="BA30" s="84"/>
      <c r="BB30" s="84" t="s">
        <v>264</v>
      </c>
      <c r="BC30" s="84" t="s">
        <v>145</v>
      </c>
      <c r="BD30" s="108"/>
      <c r="BE30" s="84">
        <v>0</v>
      </c>
      <c r="BF30" s="38" t="s">
        <v>865</v>
      </c>
      <c r="BG30" s="84" t="s">
        <v>867</v>
      </c>
      <c r="BH30" s="114" t="s">
        <v>1429</v>
      </c>
      <c r="BI30" s="38" t="s">
        <v>111</v>
      </c>
      <c r="BJ30" s="85">
        <v>46024</v>
      </c>
      <c r="BK30" s="84"/>
      <c r="BL30" s="38"/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425</v>
      </c>
      <c r="F31" s="38" t="s">
        <v>425</v>
      </c>
      <c r="G31" s="84" t="s">
        <v>426</v>
      </c>
      <c r="H31" s="38" t="s">
        <v>427</v>
      </c>
      <c r="I31" s="84">
        <v>159631</v>
      </c>
      <c r="J31" s="38" t="s">
        <v>486</v>
      </c>
      <c r="K31" s="84">
        <v>159631</v>
      </c>
      <c r="L31" s="84" t="s">
        <v>438</v>
      </c>
      <c r="M31" s="38" t="s">
        <v>439</v>
      </c>
      <c r="N31" s="84">
        <v>271550</v>
      </c>
      <c r="O31" s="84" t="s">
        <v>487</v>
      </c>
      <c r="P31" s="84">
        <v>357237</v>
      </c>
      <c r="Q31" s="38" t="s">
        <v>488</v>
      </c>
      <c r="R31" s="38" t="s">
        <v>260</v>
      </c>
      <c r="S31" s="84" t="s">
        <v>778</v>
      </c>
      <c r="T31" s="84" t="s">
        <v>778</v>
      </c>
      <c r="U31" s="84" t="s">
        <v>259</v>
      </c>
      <c r="V31" s="84" t="s">
        <v>250</v>
      </c>
      <c r="W31" s="84">
        <v>0</v>
      </c>
      <c r="X31" s="38" t="s">
        <v>251</v>
      </c>
      <c r="Y31" s="84">
        <v>354367175</v>
      </c>
      <c r="Z31" s="38" t="s">
        <v>779</v>
      </c>
      <c r="AA31" s="108">
        <v>45287</v>
      </c>
      <c r="AB31" s="84">
        <v>15000</v>
      </c>
      <c r="AC31" s="108" t="s">
        <v>458</v>
      </c>
      <c r="AD31" s="84">
        <v>18</v>
      </c>
      <c r="AE31" s="84" t="s">
        <v>276</v>
      </c>
      <c r="AF31" s="84" t="s">
        <v>328</v>
      </c>
      <c r="AG31" s="108" t="s">
        <v>781</v>
      </c>
      <c r="AH31" s="84" t="s">
        <v>269</v>
      </c>
      <c r="AI31" s="108" t="s">
        <v>400</v>
      </c>
      <c r="AJ31" s="84">
        <v>1010</v>
      </c>
      <c r="AK31" s="84">
        <v>1010</v>
      </c>
      <c r="AL31" s="84" t="s">
        <v>782</v>
      </c>
      <c r="AM31" s="112">
        <v>10177.94</v>
      </c>
      <c r="AN31" s="112">
        <v>2952.06</v>
      </c>
      <c r="AO31" s="112">
        <v>13130</v>
      </c>
      <c r="AP31" s="112">
        <v>4822.0600000000004</v>
      </c>
      <c r="AQ31" s="112">
        <v>297.94</v>
      </c>
      <c r="AR31" s="112">
        <v>5120</v>
      </c>
      <c r="AS31" s="112">
        <v>4822.0600000000004</v>
      </c>
      <c r="AT31" s="112">
        <v>297.94</v>
      </c>
      <c r="AU31" s="84">
        <v>5120</v>
      </c>
      <c r="AV31" s="84">
        <v>24</v>
      </c>
      <c r="AW31" s="84">
        <v>296</v>
      </c>
      <c r="AX31" s="108" t="s">
        <v>263</v>
      </c>
      <c r="AY31" s="131"/>
      <c r="AZ31" s="84"/>
      <c r="BA31" s="84"/>
      <c r="BB31" s="84" t="s">
        <v>264</v>
      </c>
      <c r="BC31" s="84" t="s">
        <v>145</v>
      </c>
      <c r="BD31" s="108"/>
      <c r="BE31" s="84">
        <v>15000</v>
      </c>
      <c r="BF31" s="38" t="s">
        <v>778</v>
      </c>
      <c r="BG31" s="84" t="s">
        <v>780</v>
      </c>
      <c r="BH31" s="114" t="s">
        <v>1429</v>
      </c>
      <c r="BI31" s="38" t="s">
        <v>110</v>
      </c>
      <c r="BJ31" s="85">
        <v>46024</v>
      </c>
      <c r="BK31" s="84"/>
      <c r="BL31" s="38" t="s">
        <v>114</v>
      </c>
      <c r="BM31" s="115" t="s">
        <v>119</v>
      </c>
      <c r="BN31" s="116" t="s">
        <v>201</v>
      </c>
      <c r="BO31" s="84" t="s">
        <v>243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425</v>
      </c>
      <c r="F32" s="38" t="s">
        <v>425</v>
      </c>
      <c r="G32" s="84" t="s">
        <v>426</v>
      </c>
      <c r="H32" s="38" t="s">
        <v>427</v>
      </c>
      <c r="I32" s="84">
        <v>159953</v>
      </c>
      <c r="J32" s="38" t="s">
        <v>446</v>
      </c>
      <c r="K32" s="84">
        <v>159953</v>
      </c>
      <c r="L32" s="84" t="s">
        <v>429</v>
      </c>
      <c r="M32" s="38" t="s">
        <v>430</v>
      </c>
      <c r="N32" s="84">
        <v>276049</v>
      </c>
      <c r="O32" s="84" t="s">
        <v>536</v>
      </c>
      <c r="P32" s="84">
        <v>556985</v>
      </c>
      <c r="Q32" s="38" t="s">
        <v>817</v>
      </c>
      <c r="R32" s="38" t="s">
        <v>255</v>
      </c>
      <c r="S32" s="84" t="s">
        <v>868</v>
      </c>
      <c r="T32" s="84" t="s">
        <v>868</v>
      </c>
      <c r="U32" s="84" t="s">
        <v>253</v>
      </c>
      <c r="V32" s="84" t="s">
        <v>250</v>
      </c>
      <c r="W32" s="84">
        <v>0</v>
      </c>
      <c r="X32" s="38" t="s">
        <v>299</v>
      </c>
      <c r="Y32" s="84">
        <v>354393617</v>
      </c>
      <c r="Z32" s="38" t="s">
        <v>869</v>
      </c>
      <c r="AA32" s="108">
        <v>45289</v>
      </c>
      <c r="AB32" s="84">
        <v>32000</v>
      </c>
      <c r="AC32" s="108" t="s">
        <v>442</v>
      </c>
      <c r="AD32" s="84">
        <v>24</v>
      </c>
      <c r="AE32" s="84" t="s">
        <v>261</v>
      </c>
      <c r="AF32" s="84" t="s">
        <v>346</v>
      </c>
      <c r="AG32" s="108" t="s">
        <v>871</v>
      </c>
      <c r="AH32" s="84" t="s">
        <v>269</v>
      </c>
      <c r="AI32" s="108" t="s">
        <v>329</v>
      </c>
      <c r="AJ32" s="84">
        <v>1710</v>
      </c>
      <c r="AK32" s="84">
        <v>1710</v>
      </c>
      <c r="AL32" s="84" t="s">
        <v>872</v>
      </c>
      <c r="AM32" s="112">
        <v>30173.35</v>
      </c>
      <c r="AN32" s="112">
        <v>9156.65</v>
      </c>
      <c r="AO32" s="112">
        <v>39330</v>
      </c>
      <c r="AP32" s="112">
        <v>1826.65</v>
      </c>
      <c r="AQ32" s="112">
        <v>35.35</v>
      </c>
      <c r="AR32" s="112">
        <v>1862</v>
      </c>
      <c r="AS32" s="112">
        <v>0</v>
      </c>
      <c r="AT32" s="112">
        <v>0</v>
      </c>
      <c r="AU32" s="84">
        <v>0</v>
      </c>
      <c r="AV32" s="84">
        <v>23</v>
      </c>
      <c r="AW32" s="84">
        <v>0</v>
      </c>
      <c r="AX32" s="108" t="s">
        <v>265</v>
      </c>
      <c r="AY32" s="131"/>
      <c r="AZ32" s="84"/>
      <c r="BA32" s="84"/>
      <c r="BB32" s="84" t="s">
        <v>264</v>
      </c>
      <c r="BC32" s="84" t="s">
        <v>145</v>
      </c>
      <c r="BD32" s="108"/>
      <c r="BE32" s="84">
        <v>0</v>
      </c>
      <c r="BF32" s="38" t="s">
        <v>868</v>
      </c>
      <c r="BG32" s="84" t="s">
        <v>870</v>
      </c>
      <c r="BH32" s="114" t="s">
        <v>1429</v>
      </c>
      <c r="BI32" s="38" t="s">
        <v>111</v>
      </c>
      <c r="BJ32" s="85">
        <v>46024</v>
      </c>
      <c r="BK32" s="84"/>
      <c r="BL32" s="38"/>
      <c r="BM32" s="115" t="s">
        <v>120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425</v>
      </c>
      <c r="F33" s="38" t="s">
        <v>425</v>
      </c>
      <c r="G33" s="84" t="s">
        <v>426</v>
      </c>
      <c r="H33" s="38" t="s">
        <v>427</v>
      </c>
      <c r="I33" s="84">
        <v>163230</v>
      </c>
      <c r="J33" s="38" t="s">
        <v>603</v>
      </c>
      <c r="K33" s="84">
        <v>163230</v>
      </c>
      <c r="L33" s="84" t="s">
        <v>438</v>
      </c>
      <c r="M33" s="38" t="s">
        <v>439</v>
      </c>
      <c r="N33" s="84">
        <v>279550</v>
      </c>
      <c r="O33" s="84" t="s">
        <v>604</v>
      </c>
      <c r="P33" s="84">
        <v>549948</v>
      </c>
      <c r="Q33" s="38" t="s">
        <v>784</v>
      </c>
      <c r="R33" s="38" t="s">
        <v>255</v>
      </c>
      <c r="S33" s="84" t="s">
        <v>874</v>
      </c>
      <c r="T33" s="84" t="s">
        <v>874</v>
      </c>
      <c r="U33" s="84" t="s">
        <v>253</v>
      </c>
      <c r="V33" s="84" t="s">
        <v>250</v>
      </c>
      <c r="W33" s="84">
        <v>541</v>
      </c>
      <c r="X33" s="38" t="s">
        <v>251</v>
      </c>
      <c r="Y33" s="84">
        <v>354424196</v>
      </c>
      <c r="Z33" s="38" t="s">
        <v>875</v>
      </c>
      <c r="AA33" s="108">
        <v>45291</v>
      </c>
      <c r="AB33" s="84">
        <v>35000</v>
      </c>
      <c r="AC33" s="108" t="s">
        <v>442</v>
      </c>
      <c r="AD33" s="84">
        <v>24</v>
      </c>
      <c r="AE33" s="84" t="s">
        <v>261</v>
      </c>
      <c r="AF33" s="84" t="s">
        <v>346</v>
      </c>
      <c r="AG33" s="108" t="s">
        <v>873</v>
      </c>
      <c r="AH33" s="84" t="s">
        <v>269</v>
      </c>
      <c r="AI33" s="108" t="s">
        <v>329</v>
      </c>
      <c r="AJ33" s="84">
        <v>1870</v>
      </c>
      <c r="AK33" s="84">
        <v>1870</v>
      </c>
      <c r="AL33" s="84" t="s">
        <v>877</v>
      </c>
      <c r="AM33" s="112">
        <v>27799.33</v>
      </c>
      <c r="AN33" s="112">
        <v>9600.67</v>
      </c>
      <c r="AO33" s="112">
        <v>37400</v>
      </c>
      <c r="AP33" s="112">
        <v>7200.67</v>
      </c>
      <c r="AQ33" s="112">
        <v>378.33</v>
      </c>
      <c r="AR33" s="112">
        <v>7579</v>
      </c>
      <c r="AS33" s="112">
        <v>5269.27</v>
      </c>
      <c r="AT33" s="112">
        <v>340.73</v>
      </c>
      <c r="AU33" s="84">
        <v>5610</v>
      </c>
      <c r="AV33" s="84">
        <v>23</v>
      </c>
      <c r="AW33" s="84">
        <v>90</v>
      </c>
      <c r="AX33" s="108" t="s">
        <v>287</v>
      </c>
      <c r="AY33" s="131"/>
      <c r="AZ33" s="84"/>
      <c r="BA33" s="84"/>
      <c r="BB33" s="84" t="s">
        <v>264</v>
      </c>
      <c r="BC33" s="84" t="s">
        <v>145</v>
      </c>
      <c r="BD33" s="108"/>
      <c r="BE33" s="84">
        <v>0</v>
      </c>
      <c r="BF33" s="38" t="s">
        <v>874</v>
      </c>
      <c r="BG33" s="84" t="s">
        <v>876</v>
      </c>
      <c r="BH33" s="114" t="s">
        <v>1429</v>
      </c>
      <c r="BI33" s="38" t="s">
        <v>110</v>
      </c>
      <c r="BJ33" s="85">
        <v>46024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425</v>
      </c>
      <c r="F34" s="38" t="s">
        <v>425</v>
      </c>
      <c r="G34" s="84" t="s">
        <v>426</v>
      </c>
      <c r="H34" s="38" t="s">
        <v>427</v>
      </c>
      <c r="I34" s="84">
        <v>158965</v>
      </c>
      <c r="J34" s="38" t="s">
        <v>457</v>
      </c>
      <c r="K34" s="84">
        <v>158965</v>
      </c>
      <c r="L34" s="84" t="s">
        <v>429</v>
      </c>
      <c r="M34" s="38" t="s">
        <v>430</v>
      </c>
      <c r="N34" s="84">
        <v>275221</v>
      </c>
      <c r="O34" s="84" t="s">
        <v>526</v>
      </c>
      <c r="P34" s="84">
        <v>361323</v>
      </c>
      <c r="Q34" s="38" t="s">
        <v>769</v>
      </c>
      <c r="R34" s="38" t="s">
        <v>255</v>
      </c>
      <c r="S34" s="84" t="s">
        <v>878</v>
      </c>
      <c r="T34" s="84" t="s">
        <v>878</v>
      </c>
      <c r="U34" s="84" t="s">
        <v>253</v>
      </c>
      <c r="V34" s="84" t="s">
        <v>250</v>
      </c>
      <c r="W34" s="84">
        <v>541</v>
      </c>
      <c r="X34" s="38" t="s">
        <v>251</v>
      </c>
      <c r="Y34" s="84">
        <v>354424612</v>
      </c>
      <c r="Z34" s="38" t="s">
        <v>879</v>
      </c>
      <c r="AA34" s="108">
        <v>45292</v>
      </c>
      <c r="AB34" s="84">
        <v>42000</v>
      </c>
      <c r="AC34" s="108" t="s">
        <v>431</v>
      </c>
      <c r="AD34" s="84">
        <v>24</v>
      </c>
      <c r="AE34" s="84" t="s">
        <v>261</v>
      </c>
      <c r="AF34" s="84" t="s">
        <v>308</v>
      </c>
      <c r="AG34" s="108" t="s">
        <v>881</v>
      </c>
      <c r="AH34" s="84" t="s">
        <v>309</v>
      </c>
      <c r="AI34" s="108" t="s">
        <v>275</v>
      </c>
      <c r="AJ34" s="84">
        <v>2240</v>
      </c>
      <c r="AK34" s="84">
        <v>2240</v>
      </c>
      <c r="AL34" s="84" t="s">
        <v>348</v>
      </c>
      <c r="AM34" s="112">
        <v>39615.08</v>
      </c>
      <c r="AN34" s="112">
        <v>11904.92</v>
      </c>
      <c r="AO34" s="112">
        <v>51520</v>
      </c>
      <c r="AP34" s="112">
        <v>2384.92</v>
      </c>
      <c r="AQ34" s="112">
        <v>46.08</v>
      </c>
      <c r="AR34" s="112">
        <v>2431</v>
      </c>
      <c r="AS34" s="112">
        <v>0</v>
      </c>
      <c r="AT34" s="112">
        <v>0</v>
      </c>
      <c r="AU34" s="84">
        <v>0</v>
      </c>
      <c r="AV34" s="84">
        <v>23</v>
      </c>
      <c r="AW34" s="84">
        <v>0</v>
      </c>
      <c r="AX34" s="108" t="s">
        <v>265</v>
      </c>
      <c r="AY34" s="131"/>
      <c r="AZ34" s="84"/>
      <c r="BA34" s="84"/>
      <c r="BB34" s="84" t="s">
        <v>264</v>
      </c>
      <c r="BC34" s="84" t="s">
        <v>145</v>
      </c>
      <c r="BD34" s="108"/>
      <c r="BE34" s="84">
        <v>0</v>
      </c>
      <c r="BF34" s="38" t="s">
        <v>878</v>
      </c>
      <c r="BG34" s="84" t="s">
        <v>880</v>
      </c>
      <c r="BH34" s="114" t="s">
        <v>1429</v>
      </c>
      <c r="BI34" s="38" t="s">
        <v>111</v>
      </c>
      <c r="BJ34" s="85">
        <v>46024</v>
      </c>
      <c r="BK34" s="84"/>
      <c r="BL34" s="38"/>
      <c r="BM34" s="115" t="s">
        <v>119</v>
      </c>
      <c r="BN34" s="116" t="s">
        <v>201</v>
      </c>
      <c r="BO34" s="84" t="s">
        <v>243</v>
      </c>
      <c r="BP34" s="84"/>
      <c r="BQ34" s="117"/>
      <c r="BR34" s="130"/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425</v>
      </c>
      <c r="F35" s="38" t="s">
        <v>425</v>
      </c>
      <c r="G35" s="84" t="s">
        <v>426</v>
      </c>
      <c r="H35" s="38" t="s">
        <v>427</v>
      </c>
      <c r="I35" s="84">
        <v>157926</v>
      </c>
      <c r="J35" s="38" t="s">
        <v>448</v>
      </c>
      <c r="K35" s="84">
        <v>157926</v>
      </c>
      <c r="L35" s="84" t="s">
        <v>429</v>
      </c>
      <c r="M35" s="38" t="s">
        <v>430</v>
      </c>
      <c r="N35" s="84">
        <v>284453</v>
      </c>
      <c r="O35" s="84" t="s">
        <v>689</v>
      </c>
      <c r="P35" s="84">
        <v>374098</v>
      </c>
      <c r="Q35" s="38" t="s">
        <v>690</v>
      </c>
      <c r="R35" s="38" t="s">
        <v>255</v>
      </c>
      <c r="S35" s="84" t="s">
        <v>882</v>
      </c>
      <c r="T35" s="84" t="s">
        <v>882</v>
      </c>
      <c r="U35" s="84" t="s">
        <v>253</v>
      </c>
      <c r="V35" s="84" t="s">
        <v>250</v>
      </c>
      <c r="W35" s="84">
        <v>541</v>
      </c>
      <c r="X35" s="38" t="s">
        <v>258</v>
      </c>
      <c r="Y35" s="84">
        <v>354489237</v>
      </c>
      <c r="Z35" s="38" t="s">
        <v>883</v>
      </c>
      <c r="AA35" s="108">
        <v>45294</v>
      </c>
      <c r="AB35" s="84">
        <v>73000</v>
      </c>
      <c r="AC35" s="108" t="s">
        <v>431</v>
      </c>
      <c r="AD35" s="84">
        <v>24</v>
      </c>
      <c r="AE35" s="84" t="s">
        <v>280</v>
      </c>
      <c r="AF35" s="84" t="s">
        <v>308</v>
      </c>
      <c r="AG35" s="108" t="s">
        <v>688</v>
      </c>
      <c r="AH35" s="84" t="s">
        <v>309</v>
      </c>
      <c r="AI35" s="108" t="s">
        <v>331</v>
      </c>
      <c r="AJ35" s="84">
        <v>3900</v>
      </c>
      <c r="AK35" s="84">
        <v>3900</v>
      </c>
      <c r="AL35" s="84" t="s">
        <v>350</v>
      </c>
      <c r="AM35" s="112">
        <v>68654.75</v>
      </c>
      <c r="AN35" s="112">
        <v>21045.25</v>
      </c>
      <c r="AO35" s="112">
        <v>89700</v>
      </c>
      <c r="AP35" s="112">
        <v>4345.25</v>
      </c>
      <c r="AQ35" s="112">
        <v>83.75</v>
      </c>
      <c r="AR35" s="112">
        <v>4429</v>
      </c>
      <c r="AS35" s="112">
        <v>0</v>
      </c>
      <c r="AT35" s="112">
        <v>0</v>
      </c>
      <c r="AU35" s="84">
        <v>0</v>
      </c>
      <c r="AV35" s="84">
        <v>23</v>
      </c>
      <c r="AW35" s="84">
        <v>0</v>
      </c>
      <c r="AX35" s="108" t="s">
        <v>265</v>
      </c>
      <c r="AY35" s="131"/>
      <c r="AZ35" s="84"/>
      <c r="BA35" s="84"/>
      <c r="BB35" s="84" t="s">
        <v>264</v>
      </c>
      <c r="BC35" s="84" t="s">
        <v>145</v>
      </c>
      <c r="BD35" s="108"/>
      <c r="BE35" s="84">
        <v>0</v>
      </c>
      <c r="BF35" s="38" t="s">
        <v>882</v>
      </c>
      <c r="BG35" s="84" t="s">
        <v>884</v>
      </c>
      <c r="BH35" s="114" t="s">
        <v>1429</v>
      </c>
      <c r="BI35" s="38" t="s">
        <v>111</v>
      </c>
      <c r="BJ35" s="85">
        <v>46024</v>
      </c>
      <c r="BK35" s="84"/>
      <c r="BL35" s="38"/>
      <c r="BM35" s="115" t="s">
        <v>120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425</v>
      </c>
      <c r="F36" s="38" t="s">
        <v>425</v>
      </c>
      <c r="G36" s="84" t="s">
        <v>426</v>
      </c>
      <c r="H36" s="38" t="s">
        <v>427</v>
      </c>
      <c r="I36" s="84">
        <v>161189</v>
      </c>
      <c r="J36" s="38" t="s">
        <v>511</v>
      </c>
      <c r="K36" s="84">
        <v>161189</v>
      </c>
      <c r="L36" s="84" t="s">
        <v>438</v>
      </c>
      <c r="M36" s="38" t="s">
        <v>439</v>
      </c>
      <c r="N36" s="84">
        <v>274731</v>
      </c>
      <c r="O36" s="84" t="s">
        <v>512</v>
      </c>
      <c r="P36" s="84">
        <v>371895</v>
      </c>
      <c r="Q36" s="38" t="s">
        <v>626</v>
      </c>
      <c r="R36" s="38" t="s">
        <v>255</v>
      </c>
      <c r="S36" s="84" t="s">
        <v>885</v>
      </c>
      <c r="T36" s="84" t="s">
        <v>885</v>
      </c>
      <c r="U36" s="84" t="s">
        <v>256</v>
      </c>
      <c r="V36" s="84" t="s">
        <v>250</v>
      </c>
      <c r="W36" s="84">
        <v>0</v>
      </c>
      <c r="X36" s="38" t="s">
        <v>251</v>
      </c>
      <c r="Y36" s="84">
        <v>354626566</v>
      </c>
      <c r="Z36" s="38" t="s">
        <v>886</v>
      </c>
      <c r="AA36" s="108">
        <v>45302</v>
      </c>
      <c r="AB36" s="84">
        <v>73000</v>
      </c>
      <c r="AC36" s="108" t="s">
        <v>442</v>
      </c>
      <c r="AD36" s="84">
        <v>24</v>
      </c>
      <c r="AE36" s="84" t="s">
        <v>888</v>
      </c>
      <c r="AF36" s="84" t="s">
        <v>629</v>
      </c>
      <c r="AG36" s="108" t="s">
        <v>695</v>
      </c>
      <c r="AH36" s="84" t="s">
        <v>262</v>
      </c>
      <c r="AI36" s="108" t="s">
        <v>329</v>
      </c>
      <c r="AJ36" s="84">
        <v>3900</v>
      </c>
      <c r="AK36" s="84">
        <v>3900</v>
      </c>
      <c r="AL36" s="84" t="s">
        <v>348</v>
      </c>
      <c r="AM36" s="112">
        <v>69830.679999999993</v>
      </c>
      <c r="AN36" s="112">
        <v>19869.32</v>
      </c>
      <c r="AO36" s="112">
        <v>89700</v>
      </c>
      <c r="AP36" s="112">
        <v>3169.32</v>
      </c>
      <c r="AQ36" s="112">
        <v>61.68</v>
      </c>
      <c r="AR36" s="112">
        <v>3231</v>
      </c>
      <c r="AS36" s="112">
        <v>0</v>
      </c>
      <c r="AT36" s="112">
        <v>0</v>
      </c>
      <c r="AU36" s="84">
        <v>0</v>
      </c>
      <c r="AV36" s="84">
        <v>23</v>
      </c>
      <c r="AW36" s="84">
        <v>0</v>
      </c>
      <c r="AX36" s="108" t="s">
        <v>265</v>
      </c>
      <c r="AY36" s="131"/>
      <c r="AZ36" s="84"/>
      <c r="BA36" s="84"/>
      <c r="BB36" s="84" t="s">
        <v>264</v>
      </c>
      <c r="BC36" s="84" t="s">
        <v>145</v>
      </c>
      <c r="BD36" s="108"/>
      <c r="BE36" s="84">
        <v>0</v>
      </c>
      <c r="BF36" s="38" t="s">
        <v>885</v>
      </c>
      <c r="BG36" s="84" t="s">
        <v>887</v>
      </c>
      <c r="BH36" s="114" t="s">
        <v>1429</v>
      </c>
      <c r="BI36" s="38" t="s">
        <v>111</v>
      </c>
      <c r="BJ36" s="85">
        <v>46024</v>
      </c>
      <c r="BK36" s="84"/>
      <c r="BL36" s="38"/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425</v>
      </c>
      <c r="F37" s="38" t="s">
        <v>425</v>
      </c>
      <c r="G37" s="84" t="s">
        <v>426</v>
      </c>
      <c r="H37" s="38" t="s">
        <v>427</v>
      </c>
      <c r="I37" s="84">
        <v>157926</v>
      </c>
      <c r="J37" s="38" t="s">
        <v>448</v>
      </c>
      <c r="K37" s="84">
        <v>157926</v>
      </c>
      <c r="L37" s="84" t="s">
        <v>429</v>
      </c>
      <c r="M37" s="38" t="s">
        <v>430</v>
      </c>
      <c r="N37" s="84">
        <v>474166</v>
      </c>
      <c r="O37" s="84" t="s">
        <v>889</v>
      </c>
      <c r="P37" s="84">
        <v>766452</v>
      </c>
      <c r="Q37" s="38" t="s">
        <v>890</v>
      </c>
      <c r="R37" s="38" t="s">
        <v>255</v>
      </c>
      <c r="S37" s="84" t="s">
        <v>891</v>
      </c>
      <c r="T37" s="84" t="s">
        <v>891</v>
      </c>
      <c r="U37" s="84" t="s">
        <v>259</v>
      </c>
      <c r="V37" s="84" t="s">
        <v>250</v>
      </c>
      <c r="W37" s="84">
        <v>541</v>
      </c>
      <c r="X37" s="38" t="s">
        <v>258</v>
      </c>
      <c r="Y37" s="84">
        <v>354637397</v>
      </c>
      <c r="Z37" s="38" t="s">
        <v>892</v>
      </c>
      <c r="AA37" s="108">
        <v>45313</v>
      </c>
      <c r="AB37" s="84">
        <v>32000</v>
      </c>
      <c r="AC37" s="108" t="s">
        <v>431</v>
      </c>
      <c r="AD37" s="84">
        <v>24</v>
      </c>
      <c r="AE37" s="84" t="s">
        <v>261</v>
      </c>
      <c r="AF37" s="84" t="s">
        <v>401</v>
      </c>
      <c r="AG37" s="108" t="s">
        <v>894</v>
      </c>
      <c r="AH37" s="84" t="s">
        <v>309</v>
      </c>
      <c r="AI37" s="108" t="s">
        <v>895</v>
      </c>
      <c r="AJ37" s="84">
        <v>1710</v>
      </c>
      <c r="AK37" s="84">
        <v>1710</v>
      </c>
      <c r="AL37" s="84" t="s">
        <v>350</v>
      </c>
      <c r="AM37" s="112">
        <v>28081.14</v>
      </c>
      <c r="AN37" s="112">
        <v>9538.86</v>
      </c>
      <c r="AO37" s="112">
        <v>37620</v>
      </c>
      <c r="AP37" s="112">
        <v>3918.86</v>
      </c>
      <c r="AQ37" s="112">
        <v>130.13999999999999</v>
      </c>
      <c r="AR37" s="112">
        <v>4049</v>
      </c>
      <c r="AS37" s="112">
        <v>0</v>
      </c>
      <c r="AT37" s="112">
        <v>0</v>
      </c>
      <c r="AU37" s="84">
        <v>0</v>
      </c>
      <c r="AV37" s="84">
        <v>22</v>
      </c>
      <c r="AW37" s="84">
        <v>0</v>
      </c>
      <c r="AX37" s="108" t="s">
        <v>265</v>
      </c>
      <c r="AY37" s="131"/>
      <c r="AZ37" s="84"/>
      <c r="BA37" s="84"/>
      <c r="BB37" s="84" t="s">
        <v>264</v>
      </c>
      <c r="BC37" s="84" t="s">
        <v>145</v>
      </c>
      <c r="BD37" s="108"/>
      <c r="BE37" s="84">
        <v>0</v>
      </c>
      <c r="BF37" s="38" t="s">
        <v>891</v>
      </c>
      <c r="BG37" s="84" t="s">
        <v>893</v>
      </c>
      <c r="BH37" s="114" t="s">
        <v>1429</v>
      </c>
      <c r="BI37" s="38" t="s">
        <v>111</v>
      </c>
      <c r="BJ37" s="85">
        <v>46024</v>
      </c>
      <c r="BK37" s="84"/>
      <c r="BL37" s="38"/>
      <c r="BM37" s="115" t="s">
        <v>120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425</v>
      </c>
      <c r="F38" s="38" t="s">
        <v>425</v>
      </c>
      <c r="G38" s="84" t="s">
        <v>426</v>
      </c>
      <c r="H38" s="38" t="s">
        <v>427</v>
      </c>
      <c r="I38" s="84">
        <v>157935</v>
      </c>
      <c r="J38" s="38" t="s">
        <v>444</v>
      </c>
      <c r="K38" s="84">
        <v>157935</v>
      </c>
      <c r="L38" s="84" t="s">
        <v>438</v>
      </c>
      <c r="M38" s="38" t="s">
        <v>439</v>
      </c>
      <c r="N38" s="84">
        <v>284238</v>
      </c>
      <c r="O38" s="84" t="s">
        <v>896</v>
      </c>
      <c r="P38" s="84">
        <v>373788</v>
      </c>
      <c r="Q38" s="38" t="s">
        <v>559</v>
      </c>
      <c r="R38" s="38" t="s">
        <v>255</v>
      </c>
      <c r="S38" s="84" t="s">
        <v>897</v>
      </c>
      <c r="T38" s="84" t="s">
        <v>897</v>
      </c>
      <c r="U38" s="84" t="s">
        <v>257</v>
      </c>
      <c r="V38" s="84" t="s">
        <v>250</v>
      </c>
      <c r="W38" s="84">
        <v>0</v>
      </c>
      <c r="X38" s="38" t="s">
        <v>898</v>
      </c>
      <c r="Y38" s="84">
        <v>354652059</v>
      </c>
      <c r="Z38" s="38" t="s">
        <v>899</v>
      </c>
      <c r="AA38" s="108">
        <v>45303</v>
      </c>
      <c r="AB38" s="84">
        <v>45000</v>
      </c>
      <c r="AC38" s="108" t="s">
        <v>445</v>
      </c>
      <c r="AD38" s="84">
        <v>24</v>
      </c>
      <c r="AE38" s="84" t="s">
        <v>280</v>
      </c>
      <c r="AF38" s="84" t="s">
        <v>333</v>
      </c>
      <c r="AG38" s="108" t="s">
        <v>677</v>
      </c>
      <c r="AH38" s="84" t="s">
        <v>262</v>
      </c>
      <c r="AI38" s="108" t="s">
        <v>901</v>
      </c>
      <c r="AJ38" s="84">
        <v>2400</v>
      </c>
      <c r="AK38" s="84">
        <v>2400</v>
      </c>
      <c r="AL38" s="84" t="s">
        <v>350</v>
      </c>
      <c r="AM38" s="112">
        <v>42640.89</v>
      </c>
      <c r="AN38" s="112">
        <v>12559.11</v>
      </c>
      <c r="AO38" s="112">
        <v>55200</v>
      </c>
      <c r="AP38" s="112">
        <v>2359.11</v>
      </c>
      <c r="AQ38" s="112">
        <v>56.89</v>
      </c>
      <c r="AR38" s="112">
        <v>2416</v>
      </c>
      <c r="AS38" s="112">
        <v>0</v>
      </c>
      <c r="AT38" s="112">
        <v>0</v>
      </c>
      <c r="AU38" s="84">
        <v>0</v>
      </c>
      <c r="AV38" s="84">
        <v>23</v>
      </c>
      <c r="AW38" s="84">
        <v>0</v>
      </c>
      <c r="AX38" s="108" t="s">
        <v>265</v>
      </c>
      <c r="AY38" s="131"/>
      <c r="AZ38" s="84"/>
      <c r="BA38" s="84"/>
      <c r="BB38" s="84" t="s">
        <v>264</v>
      </c>
      <c r="BC38" s="84" t="s">
        <v>145</v>
      </c>
      <c r="BD38" s="108"/>
      <c r="BE38" s="84">
        <v>0</v>
      </c>
      <c r="BF38" s="38" t="s">
        <v>897</v>
      </c>
      <c r="BG38" s="84" t="s">
        <v>900</v>
      </c>
      <c r="BH38" s="114" t="s">
        <v>1429</v>
      </c>
      <c r="BI38" s="38" t="s">
        <v>111</v>
      </c>
      <c r="BJ38" s="85">
        <v>46024</v>
      </c>
      <c r="BK38" s="84"/>
      <c r="BL38" s="38"/>
      <c r="BM38" s="115" t="s">
        <v>120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425</v>
      </c>
      <c r="F39" s="38" t="s">
        <v>425</v>
      </c>
      <c r="G39" s="84" t="s">
        <v>426</v>
      </c>
      <c r="H39" s="38" t="s">
        <v>427</v>
      </c>
      <c r="I39" s="84">
        <v>157673</v>
      </c>
      <c r="J39" s="38" t="s">
        <v>441</v>
      </c>
      <c r="K39" s="84">
        <v>157673</v>
      </c>
      <c r="L39" s="84" t="s">
        <v>438</v>
      </c>
      <c r="M39" s="38" t="s">
        <v>439</v>
      </c>
      <c r="N39" s="84">
        <v>277516</v>
      </c>
      <c r="O39" s="84" t="s">
        <v>579</v>
      </c>
      <c r="P39" s="84">
        <v>366190</v>
      </c>
      <c r="Q39" s="38" t="s">
        <v>580</v>
      </c>
      <c r="R39" s="38" t="s">
        <v>255</v>
      </c>
      <c r="S39" s="84" t="s">
        <v>902</v>
      </c>
      <c r="T39" s="84" t="s">
        <v>902</v>
      </c>
      <c r="U39" s="84" t="s">
        <v>253</v>
      </c>
      <c r="V39" s="84" t="s">
        <v>250</v>
      </c>
      <c r="W39" s="84">
        <v>0</v>
      </c>
      <c r="X39" s="38" t="s">
        <v>251</v>
      </c>
      <c r="Y39" s="84">
        <v>354655473</v>
      </c>
      <c r="Z39" s="38" t="s">
        <v>903</v>
      </c>
      <c r="AA39" s="108">
        <v>45304</v>
      </c>
      <c r="AB39" s="84">
        <v>65000</v>
      </c>
      <c r="AC39" s="108" t="s">
        <v>442</v>
      </c>
      <c r="AD39" s="84">
        <v>24</v>
      </c>
      <c r="AE39" s="84" t="s">
        <v>336</v>
      </c>
      <c r="AF39" s="84" t="s">
        <v>381</v>
      </c>
      <c r="AG39" s="108" t="s">
        <v>905</v>
      </c>
      <c r="AH39" s="84" t="s">
        <v>262</v>
      </c>
      <c r="AI39" s="108" t="s">
        <v>329</v>
      </c>
      <c r="AJ39" s="84">
        <v>3470</v>
      </c>
      <c r="AK39" s="84">
        <v>3470</v>
      </c>
      <c r="AL39" s="84" t="s">
        <v>348</v>
      </c>
      <c r="AM39" s="112">
        <v>62242.54</v>
      </c>
      <c r="AN39" s="112">
        <v>17567.46</v>
      </c>
      <c r="AO39" s="112">
        <v>79810</v>
      </c>
      <c r="AP39" s="112">
        <v>2757.46</v>
      </c>
      <c r="AQ39" s="112">
        <v>53.54</v>
      </c>
      <c r="AR39" s="112">
        <v>2811</v>
      </c>
      <c r="AS39" s="112">
        <v>0</v>
      </c>
      <c r="AT39" s="112">
        <v>0</v>
      </c>
      <c r="AU39" s="84">
        <v>0</v>
      </c>
      <c r="AV39" s="84">
        <v>23</v>
      </c>
      <c r="AW39" s="84">
        <v>0</v>
      </c>
      <c r="AX39" s="108" t="s">
        <v>265</v>
      </c>
      <c r="AY39" s="131"/>
      <c r="AZ39" s="84"/>
      <c r="BA39" s="84"/>
      <c r="BB39" s="84" t="s">
        <v>264</v>
      </c>
      <c r="BC39" s="84" t="s">
        <v>145</v>
      </c>
      <c r="BD39" s="108"/>
      <c r="BE39" s="84">
        <v>0</v>
      </c>
      <c r="BF39" s="38" t="s">
        <v>902</v>
      </c>
      <c r="BG39" s="84" t="s">
        <v>904</v>
      </c>
      <c r="BH39" s="114" t="s">
        <v>1429</v>
      </c>
      <c r="BI39" s="38" t="s">
        <v>111</v>
      </c>
      <c r="BJ39" s="85">
        <v>46024</v>
      </c>
      <c r="BK39" s="84"/>
      <c r="BL39" s="38"/>
      <c r="BM39" s="115" t="s">
        <v>120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425</v>
      </c>
      <c r="F40" s="38" t="s">
        <v>425</v>
      </c>
      <c r="G40" s="84" t="s">
        <v>426</v>
      </c>
      <c r="H40" s="38" t="s">
        <v>427</v>
      </c>
      <c r="I40" s="84">
        <v>160765</v>
      </c>
      <c r="J40" s="38" t="s">
        <v>520</v>
      </c>
      <c r="K40" s="84">
        <v>160765</v>
      </c>
      <c r="L40" s="84" t="s">
        <v>438</v>
      </c>
      <c r="M40" s="38" t="s">
        <v>439</v>
      </c>
      <c r="N40" s="84">
        <v>285732</v>
      </c>
      <c r="O40" s="84" t="s">
        <v>521</v>
      </c>
      <c r="P40" s="84">
        <v>375928</v>
      </c>
      <c r="Q40" s="38" t="s">
        <v>702</v>
      </c>
      <c r="R40" s="38" t="s">
        <v>255</v>
      </c>
      <c r="S40" s="84" t="s">
        <v>906</v>
      </c>
      <c r="T40" s="84" t="s">
        <v>906</v>
      </c>
      <c r="U40" s="84" t="s">
        <v>253</v>
      </c>
      <c r="V40" s="84" t="s">
        <v>250</v>
      </c>
      <c r="W40" s="84">
        <v>541</v>
      </c>
      <c r="X40" s="38" t="s">
        <v>251</v>
      </c>
      <c r="Y40" s="84">
        <v>354702416</v>
      </c>
      <c r="Z40" s="38" t="s">
        <v>907</v>
      </c>
      <c r="AA40" s="108">
        <v>45307</v>
      </c>
      <c r="AB40" s="84">
        <v>42000</v>
      </c>
      <c r="AC40" s="108" t="s">
        <v>442</v>
      </c>
      <c r="AD40" s="84">
        <v>24</v>
      </c>
      <c r="AE40" s="84" t="s">
        <v>261</v>
      </c>
      <c r="AF40" s="84" t="s">
        <v>909</v>
      </c>
      <c r="AG40" s="108" t="s">
        <v>910</v>
      </c>
      <c r="AH40" s="84" t="s">
        <v>309</v>
      </c>
      <c r="AI40" s="108" t="s">
        <v>279</v>
      </c>
      <c r="AJ40" s="84">
        <v>2240</v>
      </c>
      <c r="AK40" s="84">
        <v>2240</v>
      </c>
      <c r="AL40" s="84" t="s">
        <v>911</v>
      </c>
      <c r="AM40" s="112">
        <v>36773.78</v>
      </c>
      <c r="AN40" s="112">
        <v>12506.22</v>
      </c>
      <c r="AO40" s="112">
        <v>49280</v>
      </c>
      <c r="AP40" s="112">
        <v>5226.22</v>
      </c>
      <c r="AQ40" s="112">
        <v>174.78</v>
      </c>
      <c r="AR40" s="112">
        <v>5401</v>
      </c>
      <c r="AS40" s="112">
        <v>0</v>
      </c>
      <c r="AT40" s="112">
        <v>0</v>
      </c>
      <c r="AU40" s="84">
        <v>0</v>
      </c>
      <c r="AV40" s="84">
        <v>22</v>
      </c>
      <c r="AW40" s="84">
        <v>0</v>
      </c>
      <c r="AX40" s="108" t="s">
        <v>265</v>
      </c>
      <c r="AY40" s="131"/>
      <c r="AZ40" s="84"/>
      <c r="BA40" s="84"/>
      <c r="BB40" s="84" t="s">
        <v>264</v>
      </c>
      <c r="BC40" s="84" t="s">
        <v>145</v>
      </c>
      <c r="BD40" s="108"/>
      <c r="BE40" s="84">
        <v>0</v>
      </c>
      <c r="BF40" s="38" t="s">
        <v>906</v>
      </c>
      <c r="BG40" s="84" t="s">
        <v>908</v>
      </c>
      <c r="BH40" s="114" t="s">
        <v>1429</v>
      </c>
      <c r="BI40" s="38" t="s">
        <v>111</v>
      </c>
      <c r="BJ40" s="85">
        <v>46024</v>
      </c>
      <c r="BK40" s="84"/>
      <c r="BL40" s="38"/>
      <c r="BM40" s="115" t="s">
        <v>119</v>
      </c>
      <c r="BN40" s="116" t="s">
        <v>201</v>
      </c>
      <c r="BO40" s="84" t="s">
        <v>243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425</v>
      </c>
      <c r="F41" s="38" t="s">
        <v>425</v>
      </c>
      <c r="G41" s="84" t="s">
        <v>426</v>
      </c>
      <c r="H41" s="38" t="s">
        <v>427</v>
      </c>
      <c r="I41" s="84">
        <v>159884</v>
      </c>
      <c r="J41" s="38" t="s">
        <v>649</v>
      </c>
      <c r="K41" s="84">
        <v>159884</v>
      </c>
      <c r="L41" s="84" t="s">
        <v>429</v>
      </c>
      <c r="M41" s="38" t="s">
        <v>430</v>
      </c>
      <c r="N41" s="84">
        <v>283064</v>
      </c>
      <c r="O41" s="84" t="s">
        <v>727</v>
      </c>
      <c r="P41" s="84">
        <v>372188</v>
      </c>
      <c r="Q41" s="38" t="s">
        <v>728</v>
      </c>
      <c r="R41" s="38" t="s">
        <v>255</v>
      </c>
      <c r="S41" s="84" t="s">
        <v>912</v>
      </c>
      <c r="T41" s="84" t="s">
        <v>912</v>
      </c>
      <c r="U41" s="84" t="s">
        <v>259</v>
      </c>
      <c r="V41" s="84" t="s">
        <v>250</v>
      </c>
      <c r="W41" s="84">
        <v>0</v>
      </c>
      <c r="X41" s="38" t="s">
        <v>251</v>
      </c>
      <c r="Y41" s="84">
        <v>354717005</v>
      </c>
      <c r="Z41" s="38" t="s">
        <v>913</v>
      </c>
      <c r="AA41" s="108">
        <v>45314</v>
      </c>
      <c r="AB41" s="84">
        <v>63000</v>
      </c>
      <c r="AC41" s="108" t="s">
        <v>458</v>
      </c>
      <c r="AD41" s="84">
        <v>24</v>
      </c>
      <c r="AE41" s="84" t="s">
        <v>267</v>
      </c>
      <c r="AF41" s="84" t="s">
        <v>481</v>
      </c>
      <c r="AG41" s="108" t="s">
        <v>646</v>
      </c>
      <c r="AH41" s="84" t="s">
        <v>262</v>
      </c>
      <c r="AI41" s="108" t="s">
        <v>349</v>
      </c>
      <c r="AJ41" s="84">
        <v>3360</v>
      </c>
      <c r="AK41" s="84">
        <v>3360</v>
      </c>
      <c r="AL41" s="84" t="s">
        <v>330</v>
      </c>
      <c r="AM41" s="112">
        <v>55668.75</v>
      </c>
      <c r="AN41" s="112">
        <v>18251.25</v>
      </c>
      <c r="AO41" s="112">
        <v>73920</v>
      </c>
      <c r="AP41" s="112">
        <v>7331.25</v>
      </c>
      <c r="AQ41" s="112">
        <v>255.75</v>
      </c>
      <c r="AR41" s="112">
        <v>7587</v>
      </c>
      <c r="AS41" s="112">
        <v>0</v>
      </c>
      <c r="AT41" s="112">
        <v>0</v>
      </c>
      <c r="AU41" s="84">
        <v>0</v>
      </c>
      <c r="AV41" s="84">
        <v>22</v>
      </c>
      <c r="AW41" s="84">
        <v>0</v>
      </c>
      <c r="AX41" s="108" t="s">
        <v>265</v>
      </c>
      <c r="AY41" s="131"/>
      <c r="AZ41" s="84"/>
      <c r="BA41" s="84"/>
      <c r="BB41" s="84" t="s">
        <v>264</v>
      </c>
      <c r="BC41" s="84" t="s">
        <v>145</v>
      </c>
      <c r="BD41" s="108"/>
      <c r="BE41" s="84">
        <v>0</v>
      </c>
      <c r="BF41" s="38" t="s">
        <v>912</v>
      </c>
      <c r="BG41" s="84" t="s">
        <v>914</v>
      </c>
      <c r="BH41" s="114" t="s">
        <v>1429</v>
      </c>
      <c r="BI41" s="38" t="s">
        <v>111</v>
      </c>
      <c r="BJ41" s="85">
        <v>46024</v>
      </c>
      <c r="BK41" s="84"/>
      <c r="BL41" s="38"/>
      <c r="BM41" s="115" t="s">
        <v>119</v>
      </c>
      <c r="BN41" s="116" t="s">
        <v>201</v>
      </c>
      <c r="BO41" s="84" t="s">
        <v>243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425</v>
      </c>
      <c r="F42" s="38" t="s">
        <v>425</v>
      </c>
      <c r="G42" s="84" t="s">
        <v>426</v>
      </c>
      <c r="H42" s="38" t="s">
        <v>427</v>
      </c>
      <c r="I42" s="84">
        <v>158004</v>
      </c>
      <c r="J42" s="38" t="s">
        <v>446</v>
      </c>
      <c r="K42" s="84">
        <v>158004</v>
      </c>
      <c r="L42" s="84" t="s">
        <v>429</v>
      </c>
      <c r="M42" s="38" t="s">
        <v>430</v>
      </c>
      <c r="N42" s="84">
        <v>412600</v>
      </c>
      <c r="O42" s="84" t="s">
        <v>917</v>
      </c>
      <c r="P42" s="84">
        <v>677937</v>
      </c>
      <c r="Q42" s="38" t="s">
        <v>918</v>
      </c>
      <c r="R42" s="38" t="s">
        <v>255</v>
      </c>
      <c r="S42" s="84" t="s">
        <v>919</v>
      </c>
      <c r="T42" s="84" t="s">
        <v>919</v>
      </c>
      <c r="U42" s="84" t="s">
        <v>253</v>
      </c>
      <c r="V42" s="84" t="s">
        <v>250</v>
      </c>
      <c r="W42" s="84">
        <v>0</v>
      </c>
      <c r="X42" s="38" t="s">
        <v>300</v>
      </c>
      <c r="Y42" s="84">
        <v>354785800</v>
      </c>
      <c r="Z42" s="38" t="s">
        <v>920</v>
      </c>
      <c r="AA42" s="108">
        <v>45313</v>
      </c>
      <c r="AB42" s="84">
        <v>35000</v>
      </c>
      <c r="AC42" s="108" t="s">
        <v>442</v>
      </c>
      <c r="AD42" s="84">
        <v>24</v>
      </c>
      <c r="AE42" s="84" t="s">
        <v>261</v>
      </c>
      <c r="AF42" s="84" t="s">
        <v>401</v>
      </c>
      <c r="AG42" s="108" t="s">
        <v>894</v>
      </c>
      <c r="AH42" s="84" t="s">
        <v>309</v>
      </c>
      <c r="AI42" s="108" t="s">
        <v>404</v>
      </c>
      <c r="AJ42" s="84">
        <v>1870</v>
      </c>
      <c r="AK42" s="84">
        <v>1870</v>
      </c>
      <c r="AL42" s="84" t="s">
        <v>348</v>
      </c>
      <c r="AM42" s="112">
        <v>30895.43</v>
      </c>
      <c r="AN42" s="112">
        <v>10244.57</v>
      </c>
      <c r="AO42" s="112">
        <v>41140</v>
      </c>
      <c r="AP42" s="112">
        <v>4104.57</v>
      </c>
      <c r="AQ42" s="112">
        <v>137.43</v>
      </c>
      <c r="AR42" s="112">
        <v>4242</v>
      </c>
      <c r="AS42" s="112">
        <v>0</v>
      </c>
      <c r="AT42" s="112">
        <v>0</v>
      </c>
      <c r="AU42" s="84">
        <v>0</v>
      </c>
      <c r="AV42" s="84">
        <v>22</v>
      </c>
      <c r="AW42" s="84">
        <v>0</v>
      </c>
      <c r="AX42" s="108" t="s">
        <v>265</v>
      </c>
      <c r="AY42" s="131"/>
      <c r="AZ42" s="84"/>
      <c r="BA42" s="84"/>
      <c r="BB42" s="84" t="s">
        <v>264</v>
      </c>
      <c r="BC42" s="84" t="s">
        <v>145</v>
      </c>
      <c r="BD42" s="108"/>
      <c r="BE42" s="84">
        <v>0</v>
      </c>
      <c r="BF42" s="38" t="s">
        <v>919</v>
      </c>
      <c r="BG42" s="84" t="s">
        <v>921</v>
      </c>
      <c r="BH42" s="114" t="s">
        <v>1429</v>
      </c>
      <c r="BI42" s="38" t="s">
        <v>111</v>
      </c>
      <c r="BJ42" s="85">
        <v>46024</v>
      </c>
      <c r="BK42" s="84"/>
      <c r="BL42" s="38"/>
      <c r="BM42" s="115" t="s">
        <v>120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425</v>
      </c>
      <c r="F43" s="38" t="s">
        <v>425</v>
      </c>
      <c r="G43" s="84" t="s">
        <v>426</v>
      </c>
      <c r="H43" s="38" t="s">
        <v>427</v>
      </c>
      <c r="I43" s="84">
        <v>165654</v>
      </c>
      <c r="J43" s="38" t="s">
        <v>708</v>
      </c>
      <c r="K43" s="84">
        <v>165654</v>
      </c>
      <c r="L43" s="84" t="s">
        <v>429</v>
      </c>
      <c r="M43" s="38" t="s">
        <v>430</v>
      </c>
      <c r="N43" s="84">
        <v>285585</v>
      </c>
      <c r="O43" s="84" t="s">
        <v>709</v>
      </c>
      <c r="P43" s="84">
        <v>375734</v>
      </c>
      <c r="Q43" s="38" t="s">
        <v>812</v>
      </c>
      <c r="R43" s="38" t="s">
        <v>255</v>
      </c>
      <c r="S43" s="84" t="s">
        <v>922</v>
      </c>
      <c r="T43" s="84" t="s">
        <v>922</v>
      </c>
      <c r="U43" s="84" t="s">
        <v>256</v>
      </c>
      <c r="V43" s="84" t="s">
        <v>250</v>
      </c>
      <c r="W43" s="84">
        <v>541</v>
      </c>
      <c r="X43" s="38" t="s">
        <v>752</v>
      </c>
      <c r="Y43" s="84">
        <v>354833426</v>
      </c>
      <c r="Z43" s="38" t="s">
        <v>923</v>
      </c>
      <c r="AA43" s="108">
        <v>45315</v>
      </c>
      <c r="AB43" s="84">
        <v>35000</v>
      </c>
      <c r="AC43" s="108" t="s">
        <v>436</v>
      </c>
      <c r="AD43" s="84">
        <v>24</v>
      </c>
      <c r="AE43" s="84" t="s">
        <v>261</v>
      </c>
      <c r="AF43" s="84" t="s">
        <v>368</v>
      </c>
      <c r="AG43" s="108" t="s">
        <v>335</v>
      </c>
      <c r="AH43" s="84" t="s">
        <v>309</v>
      </c>
      <c r="AI43" s="108" t="s">
        <v>277</v>
      </c>
      <c r="AJ43" s="84">
        <v>1870</v>
      </c>
      <c r="AK43" s="84">
        <v>1870</v>
      </c>
      <c r="AL43" s="84" t="s">
        <v>326</v>
      </c>
      <c r="AM43" s="112">
        <v>31060.959999999999</v>
      </c>
      <c r="AN43" s="112">
        <v>10079.040000000001</v>
      </c>
      <c r="AO43" s="112">
        <v>41140</v>
      </c>
      <c r="AP43" s="112">
        <v>3939.04</v>
      </c>
      <c r="AQ43" s="112">
        <v>135.96</v>
      </c>
      <c r="AR43" s="112">
        <v>4075</v>
      </c>
      <c r="AS43" s="112">
        <v>0</v>
      </c>
      <c r="AT43" s="112">
        <v>0</v>
      </c>
      <c r="AU43" s="84">
        <v>0</v>
      </c>
      <c r="AV43" s="84">
        <v>22</v>
      </c>
      <c r="AW43" s="84">
        <v>0</v>
      </c>
      <c r="AX43" s="108" t="s">
        <v>265</v>
      </c>
      <c r="AY43" s="131"/>
      <c r="AZ43" s="84"/>
      <c r="BA43" s="84"/>
      <c r="BB43" s="84" t="s">
        <v>264</v>
      </c>
      <c r="BC43" s="84" t="s">
        <v>145</v>
      </c>
      <c r="BD43" s="108"/>
      <c r="BE43" s="84">
        <v>0</v>
      </c>
      <c r="BF43" s="38" t="s">
        <v>922</v>
      </c>
      <c r="BG43" s="84" t="s">
        <v>924</v>
      </c>
      <c r="BH43" s="114" t="s">
        <v>1429</v>
      </c>
      <c r="BI43" s="38" t="s">
        <v>111</v>
      </c>
      <c r="BJ43" s="85">
        <v>46024</v>
      </c>
      <c r="BK43" s="84"/>
      <c r="BL43" s="38"/>
      <c r="BM43" s="115" t="s">
        <v>120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425</v>
      </c>
      <c r="F44" s="38" t="s">
        <v>425</v>
      </c>
      <c r="G44" s="84" t="s">
        <v>426</v>
      </c>
      <c r="H44" s="38" t="s">
        <v>427</v>
      </c>
      <c r="I44" s="84">
        <v>160494</v>
      </c>
      <c r="J44" s="38" t="s">
        <v>553</v>
      </c>
      <c r="K44" s="84">
        <v>160494</v>
      </c>
      <c r="L44" s="84" t="s">
        <v>429</v>
      </c>
      <c r="M44" s="38" t="s">
        <v>430</v>
      </c>
      <c r="N44" s="84">
        <v>279809</v>
      </c>
      <c r="O44" s="84" t="s">
        <v>801</v>
      </c>
      <c r="P44" s="84">
        <v>367621</v>
      </c>
      <c r="Q44" s="38" t="s">
        <v>589</v>
      </c>
      <c r="R44" s="38" t="s">
        <v>255</v>
      </c>
      <c r="S44" s="84" t="s">
        <v>925</v>
      </c>
      <c r="T44" s="84" t="s">
        <v>925</v>
      </c>
      <c r="U44" s="84" t="s">
        <v>253</v>
      </c>
      <c r="V44" s="84" t="s">
        <v>250</v>
      </c>
      <c r="W44" s="84">
        <v>541</v>
      </c>
      <c r="X44" s="38" t="s">
        <v>258</v>
      </c>
      <c r="Y44" s="84">
        <v>354910170</v>
      </c>
      <c r="Z44" s="38" t="s">
        <v>926</v>
      </c>
      <c r="AA44" s="108">
        <v>45321</v>
      </c>
      <c r="AB44" s="84">
        <v>35000</v>
      </c>
      <c r="AC44" s="108" t="s">
        <v>458</v>
      </c>
      <c r="AD44" s="84">
        <v>24</v>
      </c>
      <c r="AE44" s="84" t="s">
        <v>261</v>
      </c>
      <c r="AF44" s="84" t="s">
        <v>928</v>
      </c>
      <c r="AG44" s="108" t="s">
        <v>929</v>
      </c>
      <c r="AH44" s="84" t="s">
        <v>309</v>
      </c>
      <c r="AI44" s="108" t="s">
        <v>349</v>
      </c>
      <c r="AJ44" s="84">
        <v>1870</v>
      </c>
      <c r="AK44" s="84">
        <v>1870</v>
      </c>
      <c r="AL44" s="84" t="s">
        <v>330</v>
      </c>
      <c r="AM44" s="112">
        <v>31277.25</v>
      </c>
      <c r="AN44" s="112">
        <v>9862.75</v>
      </c>
      <c r="AO44" s="112">
        <v>41140</v>
      </c>
      <c r="AP44" s="112">
        <v>3722.75</v>
      </c>
      <c r="AQ44" s="112">
        <v>127.25</v>
      </c>
      <c r="AR44" s="112">
        <v>3850</v>
      </c>
      <c r="AS44" s="112">
        <v>0</v>
      </c>
      <c r="AT44" s="112">
        <v>0</v>
      </c>
      <c r="AU44" s="84">
        <v>0</v>
      </c>
      <c r="AV44" s="84">
        <v>22</v>
      </c>
      <c r="AW44" s="84">
        <v>0</v>
      </c>
      <c r="AX44" s="108" t="s">
        <v>265</v>
      </c>
      <c r="AY44" s="131"/>
      <c r="AZ44" s="84"/>
      <c r="BA44" s="84"/>
      <c r="BB44" s="84" t="s">
        <v>264</v>
      </c>
      <c r="BC44" s="84" t="s">
        <v>145</v>
      </c>
      <c r="BD44" s="108"/>
      <c r="BE44" s="84">
        <v>0</v>
      </c>
      <c r="BF44" s="38" t="s">
        <v>925</v>
      </c>
      <c r="BG44" s="84" t="s">
        <v>927</v>
      </c>
      <c r="BH44" s="114" t="s">
        <v>1429</v>
      </c>
      <c r="BI44" s="38" t="s">
        <v>111</v>
      </c>
      <c r="BJ44" s="85">
        <v>46024</v>
      </c>
      <c r="BK44" s="84"/>
      <c r="BL44" s="38"/>
      <c r="BM44" s="115" t="s">
        <v>120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425</v>
      </c>
      <c r="F45" s="38" t="s">
        <v>425</v>
      </c>
      <c r="G45" s="84" t="s">
        <v>426</v>
      </c>
      <c r="H45" s="38" t="s">
        <v>427</v>
      </c>
      <c r="I45" s="84">
        <v>157926</v>
      </c>
      <c r="J45" s="38" t="s">
        <v>448</v>
      </c>
      <c r="K45" s="84">
        <v>157926</v>
      </c>
      <c r="L45" s="84" t="s">
        <v>429</v>
      </c>
      <c r="M45" s="38" t="s">
        <v>430</v>
      </c>
      <c r="N45" s="84">
        <v>474166</v>
      </c>
      <c r="O45" s="84" t="s">
        <v>889</v>
      </c>
      <c r="P45" s="84">
        <v>766452</v>
      </c>
      <c r="Q45" s="38" t="s">
        <v>890</v>
      </c>
      <c r="R45" s="38" t="s">
        <v>255</v>
      </c>
      <c r="S45" s="84" t="s">
        <v>930</v>
      </c>
      <c r="T45" s="84" t="s">
        <v>930</v>
      </c>
      <c r="U45" s="84" t="s">
        <v>253</v>
      </c>
      <c r="V45" s="84" t="s">
        <v>250</v>
      </c>
      <c r="W45" s="84">
        <v>541</v>
      </c>
      <c r="X45" s="38" t="s">
        <v>258</v>
      </c>
      <c r="Y45" s="84">
        <v>354914620</v>
      </c>
      <c r="Z45" s="38" t="s">
        <v>931</v>
      </c>
      <c r="AA45" s="108">
        <v>45320</v>
      </c>
      <c r="AB45" s="84">
        <v>40000</v>
      </c>
      <c r="AC45" s="108" t="s">
        <v>431</v>
      </c>
      <c r="AD45" s="84">
        <v>24</v>
      </c>
      <c r="AE45" s="84" t="s">
        <v>261</v>
      </c>
      <c r="AF45" s="84" t="s">
        <v>402</v>
      </c>
      <c r="AG45" s="108" t="s">
        <v>933</v>
      </c>
      <c r="AH45" s="84" t="s">
        <v>309</v>
      </c>
      <c r="AI45" s="108" t="s">
        <v>895</v>
      </c>
      <c r="AJ45" s="84">
        <v>2130</v>
      </c>
      <c r="AK45" s="84">
        <v>2130</v>
      </c>
      <c r="AL45" s="84" t="s">
        <v>350</v>
      </c>
      <c r="AM45" s="112">
        <v>35190.089999999997</v>
      </c>
      <c r="AN45" s="112">
        <v>11669.91</v>
      </c>
      <c r="AO45" s="112">
        <v>46860</v>
      </c>
      <c r="AP45" s="112">
        <v>4809.91</v>
      </c>
      <c r="AQ45" s="112">
        <v>159.09</v>
      </c>
      <c r="AR45" s="112">
        <v>4969</v>
      </c>
      <c r="AS45" s="112">
        <v>0</v>
      </c>
      <c r="AT45" s="112">
        <v>0</v>
      </c>
      <c r="AU45" s="84">
        <v>0</v>
      </c>
      <c r="AV45" s="84">
        <v>22</v>
      </c>
      <c r="AW45" s="84">
        <v>0</v>
      </c>
      <c r="AX45" s="108" t="s">
        <v>265</v>
      </c>
      <c r="AY45" s="131"/>
      <c r="AZ45" s="84"/>
      <c r="BA45" s="84"/>
      <c r="BB45" s="84" t="s">
        <v>264</v>
      </c>
      <c r="BC45" s="84" t="s">
        <v>145</v>
      </c>
      <c r="BD45" s="108"/>
      <c r="BE45" s="84">
        <v>0</v>
      </c>
      <c r="BF45" s="38" t="s">
        <v>930</v>
      </c>
      <c r="BG45" s="84" t="s">
        <v>932</v>
      </c>
      <c r="BH45" s="114" t="s">
        <v>1429</v>
      </c>
      <c r="BI45" s="38" t="s">
        <v>111</v>
      </c>
      <c r="BJ45" s="85">
        <v>46024</v>
      </c>
      <c r="BK45" s="84"/>
      <c r="BL45" s="38"/>
      <c r="BM45" s="115" t="s">
        <v>120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425</v>
      </c>
      <c r="F46" s="38" t="s">
        <v>425</v>
      </c>
      <c r="G46" s="84" t="s">
        <v>426</v>
      </c>
      <c r="H46" s="38" t="s">
        <v>427</v>
      </c>
      <c r="I46" s="84">
        <v>157926</v>
      </c>
      <c r="J46" s="38" t="s">
        <v>448</v>
      </c>
      <c r="K46" s="84">
        <v>157926</v>
      </c>
      <c r="L46" s="84" t="s">
        <v>429</v>
      </c>
      <c r="M46" s="38" t="s">
        <v>430</v>
      </c>
      <c r="N46" s="84">
        <v>474166</v>
      </c>
      <c r="O46" s="84" t="s">
        <v>889</v>
      </c>
      <c r="P46" s="84">
        <v>766452</v>
      </c>
      <c r="Q46" s="38" t="s">
        <v>890</v>
      </c>
      <c r="R46" s="38" t="s">
        <v>255</v>
      </c>
      <c r="S46" s="84" t="s">
        <v>934</v>
      </c>
      <c r="T46" s="84" t="s">
        <v>934</v>
      </c>
      <c r="U46" s="84" t="s">
        <v>253</v>
      </c>
      <c r="V46" s="84" t="s">
        <v>250</v>
      </c>
      <c r="W46" s="84">
        <v>541</v>
      </c>
      <c r="X46" s="38" t="s">
        <v>258</v>
      </c>
      <c r="Y46" s="84">
        <v>354914970</v>
      </c>
      <c r="Z46" s="38" t="s">
        <v>935</v>
      </c>
      <c r="AA46" s="108">
        <v>45320</v>
      </c>
      <c r="AB46" s="84">
        <v>40000</v>
      </c>
      <c r="AC46" s="108" t="s">
        <v>431</v>
      </c>
      <c r="AD46" s="84">
        <v>24</v>
      </c>
      <c r="AE46" s="84" t="s">
        <v>261</v>
      </c>
      <c r="AF46" s="84" t="s">
        <v>402</v>
      </c>
      <c r="AG46" s="108" t="s">
        <v>933</v>
      </c>
      <c r="AH46" s="84" t="s">
        <v>309</v>
      </c>
      <c r="AI46" s="108" t="s">
        <v>895</v>
      </c>
      <c r="AJ46" s="84">
        <v>2130</v>
      </c>
      <c r="AK46" s="84">
        <v>2130</v>
      </c>
      <c r="AL46" s="84" t="s">
        <v>350</v>
      </c>
      <c r="AM46" s="112">
        <v>35190.089999999997</v>
      </c>
      <c r="AN46" s="112">
        <v>11669.91</v>
      </c>
      <c r="AO46" s="112">
        <v>46860</v>
      </c>
      <c r="AP46" s="112">
        <v>4809.91</v>
      </c>
      <c r="AQ46" s="112">
        <v>159.09</v>
      </c>
      <c r="AR46" s="112">
        <v>4969</v>
      </c>
      <c r="AS46" s="112">
        <v>0</v>
      </c>
      <c r="AT46" s="112">
        <v>0</v>
      </c>
      <c r="AU46" s="84">
        <v>0</v>
      </c>
      <c r="AV46" s="84">
        <v>22</v>
      </c>
      <c r="AW46" s="84">
        <v>0</v>
      </c>
      <c r="AX46" s="108" t="s">
        <v>265</v>
      </c>
      <c r="AY46" s="131"/>
      <c r="AZ46" s="84"/>
      <c r="BA46" s="84"/>
      <c r="BB46" s="84" t="s">
        <v>264</v>
      </c>
      <c r="BC46" s="84" t="s">
        <v>145</v>
      </c>
      <c r="BD46" s="108"/>
      <c r="BE46" s="84">
        <v>0</v>
      </c>
      <c r="BF46" s="38" t="s">
        <v>934</v>
      </c>
      <c r="BG46" s="84" t="s">
        <v>936</v>
      </c>
      <c r="BH46" s="114" t="s">
        <v>1429</v>
      </c>
      <c r="BI46" s="38" t="s">
        <v>111</v>
      </c>
      <c r="BJ46" s="85">
        <v>46024</v>
      </c>
      <c r="BK46" s="84"/>
      <c r="BL46" s="38"/>
      <c r="BM46" s="115" t="s">
        <v>120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425</v>
      </c>
      <c r="F47" s="38" t="s">
        <v>425</v>
      </c>
      <c r="G47" s="84" t="s">
        <v>426</v>
      </c>
      <c r="H47" s="38" t="s">
        <v>427</v>
      </c>
      <c r="I47" s="84">
        <v>157463</v>
      </c>
      <c r="J47" s="38" t="s">
        <v>517</v>
      </c>
      <c r="K47" s="84">
        <v>157463</v>
      </c>
      <c r="L47" s="84" t="s">
        <v>429</v>
      </c>
      <c r="M47" s="38" t="s">
        <v>430</v>
      </c>
      <c r="N47" s="84">
        <v>286287</v>
      </c>
      <c r="O47" s="84" t="s">
        <v>937</v>
      </c>
      <c r="P47" s="84">
        <v>376642</v>
      </c>
      <c r="Q47" s="38" t="s">
        <v>938</v>
      </c>
      <c r="R47" s="38" t="s">
        <v>255</v>
      </c>
      <c r="S47" s="84" t="s">
        <v>939</v>
      </c>
      <c r="T47" s="84" t="s">
        <v>939</v>
      </c>
      <c r="U47" s="84" t="s">
        <v>253</v>
      </c>
      <c r="V47" s="84" t="s">
        <v>250</v>
      </c>
      <c r="W47" s="84">
        <v>541</v>
      </c>
      <c r="X47" s="38" t="s">
        <v>251</v>
      </c>
      <c r="Y47" s="84">
        <v>355019799</v>
      </c>
      <c r="Z47" s="38" t="s">
        <v>940</v>
      </c>
      <c r="AA47" s="108">
        <v>45326</v>
      </c>
      <c r="AB47" s="84">
        <v>80000</v>
      </c>
      <c r="AC47" s="108" t="s">
        <v>436</v>
      </c>
      <c r="AD47" s="84">
        <v>24</v>
      </c>
      <c r="AE47" s="84" t="s">
        <v>317</v>
      </c>
      <c r="AF47" s="84" t="s">
        <v>942</v>
      </c>
      <c r="AG47" s="108" t="s">
        <v>766</v>
      </c>
      <c r="AH47" s="84" t="s">
        <v>262</v>
      </c>
      <c r="AI47" s="108" t="s">
        <v>277</v>
      </c>
      <c r="AJ47" s="84">
        <v>4270</v>
      </c>
      <c r="AK47" s="84">
        <v>4270</v>
      </c>
      <c r="AL47" s="84" t="s">
        <v>943</v>
      </c>
      <c r="AM47" s="112">
        <v>71806.73</v>
      </c>
      <c r="AN47" s="112">
        <v>22133.27</v>
      </c>
      <c r="AO47" s="112">
        <v>93940</v>
      </c>
      <c r="AP47" s="112">
        <v>8193.27</v>
      </c>
      <c r="AQ47" s="112">
        <v>275.73</v>
      </c>
      <c r="AR47" s="112">
        <v>8469</v>
      </c>
      <c r="AS47" s="112">
        <v>0</v>
      </c>
      <c r="AT47" s="112">
        <v>0</v>
      </c>
      <c r="AU47" s="84">
        <v>0</v>
      </c>
      <c r="AV47" s="84">
        <v>22</v>
      </c>
      <c r="AW47" s="84">
        <v>0</v>
      </c>
      <c r="AX47" s="108" t="s">
        <v>265</v>
      </c>
      <c r="AY47" s="131"/>
      <c r="AZ47" s="84"/>
      <c r="BA47" s="84"/>
      <c r="BB47" s="84" t="s">
        <v>264</v>
      </c>
      <c r="BC47" s="84" t="s">
        <v>145</v>
      </c>
      <c r="BD47" s="108"/>
      <c r="BE47" s="84">
        <v>0</v>
      </c>
      <c r="BF47" s="38" t="s">
        <v>939</v>
      </c>
      <c r="BG47" s="84" t="s">
        <v>941</v>
      </c>
      <c r="BH47" s="114" t="s">
        <v>1429</v>
      </c>
      <c r="BI47" s="38" t="s">
        <v>111</v>
      </c>
      <c r="BJ47" s="85">
        <v>46024</v>
      </c>
      <c r="BK47" s="84"/>
      <c r="BL47" s="38"/>
      <c r="BM47" s="115" t="s">
        <v>120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425</v>
      </c>
      <c r="F48" s="38" t="s">
        <v>425</v>
      </c>
      <c r="G48" s="84" t="s">
        <v>426</v>
      </c>
      <c r="H48" s="38" t="s">
        <v>427</v>
      </c>
      <c r="I48" s="84">
        <v>163846</v>
      </c>
      <c r="J48" s="38" t="s">
        <v>703</v>
      </c>
      <c r="K48" s="84">
        <v>163846</v>
      </c>
      <c r="L48" s="84" t="s">
        <v>438</v>
      </c>
      <c r="M48" s="38" t="s">
        <v>439</v>
      </c>
      <c r="N48" s="84">
        <v>283266</v>
      </c>
      <c r="O48" s="84" t="s">
        <v>704</v>
      </c>
      <c r="P48" s="84">
        <v>372465</v>
      </c>
      <c r="Q48" s="38" t="s">
        <v>705</v>
      </c>
      <c r="R48" s="38" t="s">
        <v>260</v>
      </c>
      <c r="S48" s="84" t="s">
        <v>771</v>
      </c>
      <c r="T48" s="84" t="s">
        <v>771</v>
      </c>
      <c r="U48" s="84" t="s">
        <v>256</v>
      </c>
      <c r="V48" s="84" t="s">
        <v>250</v>
      </c>
      <c r="W48" s="84">
        <v>0</v>
      </c>
      <c r="X48" s="38" t="s">
        <v>756</v>
      </c>
      <c r="Y48" s="84">
        <v>355034487</v>
      </c>
      <c r="Z48" s="38" t="s">
        <v>772</v>
      </c>
      <c r="AA48" s="108">
        <v>45326</v>
      </c>
      <c r="AB48" s="84">
        <v>40000</v>
      </c>
      <c r="AC48" s="108" t="s">
        <v>445</v>
      </c>
      <c r="AD48" s="84">
        <v>18</v>
      </c>
      <c r="AE48" s="84" t="s">
        <v>276</v>
      </c>
      <c r="AF48" s="84" t="s">
        <v>774</v>
      </c>
      <c r="AG48" s="108" t="s">
        <v>775</v>
      </c>
      <c r="AH48" s="84" t="s">
        <v>269</v>
      </c>
      <c r="AI48" s="108" t="s">
        <v>404</v>
      </c>
      <c r="AJ48" s="84">
        <v>2690</v>
      </c>
      <c r="AK48" s="84">
        <v>2690</v>
      </c>
      <c r="AL48" s="84" t="s">
        <v>945</v>
      </c>
      <c r="AM48" s="112">
        <v>27414.23</v>
      </c>
      <c r="AN48" s="112">
        <v>7555.77</v>
      </c>
      <c r="AO48" s="112">
        <v>34970</v>
      </c>
      <c r="AP48" s="112">
        <v>12585.77</v>
      </c>
      <c r="AQ48" s="112">
        <v>792.23</v>
      </c>
      <c r="AR48" s="112">
        <v>13378</v>
      </c>
      <c r="AS48" s="112">
        <v>12585.77</v>
      </c>
      <c r="AT48" s="112">
        <v>792.23</v>
      </c>
      <c r="AU48" s="84">
        <v>13378</v>
      </c>
      <c r="AV48" s="84">
        <v>22</v>
      </c>
      <c r="AW48" s="84">
        <v>274</v>
      </c>
      <c r="AX48" s="108" t="s">
        <v>263</v>
      </c>
      <c r="AY48" s="131"/>
      <c r="AZ48" s="84"/>
      <c r="BA48" s="84"/>
      <c r="BB48" s="84" t="s">
        <v>264</v>
      </c>
      <c r="BC48" s="84" t="s">
        <v>145</v>
      </c>
      <c r="BD48" s="108"/>
      <c r="BE48" s="84">
        <v>40000</v>
      </c>
      <c r="BF48" s="38" t="s">
        <v>771</v>
      </c>
      <c r="BG48" s="84" t="s">
        <v>773</v>
      </c>
      <c r="BH48" s="114" t="s">
        <v>1429</v>
      </c>
      <c r="BI48" s="38" t="s">
        <v>110</v>
      </c>
      <c r="BJ48" s="85">
        <v>46024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425</v>
      </c>
      <c r="F49" s="38" t="s">
        <v>425</v>
      </c>
      <c r="G49" s="84" t="s">
        <v>426</v>
      </c>
      <c r="H49" s="38" t="s">
        <v>427</v>
      </c>
      <c r="I49" s="84">
        <v>158965</v>
      </c>
      <c r="J49" s="38" t="s">
        <v>457</v>
      </c>
      <c r="K49" s="84">
        <v>158965</v>
      </c>
      <c r="L49" s="84" t="s">
        <v>429</v>
      </c>
      <c r="M49" s="38" t="s">
        <v>430</v>
      </c>
      <c r="N49" s="84">
        <v>270502</v>
      </c>
      <c r="O49" s="84" t="s">
        <v>946</v>
      </c>
      <c r="P49" s="84">
        <v>354987</v>
      </c>
      <c r="Q49" s="38" t="s">
        <v>947</v>
      </c>
      <c r="R49" s="38" t="s">
        <v>255</v>
      </c>
      <c r="S49" s="84" t="s">
        <v>948</v>
      </c>
      <c r="T49" s="84" t="s">
        <v>948</v>
      </c>
      <c r="U49" s="84" t="s">
        <v>253</v>
      </c>
      <c r="V49" s="84" t="s">
        <v>289</v>
      </c>
      <c r="W49" s="84">
        <v>0</v>
      </c>
      <c r="X49" s="38" t="s">
        <v>251</v>
      </c>
      <c r="Y49" s="84">
        <v>355068373</v>
      </c>
      <c r="Z49" s="38" t="s">
        <v>949</v>
      </c>
      <c r="AA49" s="108">
        <v>45327</v>
      </c>
      <c r="AB49" s="84">
        <v>35000</v>
      </c>
      <c r="AC49" s="108" t="s">
        <v>442</v>
      </c>
      <c r="AD49" s="84">
        <v>24</v>
      </c>
      <c r="AE49" s="84" t="s">
        <v>278</v>
      </c>
      <c r="AF49" s="84" t="s">
        <v>334</v>
      </c>
      <c r="AG49" s="108" t="s">
        <v>951</v>
      </c>
      <c r="AH49" s="84" t="s">
        <v>309</v>
      </c>
      <c r="AI49" s="108" t="s">
        <v>279</v>
      </c>
      <c r="AJ49" s="84">
        <v>1870</v>
      </c>
      <c r="AK49" s="84">
        <v>1870</v>
      </c>
      <c r="AL49" s="84" t="s">
        <v>348</v>
      </c>
      <c r="AM49" s="112">
        <v>31478.53</v>
      </c>
      <c r="AN49" s="112">
        <v>9661.4699999999993</v>
      </c>
      <c r="AO49" s="112">
        <v>41140</v>
      </c>
      <c r="AP49" s="112">
        <v>3521.47</v>
      </c>
      <c r="AQ49" s="112">
        <v>109.53</v>
      </c>
      <c r="AR49" s="112">
        <v>3631</v>
      </c>
      <c r="AS49" s="112">
        <v>0</v>
      </c>
      <c r="AT49" s="112">
        <v>0</v>
      </c>
      <c r="AU49" s="84">
        <v>0</v>
      </c>
      <c r="AV49" s="84">
        <v>22</v>
      </c>
      <c r="AW49" s="84">
        <v>0</v>
      </c>
      <c r="AX49" s="108" t="s">
        <v>265</v>
      </c>
      <c r="AY49" s="131"/>
      <c r="AZ49" s="84"/>
      <c r="BA49" s="84"/>
      <c r="BB49" s="84" t="s">
        <v>264</v>
      </c>
      <c r="BC49" s="84" t="s">
        <v>145</v>
      </c>
      <c r="BD49" s="108"/>
      <c r="BE49" s="84">
        <v>0</v>
      </c>
      <c r="BF49" s="38" t="s">
        <v>948</v>
      </c>
      <c r="BG49" s="84" t="s">
        <v>950</v>
      </c>
      <c r="BH49" s="114" t="s">
        <v>1429</v>
      </c>
      <c r="BI49" s="38" t="s">
        <v>110</v>
      </c>
      <c r="BJ49" s="85">
        <v>46024</v>
      </c>
      <c r="BK49" s="84"/>
      <c r="BL49" s="38" t="s">
        <v>115</v>
      </c>
      <c r="BM49" s="115" t="s">
        <v>120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425</v>
      </c>
      <c r="F50" s="38" t="s">
        <v>425</v>
      </c>
      <c r="G50" s="84" t="s">
        <v>426</v>
      </c>
      <c r="H50" s="38" t="s">
        <v>427</v>
      </c>
      <c r="I50" s="84">
        <v>159369</v>
      </c>
      <c r="J50" s="38" t="s">
        <v>461</v>
      </c>
      <c r="K50" s="84">
        <v>159369</v>
      </c>
      <c r="L50" s="84" t="s">
        <v>429</v>
      </c>
      <c r="M50" s="38" t="s">
        <v>430</v>
      </c>
      <c r="N50" s="84">
        <v>371626</v>
      </c>
      <c r="O50" s="84" t="s">
        <v>738</v>
      </c>
      <c r="P50" s="84">
        <v>541532</v>
      </c>
      <c r="Q50" s="38" t="s">
        <v>739</v>
      </c>
      <c r="R50" s="38" t="s">
        <v>255</v>
      </c>
      <c r="S50" s="84" t="s">
        <v>952</v>
      </c>
      <c r="T50" s="84" t="s">
        <v>952</v>
      </c>
      <c r="U50" s="84" t="s">
        <v>259</v>
      </c>
      <c r="V50" s="84" t="s">
        <v>250</v>
      </c>
      <c r="W50" s="84">
        <v>541</v>
      </c>
      <c r="X50" s="38" t="s">
        <v>258</v>
      </c>
      <c r="Y50" s="84">
        <v>355072164</v>
      </c>
      <c r="Z50" s="38" t="s">
        <v>953</v>
      </c>
      <c r="AA50" s="108">
        <v>45328</v>
      </c>
      <c r="AB50" s="84">
        <v>35000</v>
      </c>
      <c r="AC50" s="108" t="s">
        <v>436</v>
      </c>
      <c r="AD50" s="84">
        <v>24</v>
      </c>
      <c r="AE50" s="84" t="s">
        <v>261</v>
      </c>
      <c r="AF50" s="84" t="s">
        <v>360</v>
      </c>
      <c r="AG50" s="108" t="s">
        <v>944</v>
      </c>
      <c r="AH50" s="84" t="s">
        <v>309</v>
      </c>
      <c r="AI50" s="108" t="s">
        <v>277</v>
      </c>
      <c r="AJ50" s="84">
        <v>1870</v>
      </c>
      <c r="AK50" s="84">
        <v>1870</v>
      </c>
      <c r="AL50" s="84" t="s">
        <v>337</v>
      </c>
      <c r="AM50" s="112">
        <v>31540.85</v>
      </c>
      <c r="AN50" s="112">
        <v>9599.15</v>
      </c>
      <c r="AO50" s="112">
        <v>41140</v>
      </c>
      <c r="AP50" s="112">
        <v>3459.15</v>
      </c>
      <c r="AQ50" s="112">
        <v>115.85</v>
      </c>
      <c r="AR50" s="112">
        <v>3575</v>
      </c>
      <c r="AS50" s="112">
        <v>0</v>
      </c>
      <c r="AT50" s="112">
        <v>0</v>
      </c>
      <c r="AU50" s="84">
        <v>0</v>
      </c>
      <c r="AV50" s="84">
        <v>22</v>
      </c>
      <c r="AW50" s="84">
        <v>0</v>
      </c>
      <c r="AX50" s="108" t="s">
        <v>265</v>
      </c>
      <c r="AY50" s="131"/>
      <c r="AZ50" s="84"/>
      <c r="BA50" s="84"/>
      <c r="BB50" s="84" t="s">
        <v>264</v>
      </c>
      <c r="BC50" s="84" t="s">
        <v>145</v>
      </c>
      <c r="BD50" s="108"/>
      <c r="BE50" s="84">
        <v>0</v>
      </c>
      <c r="BF50" s="38" t="s">
        <v>952</v>
      </c>
      <c r="BG50" s="84" t="s">
        <v>954</v>
      </c>
      <c r="BH50" s="114" t="s">
        <v>1429</v>
      </c>
      <c r="BI50" s="38" t="s">
        <v>110</v>
      </c>
      <c r="BJ50" s="85">
        <v>46024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425</v>
      </c>
      <c r="F51" s="38" t="s">
        <v>425</v>
      </c>
      <c r="G51" s="84" t="s">
        <v>426</v>
      </c>
      <c r="H51" s="38" t="s">
        <v>427</v>
      </c>
      <c r="I51" s="84">
        <v>158909</v>
      </c>
      <c r="J51" s="38" t="s">
        <v>476</v>
      </c>
      <c r="K51" s="84">
        <v>158909</v>
      </c>
      <c r="L51" s="84" t="s">
        <v>438</v>
      </c>
      <c r="M51" s="38" t="s">
        <v>439</v>
      </c>
      <c r="N51" s="84">
        <v>284189</v>
      </c>
      <c r="O51" s="84" t="s">
        <v>684</v>
      </c>
      <c r="P51" s="84">
        <v>373725</v>
      </c>
      <c r="Q51" s="38" t="s">
        <v>685</v>
      </c>
      <c r="R51" s="38" t="s">
        <v>255</v>
      </c>
      <c r="S51" s="84" t="s">
        <v>955</v>
      </c>
      <c r="T51" s="84" t="s">
        <v>955</v>
      </c>
      <c r="U51" s="84" t="s">
        <v>253</v>
      </c>
      <c r="V51" s="84" t="s">
        <v>250</v>
      </c>
      <c r="W51" s="84">
        <v>0</v>
      </c>
      <c r="X51" s="38" t="s">
        <v>251</v>
      </c>
      <c r="Y51" s="84">
        <v>355112810</v>
      </c>
      <c r="Z51" s="38" t="s">
        <v>956</v>
      </c>
      <c r="AA51" s="108">
        <v>45330</v>
      </c>
      <c r="AB51" s="84">
        <v>73000</v>
      </c>
      <c r="AC51" s="108" t="s">
        <v>445</v>
      </c>
      <c r="AD51" s="84">
        <v>24</v>
      </c>
      <c r="AE51" s="84" t="s">
        <v>280</v>
      </c>
      <c r="AF51" s="84" t="s">
        <v>416</v>
      </c>
      <c r="AG51" s="108" t="s">
        <v>686</v>
      </c>
      <c r="AH51" s="84" t="s">
        <v>262</v>
      </c>
      <c r="AI51" s="108" t="s">
        <v>404</v>
      </c>
      <c r="AJ51" s="84">
        <v>3900</v>
      </c>
      <c r="AK51" s="84">
        <v>3900</v>
      </c>
      <c r="AL51" s="84" t="s">
        <v>376</v>
      </c>
      <c r="AM51" s="112">
        <v>65912.61</v>
      </c>
      <c r="AN51" s="112">
        <v>19887.39</v>
      </c>
      <c r="AO51" s="112">
        <v>85800</v>
      </c>
      <c r="AP51" s="112">
        <v>7087.39</v>
      </c>
      <c r="AQ51" s="112">
        <v>234.61</v>
      </c>
      <c r="AR51" s="112">
        <v>7322</v>
      </c>
      <c r="AS51" s="112">
        <v>0</v>
      </c>
      <c r="AT51" s="112">
        <v>0</v>
      </c>
      <c r="AU51" s="84">
        <v>0</v>
      </c>
      <c r="AV51" s="84">
        <v>22</v>
      </c>
      <c r="AW51" s="84">
        <v>0</v>
      </c>
      <c r="AX51" s="108" t="s">
        <v>265</v>
      </c>
      <c r="AY51" s="131"/>
      <c r="AZ51" s="84"/>
      <c r="BA51" s="84"/>
      <c r="BB51" s="84" t="s">
        <v>264</v>
      </c>
      <c r="BC51" s="84" t="s">
        <v>145</v>
      </c>
      <c r="BD51" s="108"/>
      <c r="BE51" s="84">
        <v>0</v>
      </c>
      <c r="BF51" s="38" t="s">
        <v>955</v>
      </c>
      <c r="BG51" s="84" t="s">
        <v>957</v>
      </c>
      <c r="BH51" s="114" t="s">
        <v>1429</v>
      </c>
      <c r="BI51" s="38" t="s">
        <v>110</v>
      </c>
      <c r="BJ51" s="85">
        <v>46024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425</v>
      </c>
      <c r="F52" s="38" t="s">
        <v>425</v>
      </c>
      <c r="G52" s="84" t="s">
        <v>426</v>
      </c>
      <c r="H52" s="38" t="s">
        <v>427</v>
      </c>
      <c r="I52" s="84">
        <v>165245</v>
      </c>
      <c r="J52" s="38" t="s">
        <v>721</v>
      </c>
      <c r="K52" s="84">
        <v>165245</v>
      </c>
      <c r="L52" s="84" t="s">
        <v>429</v>
      </c>
      <c r="M52" s="38" t="s">
        <v>430</v>
      </c>
      <c r="N52" s="84">
        <v>284673</v>
      </c>
      <c r="O52" s="84" t="s">
        <v>722</v>
      </c>
      <c r="P52" s="84">
        <v>374417</v>
      </c>
      <c r="Q52" s="38" t="s">
        <v>723</v>
      </c>
      <c r="R52" s="38" t="s">
        <v>255</v>
      </c>
      <c r="S52" s="84" t="s">
        <v>958</v>
      </c>
      <c r="T52" s="84" t="s">
        <v>958</v>
      </c>
      <c r="U52" s="84" t="s">
        <v>253</v>
      </c>
      <c r="V52" s="84" t="s">
        <v>250</v>
      </c>
      <c r="W52" s="84">
        <v>0</v>
      </c>
      <c r="X52" s="38" t="s">
        <v>251</v>
      </c>
      <c r="Y52" s="84">
        <v>355128946</v>
      </c>
      <c r="Z52" s="38" t="s">
        <v>959</v>
      </c>
      <c r="AA52" s="108">
        <v>45331</v>
      </c>
      <c r="AB52" s="84">
        <v>52000</v>
      </c>
      <c r="AC52" s="108" t="s">
        <v>458</v>
      </c>
      <c r="AD52" s="84">
        <v>24</v>
      </c>
      <c r="AE52" s="84" t="s">
        <v>278</v>
      </c>
      <c r="AF52" s="84" t="s">
        <v>961</v>
      </c>
      <c r="AG52" s="108" t="s">
        <v>962</v>
      </c>
      <c r="AH52" s="84" t="s">
        <v>269</v>
      </c>
      <c r="AI52" s="108" t="s">
        <v>349</v>
      </c>
      <c r="AJ52" s="84">
        <v>2780</v>
      </c>
      <c r="AK52" s="84">
        <v>2780</v>
      </c>
      <c r="AL52" s="84" t="s">
        <v>303</v>
      </c>
      <c r="AM52" s="112">
        <v>47064.75</v>
      </c>
      <c r="AN52" s="112">
        <v>14095.25</v>
      </c>
      <c r="AO52" s="112">
        <v>61160</v>
      </c>
      <c r="AP52" s="112">
        <v>4935.25</v>
      </c>
      <c r="AQ52" s="112">
        <v>162.75</v>
      </c>
      <c r="AR52" s="112">
        <v>5098</v>
      </c>
      <c r="AS52" s="112">
        <v>0</v>
      </c>
      <c r="AT52" s="112">
        <v>0</v>
      </c>
      <c r="AU52" s="84">
        <v>0</v>
      </c>
      <c r="AV52" s="84">
        <v>22</v>
      </c>
      <c r="AW52" s="84">
        <v>0</v>
      </c>
      <c r="AX52" s="108" t="s">
        <v>265</v>
      </c>
      <c r="AY52" s="131"/>
      <c r="AZ52" s="84"/>
      <c r="BA52" s="84"/>
      <c r="BB52" s="84" t="s">
        <v>264</v>
      </c>
      <c r="BC52" s="84" t="s">
        <v>145</v>
      </c>
      <c r="BD52" s="108"/>
      <c r="BE52" s="84">
        <v>0</v>
      </c>
      <c r="BF52" s="38" t="s">
        <v>958</v>
      </c>
      <c r="BG52" s="84" t="s">
        <v>960</v>
      </c>
      <c r="BH52" s="114" t="s">
        <v>1429</v>
      </c>
      <c r="BI52" s="38" t="s">
        <v>110</v>
      </c>
      <c r="BJ52" s="85">
        <v>46024</v>
      </c>
      <c r="BK52" s="84"/>
      <c r="BL52" s="38" t="s">
        <v>115</v>
      </c>
      <c r="BM52" s="115" t="s">
        <v>120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425</v>
      </c>
      <c r="F53" s="38" t="s">
        <v>425</v>
      </c>
      <c r="G53" s="84" t="s">
        <v>426</v>
      </c>
      <c r="H53" s="38" t="s">
        <v>427</v>
      </c>
      <c r="I53" s="84">
        <v>161545</v>
      </c>
      <c r="J53" s="38" t="s">
        <v>531</v>
      </c>
      <c r="K53" s="84">
        <v>161545</v>
      </c>
      <c r="L53" s="84" t="s">
        <v>438</v>
      </c>
      <c r="M53" s="38" t="s">
        <v>439</v>
      </c>
      <c r="N53" s="84">
        <v>279235</v>
      </c>
      <c r="O53" s="84" t="s">
        <v>586</v>
      </c>
      <c r="P53" s="84">
        <v>366852</v>
      </c>
      <c r="Q53" s="38" t="s">
        <v>587</v>
      </c>
      <c r="R53" s="38" t="s">
        <v>255</v>
      </c>
      <c r="S53" s="84" t="s">
        <v>963</v>
      </c>
      <c r="T53" s="84" t="s">
        <v>963</v>
      </c>
      <c r="U53" s="84" t="s">
        <v>256</v>
      </c>
      <c r="V53" s="84" t="s">
        <v>250</v>
      </c>
      <c r="W53" s="84">
        <v>541</v>
      </c>
      <c r="X53" s="38" t="s">
        <v>752</v>
      </c>
      <c r="Y53" s="84">
        <v>355142400</v>
      </c>
      <c r="Z53" s="38" t="s">
        <v>964</v>
      </c>
      <c r="AA53" s="108">
        <v>45330</v>
      </c>
      <c r="AB53" s="84">
        <v>35000</v>
      </c>
      <c r="AC53" s="108" t="s">
        <v>436</v>
      </c>
      <c r="AD53" s="84">
        <v>24</v>
      </c>
      <c r="AE53" s="84" t="s">
        <v>261</v>
      </c>
      <c r="AF53" s="84" t="s">
        <v>360</v>
      </c>
      <c r="AG53" s="108" t="s">
        <v>966</v>
      </c>
      <c r="AH53" s="84" t="s">
        <v>309</v>
      </c>
      <c r="AI53" s="108" t="s">
        <v>277</v>
      </c>
      <c r="AJ53" s="84">
        <v>1870</v>
      </c>
      <c r="AK53" s="84">
        <v>1870</v>
      </c>
      <c r="AL53" s="84" t="s">
        <v>841</v>
      </c>
      <c r="AM53" s="112">
        <v>31614.66</v>
      </c>
      <c r="AN53" s="112">
        <v>9525.34</v>
      </c>
      <c r="AO53" s="112">
        <v>41140</v>
      </c>
      <c r="AP53" s="112">
        <v>3385.34</v>
      </c>
      <c r="AQ53" s="112">
        <v>112.66</v>
      </c>
      <c r="AR53" s="112">
        <v>3498</v>
      </c>
      <c r="AS53" s="112">
        <v>0</v>
      </c>
      <c r="AT53" s="112">
        <v>0</v>
      </c>
      <c r="AU53" s="84">
        <v>0</v>
      </c>
      <c r="AV53" s="84">
        <v>22</v>
      </c>
      <c r="AW53" s="84">
        <v>0</v>
      </c>
      <c r="AX53" s="108" t="s">
        <v>265</v>
      </c>
      <c r="AY53" s="131"/>
      <c r="AZ53" s="84"/>
      <c r="BA53" s="84"/>
      <c r="BB53" s="84" t="s">
        <v>264</v>
      </c>
      <c r="BC53" s="84" t="s">
        <v>145</v>
      </c>
      <c r="BD53" s="108"/>
      <c r="BE53" s="84">
        <v>0</v>
      </c>
      <c r="BF53" s="38" t="s">
        <v>963</v>
      </c>
      <c r="BG53" s="84" t="s">
        <v>965</v>
      </c>
      <c r="BH53" s="114" t="s">
        <v>1429</v>
      </c>
      <c r="BI53" s="38" t="s">
        <v>110</v>
      </c>
      <c r="BJ53" s="85">
        <v>46024</v>
      </c>
      <c r="BK53" s="84"/>
      <c r="BL53" s="38" t="s">
        <v>115</v>
      </c>
      <c r="BM53" s="115" t="s">
        <v>120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425</v>
      </c>
      <c r="F54" s="38" t="s">
        <v>425</v>
      </c>
      <c r="G54" s="84" t="s">
        <v>426</v>
      </c>
      <c r="H54" s="38" t="s">
        <v>427</v>
      </c>
      <c r="I54" s="84">
        <v>157926</v>
      </c>
      <c r="J54" s="38" t="s">
        <v>448</v>
      </c>
      <c r="K54" s="84">
        <v>157926</v>
      </c>
      <c r="L54" s="84" t="s">
        <v>429</v>
      </c>
      <c r="M54" s="38" t="s">
        <v>430</v>
      </c>
      <c r="N54" s="84">
        <v>474166</v>
      </c>
      <c r="O54" s="84" t="s">
        <v>889</v>
      </c>
      <c r="P54" s="84">
        <v>777269</v>
      </c>
      <c r="Q54" s="38" t="s">
        <v>967</v>
      </c>
      <c r="R54" s="38" t="s">
        <v>255</v>
      </c>
      <c r="S54" s="84" t="s">
        <v>968</v>
      </c>
      <c r="T54" s="84" t="s">
        <v>968</v>
      </c>
      <c r="U54" s="84" t="s">
        <v>253</v>
      </c>
      <c r="V54" s="84" t="s">
        <v>250</v>
      </c>
      <c r="W54" s="84">
        <v>541</v>
      </c>
      <c r="X54" s="38" t="s">
        <v>258</v>
      </c>
      <c r="Y54" s="84">
        <v>355144684</v>
      </c>
      <c r="Z54" s="38" t="s">
        <v>969</v>
      </c>
      <c r="AA54" s="108">
        <v>45331</v>
      </c>
      <c r="AB54" s="84">
        <v>42000</v>
      </c>
      <c r="AC54" s="108" t="s">
        <v>431</v>
      </c>
      <c r="AD54" s="84">
        <v>24</v>
      </c>
      <c r="AE54" s="84" t="s">
        <v>261</v>
      </c>
      <c r="AF54" s="84" t="s">
        <v>360</v>
      </c>
      <c r="AG54" s="108" t="s">
        <v>971</v>
      </c>
      <c r="AH54" s="84" t="s">
        <v>309</v>
      </c>
      <c r="AI54" s="108" t="s">
        <v>895</v>
      </c>
      <c r="AJ54" s="84">
        <v>2240</v>
      </c>
      <c r="AK54" s="84">
        <v>2240</v>
      </c>
      <c r="AL54" s="84" t="s">
        <v>350</v>
      </c>
      <c r="AM54" s="112">
        <v>37533.35</v>
      </c>
      <c r="AN54" s="112">
        <v>11746.65</v>
      </c>
      <c r="AO54" s="112">
        <v>49280</v>
      </c>
      <c r="AP54" s="112">
        <v>4466.6499999999996</v>
      </c>
      <c r="AQ54" s="112">
        <v>141.35</v>
      </c>
      <c r="AR54" s="112">
        <v>4608</v>
      </c>
      <c r="AS54" s="112">
        <v>0</v>
      </c>
      <c r="AT54" s="112">
        <v>0</v>
      </c>
      <c r="AU54" s="84">
        <v>0</v>
      </c>
      <c r="AV54" s="84">
        <v>22</v>
      </c>
      <c r="AW54" s="84">
        <v>0</v>
      </c>
      <c r="AX54" s="108" t="s">
        <v>265</v>
      </c>
      <c r="AY54" s="131"/>
      <c r="AZ54" s="84"/>
      <c r="BA54" s="84"/>
      <c r="BB54" s="84" t="s">
        <v>264</v>
      </c>
      <c r="BC54" s="84" t="s">
        <v>145</v>
      </c>
      <c r="BD54" s="108"/>
      <c r="BE54" s="84">
        <v>0</v>
      </c>
      <c r="BF54" s="38" t="s">
        <v>968</v>
      </c>
      <c r="BG54" s="84" t="s">
        <v>970</v>
      </c>
      <c r="BH54" s="114" t="s">
        <v>1429</v>
      </c>
      <c r="BI54" s="38" t="s">
        <v>110</v>
      </c>
      <c r="BJ54" s="85">
        <v>46024</v>
      </c>
      <c r="BK54" s="84"/>
      <c r="BL54" s="38" t="s">
        <v>115</v>
      </c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425</v>
      </c>
      <c r="F55" s="38" t="s">
        <v>425</v>
      </c>
      <c r="G55" s="84" t="s">
        <v>426</v>
      </c>
      <c r="H55" s="38" t="s">
        <v>427</v>
      </c>
      <c r="I55" s="84">
        <v>157926</v>
      </c>
      <c r="J55" s="38" t="s">
        <v>448</v>
      </c>
      <c r="K55" s="84">
        <v>157926</v>
      </c>
      <c r="L55" s="84" t="s">
        <v>429</v>
      </c>
      <c r="M55" s="38" t="s">
        <v>430</v>
      </c>
      <c r="N55" s="84">
        <v>474166</v>
      </c>
      <c r="O55" s="84" t="s">
        <v>889</v>
      </c>
      <c r="P55" s="84">
        <v>777269</v>
      </c>
      <c r="Q55" s="38" t="s">
        <v>967</v>
      </c>
      <c r="R55" s="38" t="s">
        <v>255</v>
      </c>
      <c r="S55" s="84" t="s">
        <v>972</v>
      </c>
      <c r="T55" s="84" t="s">
        <v>972</v>
      </c>
      <c r="U55" s="84" t="s">
        <v>253</v>
      </c>
      <c r="V55" s="84" t="s">
        <v>250</v>
      </c>
      <c r="W55" s="84">
        <v>541</v>
      </c>
      <c r="X55" s="38" t="s">
        <v>251</v>
      </c>
      <c r="Y55" s="84">
        <v>355149808</v>
      </c>
      <c r="Z55" s="38" t="s">
        <v>973</v>
      </c>
      <c r="AA55" s="108">
        <v>45331</v>
      </c>
      <c r="AB55" s="84">
        <v>42000</v>
      </c>
      <c r="AC55" s="108" t="s">
        <v>431</v>
      </c>
      <c r="AD55" s="84">
        <v>24</v>
      </c>
      <c r="AE55" s="84" t="s">
        <v>261</v>
      </c>
      <c r="AF55" s="84" t="s">
        <v>360</v>
      </c>
      <c r="AG55" s="108" t="s">
        <v>971</v>
      </c>
      <c r="AH55" s="84" t="s">
        <v>309</v>
      </c>
      <c r="AI55" s="108" t="s">
        <v>895</v>
      </c>
      <c r="AJ55" s="84">
        <v>2240</v>
      </c>
      <c r="AK55" s="84">
        <v>2240</v>
      </c>
      <c r="AL55" s="84" t="s">
        <v>350</v>
      </c>
      <c r="AM55" s="112">
        <v>37533.35</v>
      </c>
      <c r="AN55" s="112">
        <v>11746.65</v>
      </c>
      <c r="AO55" s="112">
        <v>49280</v>
      </c>
      <c r="AP55" s="112">
        <v>4466.6499999999996</v>
      </c>
      <c r="AQ55" s="112">
        <v>141.35</v>
      </c>
      <c r="AR55" s="112">
        <v>4608</v>
      </c>
      <c r="AS55" s="112">
        <v>0</v>
      </c>
      <c r="AT55" s="112">
        <v>0</v>
      </c>
      <c r="AU55" s="84">
        <v>0</v>
      </c>
      <c r="AV55" s="84">
        <v>22</v>
      </c>
      <c r="AW55" s="84">
        <v>0</v>
      </c>
      <c r="AX55" s="108" t="s">
        <v>265</v>
      </c>
      <c r="AY55" s="131"/>
      <c r="AZ55" s="84"/>
      <c r="BA55" s="84"/>
      <c r="BB55" s="84" t="s">
        <v>264</v>
      </c>
      <c r="BC55" s="84" t="s">
        <v>145</v>
      </c>
      <c r="BD55" s="108"/>
      <c r="BE55" s="84">
        <v>0</v>
      </c>
      <c r="BF55" s="38" t="s">
        <v>972</v>
      </c>
      <c r="BG55" s="84" t="s">
        <v>974</v>
      </c>
      <c r="BH55" s="114" t="s">
        <v>1429</v>
      </c>
      <c r="BI55" s="38" t="s">
        <v>110</v>
      </c>
      <c r="BJ55" s="85">
        <v>46024</v>
      </c>
      <c r="BK55" s="84"/>
      <c r="BL55" s="38" t="s">
        <v>115</v>
      </c>
      <c r="BM55" s="115" t="s">
        <v>120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425</v>
      </c>
      <c r="F56" s="38" t="s">
        <v>425</v>
      </c>
      <c r="G56" s="84" t="s">
        <v>426</v>
      </c>
      <c r="H56" s="38" t="s">
        <v>427</v>
      </c>
      <c r="I56" s="84">
        <v>157926</v>
      </c>
      <c r="J56" s="38" t="s">
        <v>448</v>
      </c>
      <c r="K56" s="84">
        <v>157926</v>
      </c>
      <c r="L56" s="84" t="s">
        <v>429</v>
      </c>
      <c r="M56" s="38" t="s">
        <v>430</v>
      </c>
      <c r="N56" s="84">
        <v>474166</v>
      </c>
      <c r="O56" s="84" t="s">
        <v>889</v>
      </c>
      <c r="P56" s="84">
        <v>777269</v>
      </c>
      <c r="Q56" s="38" t="s">
        <v>967</v>
      </c>
      <c r="R56" s="38" t="s">
        <v>255</v>
      </c>
      <c r="S56" s="84" t="s">
        <v>975</v>
      </c>
      <c r="T56" s="84" t="s">
        <v>975</v>
      </c>
      <c r="U56" s="84" t="s">
        <v>253</v>
      </c>
      <c r="V56" s="84" t="s">
        <v>250</v>
      </c>
      <c r="W56" s="84">
        <v>541</v>
      </c>
      <c r="X56" s="38" t="s">
        <v>258</v>
      </c>
      <c r="Y56" s="84">
        <v>355152069</v>
      </c>
      <c r="Z56" s="38" t="s">
        <v>976</v>
      </c>
      <c r="AA56" s="108">
        <v>45331</v>
      </c>
      <c r="AB56" s="84">
        <v>42000</v>
      </c>
      <c r="AC56" s="108" t="s">
        <v>431</v>
      </c>
      <c r="AD56" s="84">
        <v>24</v>
      </c>
      <c r="AE56" s="84" t="s">
        <v>261</v>
      </c>
      <c r="AF56" s="84" t="s">
        <v>360</v>
      </c>
      <c r="AG56" s="108" t="s">
        <v>971</v>
      </c>
      <c r="AH56" s="84" t="s">
        <v>309</v>
      </c>
      <c r="AI56" s="108" t="s">
        <v>895</v>
      </c>
      <c r="AJ56" s="84">
        <v>2240</v>
      </c>
      <c r="AK56" s="84">
        <v>2240</v>
      </c>
      <c r="AL56" s="84" t="s">
        <v>851</v>
      </c>
      <c r="AM56" s="112">
        <v>37533.35</v>
      </c>
      <c r="AN56" s="112">
        <v>11746.65</v>
      </c>
      <c r="AO56" s="112">
        <v>49280</v>
      </c>
      <c r="AP56" s="112">
        <v>4466.6499999999996</v>
      </c>
      <c r="AQ56" s="112">
        <v>141.35</v>
      </c>
      <c r="AR56" s="112">
        <v>4608</v>
      </c>
      <c r="AS56" s="112">
        <v>0</v>
      </c>
      <c r="AT56" s="112">
        <v>0</v>
      </c>
      <c r="AU56" s="84">
        <v>0</v>
      </c>
      <c r="AV56" s="84">
        <v>22</v>
      </c>
      <c r="AW56" s="84">
        <v>0</v>
      </c>
      <c r="AX56" s="108" t="s">
        <v>265</v>
      </c>
      <c r="AY56" s="131"/>
      <c r="AZ56" s="84"/>
      <c r="BA56" s="84"/>
      <c r="BB56" s="84" t="s">
        <v>264</v>
      </c>
      <c r="BC56" s="84" t="s">
        <v>145</v>
      </c>
      <c r="BD56" s="108"/>
      <c r="BE56" s="84">
        <v>0</v>
      </c>
      <c r="BF56" s="38" t="s">
        <v>975</v>
      </c>
      <c r="BG56" s="84" t="s">
        <v>977</v>
      </c>
      <c r="BH56" s="114" t="s">
        <v>1429</v>
      </c>
      <c r="BI56" s="38" t="s">
        <v>111</v>
      </c>
      <c r="BJ56" s="85">
        <v>46024</v>
      </c>
      <c r="BK56" s="84"/>
      <c r="BL56" s="38"/>
      <c r="BM56" s="115" t="s">
        <v>120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425</v>
      </c>
      <c r="F57" s="38" t="s">
        <v>425</v>
      </c>
      <c r="G57" s="84" t="s">
        <v>426</v>
      </c>
      <c r="H57" s="38" t="s">
        <v>427</v>
      </c>
      <c r="I57" s="84">
        <v>163177</v>
      </c>
      <c r="J57" s="38" t="s">
        <v>590</v>
      </c>
      <c r="K57" s="84">
        <v>163177</v>
      </c>
      <c r="L57" s="84" t="s">
        <v>438</v>
      </c>
      <c r="M57" s="38" t="s">
        <v>439</v>
      </c>
      <c r="N57" s="84">
        <v>279451</v>
      </c>
      <c r="O57" s="84" t="s">
        <v>591</v>
      </c>
      <c r="P57" s="84">
        <v>367136</v>
      </c>
      <c r="Q57" s="38" t="s">
        <v>978</v>
      </c>
      <c r="R57" s="38" t="s">
        <v>255</v>
      </c>
      <c r="S57" s="84" t="s">
        <v>979</v>
      </c>
      <c r="T57" s="84" t="s">
        <v>979</v>
      </c>
      <c r="U57" s="84" t="s">
        <v>253</v>
      </c>
      <c r="V57" s="84" t="s">
        <v>250</v>
      </c>
      <c r="W57" s="84">
        <v>541</v>
      </c>
      <c r="X57" s="38" t="s">
        <v>251</v>
      </c>
      <c r="Y57" s="84">
        <v>355161577</v>
      </c>
      <c r="Z57" s="38" t="s">
        <v>980</v>
      </c>
      <c r="AA57" s="108">
        <v>45331</v>
      </c>
      <c r="AB57" s="84">
        <v>42000</v>
      </c>
      <c r="AC57" s="108" t="s">
        <v>436</v>
      </c>
      <c r="AD57" s="84">
        <v>24</v>
      </c>
      <c r="AE57" s="84" t="s">
        <v>261</v>
      </c>
      <c r="AF57" s="84" t="s">
        <v>360</v>
      </c>
      <c r="AG57" s="108" t="s">
        <v>971</v>
      </c>
      <c r="AH57" s="84" t="s">
        <v>309</v>
      </c>
      <c r="AI57" s="108" t="s">
        <v>277</v>
      </c>
      <c r="AJ57" s="84">
        <v>2240</v>
      </c>
      <c r="AK57" s="84">
        <v>2240</v>
      </c>
      <c r="AL57" s="84" t="s">
        <v>330</v>
      </c>
      <c r="AM57" s="112">
        <v>37871.9</v>
      </c>
      <c r="AN57" s="112">
        <v>11408.1</v>
      </c>
      <c r="AO57" s="112">
        <v>49280</v>
      </c>
      <c r="AP57" s="112">
        <v>4128.1000000000004</v>
      </c>
      <c r="AQ57" s="112">
        <v>137.9</v>
      </c>
      <c r="AR57" s="112">
        <v>4266</v>
      </c>
      <c r="AS57" s="112">
        <v>0</v>
      </c>
      <c r="AT57" s="112">
        <v>0</v>
      </c>
      <c r="AU57" s="84">
        <v>0</v>
      </c>
      <c r="AV57" s="84">
        <v>22</v>
      </c>
      <c r="AW57" s="84">
        <v>0</v>
      </c>
      <c r="AX57" s="108" t="s">
        <v>265</v>
      </c>
      <c r="AY57" s="131"/>
      <c r="AZ57" s="84"/>
      <c r="BA57" s="84"/>
      <c r="BB57" s="84" t="s">
        <v>264</v>
      </c>
      <c r="BC57" s="84" t="s">
        <v>145</v>
      </c>
      <c r="BD57" s="108"/>
      <c r="BE57" s="84">
        <v>0</v>
      </c>
      <c r="BF57" s="38" t="s">
        <v>979</v>
      </c>
      <c r="BG57" s="84" t="s">
        <v>981</v>
      </c>
      <c r="BH57" s="114" t="s">
        <v>1429</v>
      </c>
      <c r="BI57" s="38" t="s">
        <v>111</v>
      </c>
      <c r="BJ57" s="85">
        <v>46024</v>
      </c>
      <c r="BK57" s="84"/>
      <c r="BL57" s="38"/>
      <c r="BM57" s="115" t="s">
        <v>120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425</v>
      </c>
      <c r="F58" s="38" t="s">
        <v>425</v>
      </c>
      <c r="G58" s="84" t="s">
        <v>426</v>
      </c>
      <c r="H58" s="38" t="s">
        <v>427</v>
      </c>
      <c r="I58" s="84">
        <v>158244</v>
      </c>
      <c r="J58" s="38" t="s">
        <v>451</v>
      </c>
      <c r="K58" s="84">
        <v>158244</v>
      </c>
      <c r="L58" s="84" t="s">
        <v>438</v>
      </c>
      <c r="M58" s="38" t="s">
        <v>439</v>
      </c>
      <c r="N58" s="84">
        <v>281809</v>
      </c>
      <c r="O58" s="84" t="s">
        <v>642</v>
      </c>
      <c r="P58" s="84">
        <v>622018</v>
      </c>
      <c r="Q58" s="38" t="s">
        <v>803</v>
      </c>
      <c r="R58" s="38" t="s">
        <v>255</v>
      </c>
      <c r="S58" s="84" t="s">
        <v>982</v>
      </c>
      <c r="T58" s="84" t="s">
        <v>982</v>
      </c>
      <c r="U58" s="84" t="s">
        <v>253</v>
      </c>
      <c r="V58" s="84" t="s">
        <v>250</v>
      </c>
      <c r="W58" s="84">
        <v>541</v>
      </c>
      <c r="X58" s="38" t="s">
        <v>251</v>
      </c>
      <c r="Y58" s="84">
        <v>355201922</v>
      </c>
      <c r="Z58" s="38" t="s">
        <v>983</v>
      </c>
      <c r="AA58" s="108">
        <v>45334</v>
      </c>
      <c r="AB58" s="84">
        <v>42000</v>
      </c>
      <c r="AC58" s="108" t="s">
        <v>436</v>
      </c>
      <c r="AD58" s="84">
        <v>24</v>
      </c>
      <c r="AE58" s="84" t="s">
        <v>261</v>
      </c>
      <c r="AF58" s="84" t="s">
        <v>310</v>
      </c>
      <c r="AG58" s="108" t="s">
        <v>985</v>
      </c>
      <c r="AH58" s="84" t="s">
        <v>309</v>
      </c>
      <c r="AI58" s="108" t="s">
        <v>277</v>
      </c>
      <c r="AJ58" s="84">
        <v>2240</v>
      </c>
      <c r="AK58" s="84">
        <v>2240</v>
      </c>
      <c r="AL58" s="84" t="s">
        <v>293</v>
      </c>
      <c r="AM58" s="112">
        <v>38004.81</v>
      </c>
      <c r="AN58" s="112">
        <v>11275.19</v>
      </c>
      <c r="AO58" s="112">
        <v>49280</v>
      </c>
      <c r="AP58" s="112">
        <v>3995.19</v>
      </c>
      <c r="AQ58" s="112">
        <v>131.81</v>
      </c>
      <c r="AR58" s="112">
        <v>4127</v>
      </c>
      <c r="AS58" s="112">
        <v>0</v>
      </c>
      <c r="AT58" s="112">
        <v>0</v>
      </c>
      <c r="AU58" s="84">
        <v>0</v>
      </c>
      <c r="AV58" s="84">
        <v>22</v>
      </c>
      <c r="AW58" s="84">
        <v>0</v>
      </c>
      <c r="AX58" s="108" t="s">
        <v>265</v>
      </c>
      <c r="AY58" s="131"/>
      <c r="AZ58" s="84"/>
      <c r="BA58" s="84"/>
      <c r="BB58" s="84" t="s">
        <v>264</v>
      </c>
      <c r="BC58" s="84" t="s">
        <v>145</v>
      </c>
      <c r="BD58" s="108"/>
      <c r="BE58" s="84">
        <v>0</v>
      </c>
      <c r="BF58" s="38" t="s">
        <v>982</v>
      </c>
      <c r="BG58" s="84" t="s">
        <v>984</v>
      </c>
      <c r="BH58" s="114" t="s">
        <v>1429</v>
      </c>
      <c r="BI58" s="38" t="s">
        <v>111</v>
      </c>
      <c r="BJ58" s="85">
        <v>46024</v>
      </c>
      <c r="BK58" s="84"/>
      <c r="BL58" s="38"/>
      <c r="BM58" s="115" t="s">
        <v>120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425</v>
      </c>
      <c r="F59" s="38" t="s">
        <v>425</v>
      </c>
      <c r="G59" s="84" t="s">
        <v>426</v>
      </c>
      <c r="H59" s="38" t="s">
        <v>427</v>
      </c>
      <c r="I59" s="84">
        <v>161369</v>
      </c>
      <c r="J59" s="38" t="s">
        <v>522</v>
      </c>
      <c r="K59" s="84">
        <v>161369</v>
      </c>
      <c r="L59" s="84" t="s">
        <v>429</v>
      </c>
      <c r="M59" s="38" t="s">
        <v>430</v>
      </c>
      <c r="N59" s="84">
        <v>286198</v>
      </c>
      <c r="O59" s="84" t="s">
        <v>621</v>
      </c>
      <c r="P59" s="84">
        <v>717015</v>
      </c>
      <c r="Q59" s="38" t="s">
        <v>986</v>
      </c>
      <c r="R59" s="38" t="s">
        <v>255</v>
      </c>
      <c r="S59" s="84" t="s">
        <v>987</v>
      </c>
      <c r="T59" s="84" t="s">
        <v>987</v>
      </c>
      <c r="U59" s="84" t="s">
        <v>253</v>
      </c>
      <c r="V59" s="84" t="s">
        <v>250</v>
      </c>
      <c r="W59" s="84">
        <v>0</v>
      </c>
      <c r="X59" s="38" t="s">
        <v>299</v>
      </c>
      <c r="Y59" s="84">
        <v>355223227</v>
      </c>
      <c r="Z59" s="38" t="s">
        <v>988</v>
      </c>
      <c r="AA59" s="108">
        <v>45334</v>
      </c>
      <c r="AB59" s="84">
        <v>35000</v>
      </c>
      <c r="AC59" s="108" t="s">
        <v>445</v>
      </c>
      <c r="AD59" s="84">
        <v>24</v>
      </c>
      <c r="AE59" s="84" t="s">
        <v>261</v>
      </c>
      <c r="AF59" s="84" t="s">
        <v>310</v>
      </c>
      <c r="AG59" s="108" t="s">
        <v>985</v>
      </c>
      <c r="AH59" s="84" t="s">
        <v>309</v>
      </c>
      <c r="AI59" s="108" t="s">
        <v>404</v>
      </c>
      <c r="AJ59" s="84">
        <v>1870</v>
      </c>
      <c r="AK59" s="84">
        <v>1870</v>
      </c>
      <c r="AL59" s="84" t="s">
        <v>990</v>
      </c>
      <c r="AM59" s="112">
        <v>28271</v>
      </c>
      <c r="AN59" s="112">
        <v>9129</v>
      </c>
      <c r="AO59" s="112">
        <v>37400</v>
      </c>
      <c r="AP59" s="112">
        <v>6729</v>
      </c>
      <c r="AQ59" s="112">
        <v>364</v>
      </c>
      <c r="AR59" s="112">
        <v>7093</v>
      </c>
      <c r="AS59" s="112">
        <v>3482.41</v>
      </c>
      <c r="AT59" s="112">
        <v>257.58999999999997</v>
      </c>
      <c r="AU59" s="84">
        <v>3740</v>
      </c>
      <c r="AV59" s="84">
        <v>22</v>
      </c>
      <c r="AW59" s="84">
        <v>57</v>
      </c>
      <c r="AX59" s="108" t="s">
        <v>353</v>
      </c>
      <c r="AY59" s="131"/>
      <c r="AZ59" s="84"/>
      <c r="BA59" s="84"/>
      <c r="BB59" s="84" t="s">
        <v>264</v>
      </c>
      <c r="BC59" s="84" t="s">
        <v>145</v>
      </c>
      <c r="BD59" s="108"/>
      <c r="BE59" s="84">
        <v>0</v>
      </c>
      <c r="BF59" s="38" t="s">
        <v>987</v>
      </c>
      <c r="BG59" s="84" t="s">
        <v>989</v>
      </c>
      <c r="BH59" s="114" t="s">
        <v>1429</v>
      </c>
      <c r="BI59" s="38" t="s">
        <v>110</v>
      </c>
      <c r="BJ59" s="85">
        <v>46024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425</v>
      </c>
      <c r="F60" s="38" t="s">
        <v>425</v>
      </c>
      <c r="G60" s="84" t="s">
        <v>426</v>
      </c>
      <c r="H60" s="38" t="s">
        <v>427</v>
      </c>
      <c r="I60" s="84">
        <v>164623</v>
      </c>
      <c r="J60" s="38" t="s">
        <v>639</v>
      </c>
      <c r="K60" s="84">
        <v>164623</v>
      </c>
      <c r="L60" s="84" t="s">
        <v>438</v>
      </c>
      <c r="M60" s="38" t="s">
        <v>439</v>
      </c>
      <c r="N60" s="84">
        <v>381024</v>
      </c>
      <c r="O60" s="84" t="s">
        <v>992</v>
      </c>
      <c r="P60" s="84">
        <v>593926</v>
      </c>
      <c r="Q60" s="38" t="s">
        <v>993</v>
      </c>
      <c r="R60" s="38" t="s">
        <v>255</v>
      </c>
      <c r="S60" s="84" t="s">
        <v>994</v>
      </c>
      <c r="T60" s="84" t="s">
        <v>994</v>
      </c>
      <c r="U60" s="84" t="s">
        <v>259</v>
      </c>
      <c r="V60" s="84" t="s">
        <v>250</v>
      </c>
      <c r="W60" s="84">
        <v>0</v>
      </c>
      <c r="X60" s="38" t="s">
        <v>828</v>
      </c>
      <c r="Y60" s="84">
        <v>355321572</v>
      </c>
      <c r="Z60" s="38" t="s">
        <v>995</v>
      </c>
      <c r="AA60" s="108">
        <v>45338</v>
      </c>
      <c r="AB60" s="84">
        <v>42000</v>
      </c>
      <c r="AC60" s="108" t="s">
        <v>436</v>
      </c>
      <c r="AD60" s="84">
        <v>24</v>
      </c>
      <c r="AE60" s="84" t="s">
        <v>261</v>
      </c>
      <c r="AF60" s="84" t="s">
        <v>991</v>
      </c>
      <c r="AG60" s="108" t="s">
        <v>997</v>
      </c>
      <c r="AH60" s="84" t="s">
        <v>309</v>
      </c>
      <c r="AI60" s="108" t="s">
        <v>283</v>
      </c>
      <c r="AJ60" s="84">
        <v>2240</v>
      </c>
      <c r="AK60" s="84">
        <v>2240</v>
      </c>
      <c r="AL60" s="84" t="s">
        <v>332</v>
      </c>
      <c r="AM60" s="112">
        <v>34746.6</v>
      </c>
      <c r="AN60" s="112">
        <v>12293.4</v>
      </c>
      <c r="AO60" s="112">
        <v>47040</v>
      </c>
      <c r="AP60" s="112">
        <v>7253.4</v>
      </c>
      <c r="AQ60" s="112">
        <v>332.6</v>
      </c>
      <c r="AR60" s="112">
        <v>7586</v>
      </c>
      <c r="AS60" s="112">
        <v>0</v>
      </c>
      <c r="AT60" s="112">
        <v>0</v>
      </c>
      <c r="AU60" s="84">
        <v>0</v>
      </c>
      <c r="AV60" s="84">
        <v>21</v>
      </c>
      <c r="AW60" s="84">
        <v>0</v>
      </c>
      <c r="AX60" s="108" t="s">
        <v>265</v>
      </c>
      <c r="AY60" s="131"/>
      <c r="AZ60" s="84"/>
      <c r="BA60" s="84"/>
      <c r="BB60" s="84" t="s">
        <v>264</v>
      </c>
      <c r="BC60" s="84" t="s">
        <v>145</v>
      </c>
      <c r="BD60" s="108"/>
      <c r="BE60" s="84">
        <v>0</v>
      </c>
      <c r="BF60" s="38" t="s">
        <v>994</v>
      </c>
      <c r="BG60" s="84" t="s">
        <v>996</v>
      </c>
      <c r="BH60" s="114" t="s">
        <v>1429</v>
      </c>
      <c r="BI60" s="38" t="s">
        <v>111</v>
      </c>
      <c r="BJ60" s="85">
        <v>46024</v>
      </c>
      <c r="BK60" s="84"/>
      <c r="BL60" s="38"/>
      <c r="BM60" s="115" t="s">
        <v>120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425</v>
      </c>
      <c r="F61" s="38" t="s">
        <v>425</v>
      </c>
      <c r="G61" s="84" t="s">
        <v>426</v>
      </c>
      <c r="H61" s="38" t="s">
        <v>427</v>
      </c>
      <c r="I61" s="84">
        <v>163851</v>
      </c>
      <c r="J61" s="38" t="s">
        <v>998</v>
      </c>
      <c r="K61" s="84">
        <v>163851</v>
      </c>
      <c r="L61" s="84" t="s">
        <v>438</v>
      </c>
      <c r="M61" s="38" t="s">
        <v>439</v>
      </c>
      <c r="N61" s="84">
        <v>281105</v>
      </c>
      <c r="O61" s="84" t="s">
        <v>999</v>
      </c>
      <c r="P61" s="84">
        <v>369404</v>
      </c>
      <c r="Q61" s="38" t="s">
        <v>483</v>
      </c>
      <c r="R61" s="38" t="s">
        <v>255</v>
      </c>
      <c r="S61" s="84" t="s">
        <v>1000</v>
      </c>
      <c r="T61" s="84" t="s">
        <v>1000</v>
      </c>
      <c r="U61" s="84" t="s">
        <v>253</v>
      </c>
      <c r="V61" s="84" t="s">
        <v>250</v>
      </c>
      <c r="W61" s="84">
        <v>0</v>
      </c>
      <c r="X61" s="38" t="s">
        <v>251</v>
      </c>
      <c r="Y61" s="84">
        <v>355326706</v>
      </c>
      <c r="Z61" s="38" t="s">
        <v>1001</v>
      </c>
      <c r="AA61" s="108">
        <v>45341</v>
      </c>
      <c r="AB61" s="84">
        <v>80000</v>
      </c>
      <c r="AC61" s="108" t="s">
        <v>458</v>
      </c>
      <c r="AD61" s="84">
        <v>24</v>
      </c>
      <c r="AE61" s="84" t="s">
        <v>280</v>
      </c>
      <c r="AF61" s="84" t="s">
        <v>505</v>
      </c>
      <c r="AG61" s="108" t="s">
        <v>611</v>
      </c>
      <c r="AH61" s="84" t="s">
        <v>262</v>
      </c>
      <c r="AI61" s="108" t="s">
        <v>295</v>
      </c>
      <c r="AJ61" s="84">
        <v>4270</v>
      </c>
      <c r="AK61" s="84">
        <v>4270</v>
      </c>
      <c r="AL61" s="84" t="s">
        <v>330</v>
      </c>
      <c r="AM61" s="112">
        <v>66508.63</v>
      </c>
      <c r="AN61" s="112">
        <v>23161.37</v>
      </c>
      <c r="AO61" s="112">
        <v>89670</v>
      </c>
      <c r="AP61" s="112">
        <v>13491.37</v>
      </c>
      <c r="AQ61" s="112">
        <v>611.63</v>
      </c>
      <c r="AR61" s="112">
        <v>14103</v>
      </c>
      <c r="AS61" s="112">
        <v>0</v>
      </c>
      <c r="AT61" s="112">
        <v>0</v>
      </c>
      <c r="AU61" s="84">
        <v>0</v>
      </c>
      <c r="AV61" s="84">
        <v>21</v>
      </c>
      <c r="AW61" s="84">
        <v>0</v>
      </c>
      <c r="AX61" s="108" t="s">
        <v>265</v>
      </c>
      <c r="AY61" s="131"/>
      <c r="AZ61" s="84"/>
      <c r="BA61" s="84"/>
      <c r="BB61" s="84" t="s">
        <v>264</v>
      </c>
      <c r="BC61" s="84" t="s">
        <v>145</v>
      </c>
      <c r="BD61" s="108"/>
      <c r="BE61" s="84">
        <v>0</v>
      </c>
      <c r="BF61" s="38" t="s">
        <v>1000</v>
      </c>
      <c r="BG61" s="84" t="s">
        <v>1002</v>
      </c>
      <c r="BH61" s="114" t="s">
        <v>1429</v>
      </c>
      <c r="BI61" s="38" t="s">
        <v>111</v>
      </c>
      <c r="BJ61" s="85">
        <v>46024</v>
      </c>
      <c r="BK61" s="84"/>
      <c r="BL61" s="38"/>
      <c r="BM61" s="115" t="s">
        <v>120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425</v>
      </c>
      <c r="F62" s="38" t="s">
        <v>425</v>
      </c>
      <c r="G62" s="84" t="s">
        <v>426</v>
      </c>
      <c r="H62" s="38" t="s">
        <v>427</v>
      </c>
      <c r="I62" s="84">
        <v>161672</v>
      </c>
      <c r="J62" s="38" t="s">
        <v>535</v>
      </c>
      <c r="K62" s="84">
        <v>161672</v>
      </c>
      <c r="L62" s="84" t="s">
        <v>438</v>
      </c>
      <c r="M62" s="38" t="s">
        <v>439</v>
      </c>
      <c r="N62" s="84">
        <v>277871</v>
      </c>
      <c r="O62" s="84" t="s">
        <v>573</v>
      </c>
      <c r="P62" s="84">
        <v>364979</v>
      </c>
      <c r="Q62" s="38" t="s">
        <v>1004</v>
      </c>
      <c r="R62" s="38" t="s">
        <v>255</v>
      </c>
      <c r="S62" s="84" t="s">
        <v>1005</v>
      </c>
      <c r="T62" s="84" t="s">
        <v>1005</v>
      </c>
      <c r="U62" s="84" t="s">
        <v>257</v>
      </c>
      <c r="V62" s="84" t="s">
        <v>250</v>
      </c>
      <c r="W62" s="84">
        <v>0</v>
      </c>
      <c r="X62" s="38" t="s">
        <v>1006</v>
      </c>
      <c r="Y62" s="84">
        <v>355397020</v>
      </c>
      <c r="Z62" s="38" t="s">
        <v>1007</v>
      </c>
      <c r="AA62" s="108">
        <v>45341</v>
      </c>
      <c r="AB62" s="84">
        <v>65000</v>
      </c>
      <c r="AC62" s="108" t="s">
        <v>442</v>
      </c>
      <c r="AD62" s="84">
        <v>24</v>
      </c>
      <c r="AE62" s="84" t="s">
        <v>278</v>
      </c>
      <c r="AF62" s="84" t="s">
        <v>1009</v>
      </c>
      <c r="AG62" s="108" t="s">
        <v>1010</v>
      </c>
      <c r="AH62" s="84" t="s">
        <v>269</v>
      </c>
      <c r="AI62" s="108" t="s">
        <v>351</v>
      </c>
      <c r="AJ62" s="84">
        <v>3470</v>
      </c>
      <c r="AK62" s="84">
        <v>3470</v>
      </c>
      <c r="AL62" s="84" t="s">
        <v>348</v>
      </c>
      <c r="AM62" s="112">
        <v>53994.58</v>
      </c>
      <c r="AN62" s="112">
        <v>18875.419999999998</v>
      </c>
      <c r="AO62" s="112">
        <v>72870</v>
      </c>
      <c r="AP62" s="112">
        <v>11005.42</v>
      </c>
      <c r="AQ62" s="112">
        <v>482.58</v>
      </c>
      <c r="AR62" s="112">
        <v>11488</v>
      </c>
      <c r="AS62" s="112">
        <v>0</v>
      </c>
      <c r="AT62" s="112">
        <v>0</v>
      </c>
      <c r="AU62" s="84">
        <v>0</v>
      </c>
      <c r="AV62" s="84">
        <v>21</v>
      </c>
      <c r="AW62" s="84">
        <v>0</v>
      </c>
      <c r="AX62" s="108" t="s">
        <v>265</v>
      </c>
      <c r="AY62" s="131"/>
      <c r="AZ62" s="84"/>
      <c r="BA62" s="84"/>
      <c r="BB62" s="84" t="s">
        <v>264</v>
      </c>
      <c r="BC62" s="84" t="s">
        <v>145</v>
      </c>
      <c r="BD62" s="108"/>
      <c r="BE62" s="84">
        <v>0</v>
      </c>
      <c r="BF62" s="38" t="s">
        <v>1005</v>
      </c>
      <c r="BG62" s="84" t="s">
        <v>1008</v>
      </c>
      <c r="BH62" s="114" t="s">
        <v>1429</v>
      </c>
      <c r="BI62" s="38" t="s">
        <v>111</v>
      </c>
      <c r="BJ62" s="85">
        <v>46024</v>
      </c>
      <c r="BK62" s="84"/>
      <c r="BL62" s="38"/>
      <c r="BM62" s="115" t="s">
        <v>120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425</v>
      </c>
      <c r="F63" s="38" t="s">
        <v>425</v>
      </c>
      <c r="G63" s="84" t="s">
        <v>426</v>
      </c>
      <c r="H63" s="38" t="s">
        <v>427</v>
      </c>
      <c r="I63" s="84">
        <v>158004</v>
      </c>
      <c r="J63" s="38" t="s">
        <v>446</v>
      </c>
      <c r="K63" s="84">
        <v>158004</v>
      </c>
      <c r="L63" s="84" t="s">
        <v>429</v>
      </c>
      <c r="M63" s="38" t="s">
        <v>430</v>
      </c>
      <c r="N63" s="84">
        <v>374891</v>
      </c>
      <c r="O63" s="84" t="s">
        <v>1011</v>
      </c>
      <c r="P63" s="84">
        <v>547508</v>
      </c>
      <c r="Q63" s="38" t="s">
        <v>1012</v>
      </c>
      <c r="R63" s="38" t="s">
        <v>255</v>
      </c>
      <c r="S63" s="84" t="s">
        <v>1013</v>
      </c>
      <c r="T63" s="84" t="s">
        <v>1013</v>
      </c>
      <c r="U63" s="84" t="s">
        <v>257</v>
      </c>
      <c r="V63" s="84" t="s">
        <v>289</v>
      </c>
      <c r="W63" s="84">
        <v>541</v>
      </c>
      <c r="X63" s="38" t="s">
        <v>251</v>
      </c>
      <c r="Y63" s="84">
        <v>355437850</v>
      </c>
      <c r="Z63" s="38" t="s">
        <v>1014</v>
      </c>
      <c r="AA63" s="108">
        <v>45347</v>
      </c>
      <c r="AB63" s="84">
        <v>42000</v>
      </c>
      <c r="AC63" s="108" t="s">
        <v>442</v>
      </c>
      <c r="AD63" s="84">
        <v>24</v>
      </c>
      <c r="AE63" s="84" t="s">
        <v>261</v>
      </c>
      <c r="AF63" s="84" t="s">
        <v>1016</v>
      </c>
      <c r="AG63" s="108" t="s">
        <v>1017</v>
      </c>
      <c r="AH63" s="84" t="s">
        <v>309</v>
      </c>
      <c r="AI63" s="108" t="s">
        <v>351</v>
      </c>
      <c r="AJ63" s="84">
        <v>2240</v>
      </c>
      <c r="AK63" s="84">
        <v>2240</v>
      </c>
      <c r="AL63" s="84" t="s">
        <v>348</v>
      </c>
      <c r="AM63" s="112">
        <v>35093.57</v>
      </c>
      <c r="AN63" s="112">
        <v>11946.43</v>
      </c>
      <c r="AO63" s="112">
        <v>47040</v>
      </c>
      <c r="AP63" s="112">
        <v>6906.43</v>
      </c>
      <c r="AQ63" s="112">
        <v>299.57</v>
      </c>
      <c r="AR63" s="112">
        <v>7206</v>
      </c>
      <c r="AS63" s="112">
        <v>0</v>
      </c>
      <c r="AT63" s="112">
        <v>0</v>
      </c>
      <c r="AU63" s="84">
        <v>0</v>
      </c>
      <c r="AV63" s="84">
        <v>21</v>
      </c>
      <c r="AW63" s="84">
        <v>0</v>
      </c>
      <c r="AX63" s="108" t="s">
        <v>265</v>
      </c>
      <c r="AY63" s="131"/>
      <c r="AZ63" s="84"/>
      <c r="BA63" s="84"/>
      <c r="BB63" s="84" t="s">
        <v>264</v>
      </c>
      <c r="BC63" s="84" t="s">
        <v>145</v>
      </c>
      <c r="BD63" s="108"/>
      <c r="BE63" s="84">
        <v>0</v>
      </c>
      <c r="BF63" s="38" t="s">
        <v>1013</v>
      </c>
      <c r="BG63" s="84" t="s">
        <v>1015</v>
      </c>
      <c r="BH63" s="114" t="s">
        <v>1429</v>
      </c>
      <c r="BI63" s="38" t="s">
        <v>111</v>
      </c>
      <c r="BJ63" s="85">
        <v>46024</v>
      </c>
      <c r="BK63" s="84"/>
      <c r="BL63" s="38"/>
      <c r="BM63" s="115" t="s">
        <v>120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425</v>
      </c>
      <c r="F64" s="38" t="s">
        <v>425</v>
      </c>
      <c r="G64" s="84" t="s">
        <v>426</v>
      </c>
      <c r="H64" s="38" t="s">
        <v>427</v>
      </c>
      <c r="I64" s="84">
        <v>162365</v>
      </c>
      <c r="J64" s="38" t="s">
        <v>557</v>
      </c>
      <c r="K64" s="84">
        <v>162365</v>
      </c>
      <c r="L64" s="84" t="s">
        <v>438</v>
      </c>
      <c r="M64" s="38" t="s">
        <v>439</v>
      </c>
      <c r="N64" s="84">
        <v>277393</v>
      </c>
      <c r="O64" s="84" t="s">
        <v>558</v>
      </c>
      <c r="P64" s="84">
        <v>791966</v>
      </c>
      <c r="Q64" s="38" t="s">
        <v>1018</v>
      </c>
      <c r="R64" s="38" t="s">
        <v>255</v>
      </c>
      <c r="S64" s="84" t="s">
        <v>1019</v>
      </c>
      <c r="T64" s="84" t="s">
        <v>1019</v>
      </c>
      <c r="U64" s="84" t="s">
        <v>253</v>
      </c>
      <c r="V64" s="84" t="s">
        <v>250</v>
      </c>
      <c r="W64" s="84">
        <v>541</v>
      </c>
      <c r="X64" s="38" t="s">
        <v>251</v>
      </c>
      <c r="Y64" s="84">
        <v>355456430</v>
      </c>
      <c r="Z64" s="38" t="s">
        <v>1020</v>
      </c>
      <c r="AA64" s="108">
        <v>45353</v>
      </c>
      <c r="AB64" s="84">
        <v>42000</v>
      </c>
      <c r="AC64" s="108" t="s">
        <v>436</v>
      </c>
      <c r="AD64" s="84">
        <v>24</v>
      </c>
      <c r="AE64" s="84" t="s">
        <v>261</v>
      </c>
      <c r="AF64" s="84" t="s">
        <v>405</v>
      </c>
      <c r="AG64" s="108" t="s">
        <v>1022</v>
      </c>
      <c r="AH64" s="84" t="s">
        <v>309</v>
      </c>
      <c r="AI64" s="108" t="s">
        <v>283</v>
      </c>
      <c r="AJ64" s="84">
        <v>2240</v>
      </c>
      <c r="AK64" s="84">
        <v>2240</v>
      </c>
      <c r="AL64" s="84" t="s">
        <v>282</v>
      </c>
      <c r="AM64" s="112">
        <v>35398.6</v>
      </c>
      <c r="AN64" s="112">
        <v>11641.4</v>
      </c>
      <c r="AO64" s="112">
        <v>47040</v>
      </c>
      <c r="AP64" s="112">
        <v>6601.4</v>
      </c>
      <c r="AQ64" s="112">
        <v>290.60000000000002</v>
      </c>
      <c r="AR64" s="112">
        <v>6892</v>
      </c>
      <c r="AS64" s="112">
        <v>0</v>
      </c>
      <c r="AT64" s="112">
        <v>0</v>
      </c>
      <c r="AU64" s="84">
        <v>0</v>
      </c>
      <c r="AV64" s="84">
        <v>21</v>
      </c>
      <c r="AW64" s="84">
        <v>0</v>
      </c>
      <c r="AX64" s="108" t="s">
        <v>265</v>
      </c>
      <c r="AY64" s="131"/>
      <c r="AZ64" s="84"/>
      <c r="BA64" s="84"/>
      <c r="BB64" s="84" t="s">
        <v>264</v>
      </c>
      <c r="BC64" s="84" t="s">
        <v>145</v>
      </c>
      <c r="BD64" s="108"/>
      <c r="BE64" s="84">
        <v>0</v>
      </c>
      <c r="BF64" s="38" t="s">
        <v>1019</v>
      </c>
      <c r="BG64" s="84" t="s">
        <v>1021</v>
      </c>
      <c r="BH64" s="114" t="s">
        <v>1429</v>
      </c>
      <c r="BI64" s="38" t="s">
        <v>111</v>
      </c>
      <c r="BJ64" s="85">
        <v>46024</v>
      </c>
      <c r="BK64" s="84"/>
      <c r="BL64" s="38"/>
      <c r="BM64" s="115" t="s">
        <v>120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425</v>
      </c>
      <c r="F65" s="38" t="s">
        <v>425</v>
      </c>
      <c r="G65" s="84" t="s">
        <v>426</v>
      </c>
      <c r="H65" s="38" t="s">
        <v>427</v>
      </c>
      <c r="I65" s="84">
        <v>162365</v>
      </c>
      <c r="J65" s="38" t="s">
        <v>557</v>
      </c>
      <c r="K65" s="84">
        <v>162365</v>
      </c>
      <c r="L65" s="84" t="s">
        <v>438</v>
      </c>
      <c r="M65" s="38" t="s">
        <v>439</v>
      </c>
      <c r="N65" s="84">
        <v>277393</v>
      </c>
      <c r="O65" s="84" t="s">
        <v>558</v>
      </c>
      <c r="P65" s="84">
        <v>791966</v>
      </c>
      <c r="Q65" s="38" t="s">
        <v>1018</v>
      </c>
      <c r="R65" s="38" t="s">
        <v>255</v>
      </c>
      <c r="S65" s="84" t="s">
        <v>1023</v>
      </c>
      <c r="T65" s="84" t="s">
        <v>1023</v>
      </c>
      <c r="U65" s="84" t="s">
        <v>253</v>
      </c>
      <c r="V65" s="84" t="s">
        <v>250</v>
      </c>
      <c r="W65" s="84">
        <v>541</v>
      </c>
      <c r="X65" s="38" t="s">
        <v>251</v>
      </c>
      <c r="Y65" s="84">
        <v>355468941</v>
      </c>
      <c r="Z65" s="38" t="s">
        <v>1024</v>
      </c>
      <c r="AA65" s="108">
        <v>45351</v>
      </c>
      <c r="AB65" s="84">
        <v>42000</v>
      </c>
      <c r="AC65" s="108" t="s">
        <v>436</v>
      </c>
      <c r="AD65" s="84">
        <v>24</v>
      </c>
      <c r="AE65" s="84" t="s">
        <v>261</v>
      </c>
      <c r="AF65" s="84" t="s">
        <v>405</v>
      </c>
      <c r="AG65" s="108" t="s">
        <v>1026</v>
      </c>
      <c r="AH65" s="84" t="s">
        <v>309</v>
      </c>
      <c r="AI65" s="108" t="s">
        <v>283</v>
      </c>
      <c r="AJ65" s="84">
        <v>2240</v>
      </c>
      <c r="AK65" s="84">
        <v>2240</v>
      </c>
      <c r="AL65" s="84" t="s">
        <v>293</v>
      </c>
      <c r="AM65" s="112">
        <v>35311.65</v>
      </c>
      <c r="AN65" s="112">
        <v>11728.35</v>
      </c>
      <c r="AO65" s="112">
        <v>47040</v>
      </c>
      <c r="AP65" s="112">
        <v>6688.35</v>
      </c>
      <c r="AQ65" s="112">
        <v>296.64999999999998</v>
      </c>
      <c r="AR65" s="112">
        <v>6985</v>
      </c>
      <c r="AS65" s="112">
        <v>0</v>
      </c>
      <c r="AT65" s="112">
        <v>0</v>
      </c>
      <c r="AU65" s="84">
        <v>0</v>
      </c>
      <c r="AV65" s="84">
        <v>21</v>
      </c>
      <c r="AW65" s="84">
        <v>0</v>
      </c>
      <c r="AX65" s="108" t="s">
        <v>265</v>
      </c>
      <c r="AY65" s="131"/>
      <c r="AZ65" s="84"/>
      <c r="BA65" s="84"/>
      <c r="BB65" s="84" t="s">
        <v>264</v>
      </c>
      <c r="BC65" s="84" t="s">
        <v>145</v>
      </c>
      <c r="BD65" s="108"/>
      <c r="BE65" s="84">
        <v>0</v>
      </c>
      <c r="BF65" s="38" t="s">
        <v>1023</v>
      </c>
      <c r="BG65" s="84" t="s">
        <v>1025</v>
      </c>
      <c r="BH65" s="114" t="s">
        <v>1429</v>
      </c>
      <c r="BI65" s="38" t="s">
        <v>111</v>
      </c>
      <c r="BJ65" s="85">
        <v>46024</v>
      </c>
      <c r="BK65" s="84"/>
      <c r="BL65" s="38"/>
      <c r="BM65" s="115" t="s">
        <v>120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425</v>
      </c>
      <c r="F66" s="38" t="s">
        <v>425</v>
      </c>
      <c r="G66" s="84" t="s">
        <v>426</v>
      </c>
      <c r="H66" s="38" t="s">
        <v>427</v>
      </c>
      <c r="I66" s="84">
        <v>231861</v>
      </c>
      <c r="J66" s="38" t="s">
        <v>523</v>
      </c>
      <c r="K66" s="84">
        <v>231861</v>
      </c>
      <c r="L66" s="84" t="s">
        <v>438</v>
      </c>
      <c r="M66" s="38" t="s">
        <v>439</v>
      </c>
      <c r="N66" s="84">
        <v>275307</v>
      </c>
      <c r="O66" s="84" t="s">
        <v>524</v>
      </c>
      <c r="P66" s="84">
        <v>361433</v>
      </c>
      <c r="Q66" s="38" t="s">
        <v>525</v>
      </c>
      <c r="R66" s="38" t="s">
        <v>255</v>
      </c>
      <c r="S66" s="84" t="s">
        <v>1027</v>
      </c>
      <c r="T66" s="84" t="s">
        <v>1027</v>
      </c>
      <c r="U66" s="84" t="s">
        <v>257</v>
      </c>
      <c r="V66" s="84" t="s">
        <v>250</v>
      </c>
      <c r="W66" s="84">
        <v>0</v>
      </c>
      <c r="X66" s="38" t="s">
        <v>251</v>
      </c>
      <c r="Y66" s="84">
        <v>355503501</v>
      </c>
      <c r="Z66" s="38" t="s">
        <v>1028</v>
      </c>
      <c r="AA66" s="108">
        <v>45348</v>
      </c>
      <c r="AB66" s="84">
        <v>44000</v>
      </c>
      <c r="AC66" s="108" t="s">
        <v>436</v>
      </c>
      <c r="AD66" s="84">
        <v>24</v>
      </c>
      <c r="AE66" s="84" t="s">
        <v>317</v>
      </c>
      <c r="AF66" s="84" t="s">
        <v>1030</v>
      </c>
      <c r="AG66" s="108" t="s">
        <v>713</v>
      </c>
      <c r="AH66" s="84" t="s">
        <v>262</v>
      </c>
      <c r="AI66" s="108" t="s">
        <v>390</v>
      </c>
      <c r="AJ66" s="84">
        <v>2350</v>
      </c>
      <c r="AK66" s="84">
        <v>2350</v>
      </c>
      <c r="AL66" s="84" t="s">
        <v>337</v>
      </c>
      <c r="AM66" s="112">
        <v>36933.58</v>
      </c>
      <c r="AN66" s="112">
        <v>12416.42</v>
      </c>
      <c r="AO66" s="112">
        <v>49350</v>
      </c>
      <c r="AP66" s="112">
        <v>7066.42</v>
      </c>
      <c r="AQ66" s="112">
        <v>313.58</v>
      </c>
      <c r="AR66" s="112">
        <v>7380</v>
      </c>
      <c r="AS66" s="112">
        <v>0</v>
      </c>
      <c r="AT66" s="112">
        <v>0</v>
      </c>
      <c r="AU66" s="84">
        <v>0</v>
      </c>
      <c r="AV66" s="84">
        <v>21</v>
      </c>
      <c r="AW66" s="84">
        <v>0</v>
      </c>
      <c r="AX66" s="108" t="s">
        <v>265</v>
      </c>
      <c r="AY66" s="131"/>
      <c r="AZ66" s="84"/>
      <c r="BA66" s="84"/>
      <c r="BB66" s="84" t="s">
        <v>264</v>
      </c>
      <c r="BC66" s="84" t="s">
        <v>145</v>
      </c>
      <c r="BD66" s="108"/>
      <c r="BE66" s="84">
        <v>0</v>
      </c>
      <c r="BF66" s="38" t="s">
        <v>1027</v>
      </c>
      <c r="BG66" s="84" t="s">
        <v>1029</v>
      </c>
      <c r="BH66" s="114" t="s">
        <v>1429</v>
      </c>
      <c r="BI66" s="38" t="s">
        <v>110</v>
      </c>
      <c r="BJ66" s="85">
        <v>46024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425</v>
      </c>
      <c r="F67" s="38" t="s">
        <v>425</v>
      </c>
      <c r="G67" s="84" t="s">
        <v>426</v>
      </c>
      <c r="H67" s="38" t="s">
        <v>427</v>
      </c>
      <c r="I67" s="84">
        <v>158004</v>
      </c>
      <c r="J67" s="38" t="s">
        <v>446</v>
      </c>
      <c r="K67" s="84">
        <v>158004</v>
      </c>
      <c r="L67" s="84" t="s">
        <v>429</v>
      </c>
      <c r="M67" s="38" t="s">
        <v>430</v>
      </c>
      <c r="N67" s="84">
        <v>412600</v>
      </c>
      <c r="O67" s="84" t="s">
        <v>917</v>
      </c>
      <c r="P67" s="84">
        <v>677937</v>
      </c>
      <c r="Q67" s="38" t="s">
        <v>918</v>
      </c>
      <c r="R67" s="38" t="s">
        <v>255</v>
      </c>
      <c r="S67" s="84" t="s">
        <v>1031</v>
      </c>
      <c r="T67" s="84" t="s">
        <v>1031</v>
      </c>
      <c r="U67" s="84" t="s">
        <v>249</v>
      </c>
      <c r="V67" s="84" t="s">
        <v>250</v>
      </c>
      <c r="W67" s="84">
        <v>0</v>
      </c>
      <c r="X67" s="38" t="s">
        <v>299</v>
      </c>
      <c r="Y67" s="84">
        <v>355533339</v>
      </c>
      <c r="Z67" s="38" t="s">
        <v>1032</v>
      </c>
      <c r="AA67" s="108">
        <v>45350</v>
      </c>
      <c r="AB67" s="84">
        <v>32000</v>
      </c>
      <c r="AC67" s="108" t="s">
        <v>442</v>
      </c>
      <c r="AD67" s="84">
        <v>24</v>
      </c>
      <c r="AE67" s="84" t="s">
        <v>261</v>
      </c>
      <c r="AF67" s="84" t="s">
        <v>405</v>
      </c>
      <c r="AG67" s="108" t="s">
        <v>1034</v>
      </c>
      <c r="AH67" s="84" t="s">
        <v>309</v>
      </c>
      <c r="AI67" s="108" t="s">
        <v>406</v>
      </c>
      <c r="AJ67" s="84">
        <v>1710</v>
      </c>
      <c r="AK67" s="84">
        <v>1710</v>
      </c>
      <c r="AL67" s="84" t="s">
        <v>348</v>
      </c>
      <c r="AM67" s="112">
        <v>26872.7</v>
      </c>
      <c r="AN67" s="112">
        <v>9037.2999999999993</v>
      </c>
      <c r="AO67" s="112">
        <v>35910</v>
      </c>
      <c r="AP67" s="112">
        <v>5127.3</v>
      </c>
      <c r="AQ67" s="112">
        <v>220.7</v>
      </c>
      <c r="AR67" s="112">
        <v>5348</v>
      </c>
      <c r="AS67" s="112">
        <v>0</v>
      </c>
      <c r="AT67" s="112">
        <v>0</v>
      </c>
      <c r="AU67" s="84">
        <v>0</v>
      </c>
      <c r="AV67" s="84">
        <v>21</v>
      </c>
      <c r="AW67" s="84">
        <v>0</v>
      </c>
      <c r="AX67" s="108" t="s">
        <v>265</v>
      </c>
      <c r="AY67" s="131"/>
      <c r="AZ67" s="84"/>
      <c r="BA67" s="84"/>
      <c r="BB67" s="84" t="s">
        <v>264</v>
      </c>
      <c r="BC67" s="84" t="s">
        <v>145</v>
      </c>
      <c r="BD67" s="108"/>
      <c r="BE67" s="84">
        <v>0</v>
      </c>
      <c r="BF67" s="38" t="s">
        <v>1031</v>
      </c>
      <c r="BG67" s="84" t="s">
        <v>1033</v>
      </c>
      <c r="BH67" s="114" t="s">
        <v>1429</v>
      </c>
      <c r="BI67" s="38" t="s">
        <v>110</v>
      </c>
      <c r="BJ67" s="85">
        <v>46024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425</v>
      </c>
      <c r="F68" s="38" t="s">
        <v>425</v>
      </c>
      <c r="G68" s="84" t="s">
        <v>426</v>
      </c>
      <c r="H68" s="38" t="s">
        <v>427</v>
      </c>
      <c r="I68" s="84">
        <v>158965</v>
      </c>
      <c r="J68" s="38" t="s">
        <v>457</v>
      </c>
      <c r="K68" s="84">
        <v>158965</v>
      </c>
      <c r="L68" s="84" t="s">
        <v>429</v>
      </c>
      <c r="M68" s="38" t="s">
        <v>430</v>
      </c>
      <c r="N68" s="84">
        <v>270502</v>
      </c>
      <c r="O68" s="84" t="s">
        <v>946</v>
      </c>
      <c r="P68" s="84">
        <v>354987</v>
      </c>
      <c r="Q68" s="38" t="s">
        <v>947</v>
      </c>
      <c r="R68" s="38" t="s">
        <v>255</v>
      </c>
      <c r="S68" s="84" t="s">
        <v>1035</v>
      </c>
      <c r="T68" s="84" t="s">
        <v>1035</v>
      </c>
      <c r="U68" s="84" t="s">
        <v>253</v>
      </c>
      <c r="V68" s="84" t="s">
        <v>250</v>
      </c>
      <c r="W68" s="84">
        <v>0</v>
      </c>
      <c r="X68" s="38" t="s">
        <v>819</v>
      </c>
      <c r="Y68" s="84">
        <v>355570288</v>
      </c>
      <c r="Z68" s="38" t="s">
        <v>1036</v>
      </c>
      <c r="AA68" s="108">
        <v>45352</v>
      </c>
      <c r="AB68" s="84">
        <v>42000</v>
      </c>
      <c r="AC68" s="108" t="s">
        <v>442</v>
      </c>
      <c r="AD68" s="84">
        <v>24</v>
      </c>
      <c r="AE68" s="84" t="s">
        <v>261</v>
      </c>
      <c r="AF68" s="84" t="s">
        <v>405</v>
      </c>
      <c r="AG68" s="108" t="s">
        <v>1038</v>
      </c>
      <c r="AH68" s="84" t="s">
        <v>309</v>
      </c>
      <c r="AI68" s="108" t="s">
        <v>351</v>
      </c>
      <c r="AJ68" s="84">
        <v>2240</v>
      </c>
      <c r="AK68" s="84">
        <v>2240</v>
      </c>
      <c r="AL68" s="84" t="s">
        <v>864</v>
      </c>
      <c r="AM68" s="112">
        <v>35310.9</v>
      </c>
      <c r="AN68" s="112">
        <v>11729.1</v>
      </c>
      <c r="AO68" s="112">
        <v>47040</v>
      </c>
      <c r="AP68" s="112">
        <v>6689.1</v>
      </c>
      <c r="AQ68" s="112">
        <v>285.89999999999998</v>
      </c>
      <c r="AR68" s="112">
        <v>6975</v>
      </c>
      <c r="AS68" s="112">
        <v>0</v>
      </c>
      <c r="AT68" s="112">
        <v>0</v>
      </c>
      <c r="AU68" s="84">
        <v>0</v>
      </c>
      <c r="AV68" s="84">
        <v>21</v>
      </c>
      <c r="AW68" s="84">
        <v>0</v>
      </c>
      <c r="AX68" s="108" t="s">
        <v>265</v>
      </c>
      <c r="AY68" s="131"/>
      <c r="AZ68" s="84"/>
      <c r="BA68" s="84"/>
      <c r="BB68" s="84" t="s">
        <v>264</v>
      </c>
      <c r="BC68" s="84" t="s">
        <v>145</v>
      </c>
      <c r="BD68" s="108"/>
      <c r="BE68" s="84">
        <v>0</v>
      </c>
      <c r="BF68" s="38" t="s">
        <v>1035</v>
      </c>
      <c r="BG68" s="84" t="s">
        <v>1037</v>
      </c>
      <c r="BH68" s="114" t="s">
        <v>1429</v>
      </c>
      <c r="BI68" s="38" t="s">
        <v>110</v>
      </c>
      <c r="BJ68" s="85">
        <v>46024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425</v>
      </c>
      <c r="F69" s="38" t="s">
        <v>425</v>
      </c>
      <c r="G69" s="84" t="s">
        <v>426</v>
      </c>
      <c r="H69" s="38" t="s">
        <v>427</v>
      </c>
      <c r="I69" s="84">
        <v>158004</v>
      </c>
      <c r="J69" s="38" t="s">
        <v>446</v>
      </c>
      <c r="K69" s="84">
        <v>158004</v>
      </c>
      <c r="L69" s="84" t="s">
        <v>429</v>
      </c>
      <c r="M69" s="38" t="s">
        <v>430</v>
      </c>
      <c r="N69" s="84">
        <v>273159</v>
      </c>
      <c r="O69" s="84" t="s">
        <v>493</v>
      </c>
      <c r="P69" s="84">
        <v>358533</v>
      </c>
      <c r="Q69" s="38" t="s">
        <v>494</v>
      </c>
      <c r="R69" s="38" t="s">
        <v>255</v>
      </c>
      <c r="S69" s="84" t="s">
        <v>1039</v>
      </c>
      <c r="T69" s="84" t="s">
        <v>1039</v>
      </c>
      <c r="U69" s="84" t="s">
        <v>256</v>
      </c>
      <c r="V69" s="84" t="s">
        <v>250</v>
      </c>
      <c r="W69" s="84">
        <v>0</v>
      </c>
      <c r="X69" s="38" t="s">
        <v>251</v>
      </c>
      <c r="Y69" s="84">
        <v>355571133</v>
      </c>
      <c r="Z69" s="38" t="s">
        <v>1040</v>
      </c>
      <c r="AA69" s="108">
        <v>45352</v>
      </c>
      <c r="AB69" s="84">
        <v>80000</v>
      </c>
      <c r="AC69" s="108" t="s">
        <v>442</v>
      </c>
      <c r="AD69" s="84">
        <v>24</v>
      </c>
      <c r="AE69" s="84" t="s">
        <v>317</v>
      </c>
      <c r="AF69" s="84" t="s">
        <v>632</v>
      </c>
      <c r="AG69" s="108" t="s">
        <v>687</v>
      </c>
      <c r="AH69" s="84" t="s">
        <v>262</v>
      </c>
      <c r="AI69" s="108" t="s">
        <v>351</v>
      </c>
      <c r="AJ69" s="84">
        <v>4270</v>
      </c>
      <c r="AK69" s="84">
        <v>4270</v>
      </c>
      <c r="AL69" s="84" t="s">
        <v>348</v>
      </c>
      <c r="AM69" s="112">
        <v>67345.61</v>
      </c>
      <c r="AN69" s="112">
        <v>22324.39</v>
      </c>
      <c r="AO69" s="112">
        <v>89670</v>
      </c>
      <c r="AP69" s="112">
        <v>12654.39</v>
      </c>
      <c r="AQ69" s="112">
        <v>537.61</v>
      </c>
      <c r="AR69" s="112">
        <v>13192</v>
      </c>
      <c r="AS69" s="112">
        <v>0</v>
      </c>
      <c r="AT69" s="112">
        <v>0</v>
      </c>
      <c r="AU69" s="84">
        <v>0</v>
      </c>
      <c r="AV69" s="84">
        <v>21</v>
      </c>
      <c r="AW69" s="84">
        <v>0</v>
      </c>
      <c r="AX69" s="108" t="s">
        <v>265</v>
      </c>
      <c r="AY69" s="131"/>
      <c r="AZ69" s="84"/>
      <c r="BA69" s="84"/>
      <c r="BB69" s="84" t="s">
        <v>264</v>
      </c>
      <c r="BC69" s="84" t="s">
        <v>145</v>
      </c>
      <c r="BD69" s="108"/>
      <c r="BE69" s="84">
        <v>0</v>
      </c>
      <c r="BF69" s="38" t="s">
        <v>1039</v>
      </c>
      <c r="BG69" s="84" t="s">
        <v>1041</v>
      </c>
      <c r="BH69" s="114" t="s">
        <v>1429</v>
      </c>
      <c r="BI69" s="38" t="s">
        <v>110</v>
      </c>
      <c r="BJ69" s="85">
        <v>46024</v>
      </c>
      <c r="BK69" s="84"/>
      <c r="BL69" s="38" t="s">
        <v>115</v>
      </c>
      <c r="BM69" s="115" t="s">
        <v>120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425</v>
      </c>
      <c r="F70" s="38" t="s">
        <v>425</v>
      </c>
      <c r="G70" s="84" t="s">
        <v>426</v>
      </c>
      <c r="H70" s="38" t="s">
        <v>427</v>
      </c>
      <c r="I70" s="84">
        <v>163045</v>
      </c>
      <c r="J70" s="38" t="s">
        <v>585</v>
      </c>
      <c r="K70" s="84">
        <v>163045</v>
      </c>
      <c r="L70" s="84" t="s">
        <v>438</v>
      </c>
      <c r="M70" s="38" t="s">
        <v>439</v>
      </c>
      <c r="N70" s="84">
        <v>279794</v>
      </c>
      <c r="O70" s="84" t="s">
        <v>606</v>
      </c>
      <c r="P70" s="84">
        <v>367597</v>
      </c>
      <c r="Q70" s="38" t="s">
        <v>607</v>
      </c>
      <c r="R70" s="38" t="s">
        <v>255</v>
      </c>
      <c r="S70" s="84" t="s">
        <v>1042</v>
      </c>
      <c r="T70" s="84" t="s">
        <v>1042</v>
      </c>
      <c r="U70" s="84" t="s">
        <v>256</v>
      </c>
      <c r="V70" s="84" t="s">
        <v>250</v>
      </c>
      <c r="W70" s="84">
        <v>0</v>
      </c>
      <c r="X70" s="38" t="s">
        <v>251</v>
      </c>
      <c r="Y70" s="84">
        <v>355579506</v>
      </c>
      <c r="Z70" s="38" t="s">
        <v>1043</v>
      </c>
      <c r="AA70" s="108">
        <v>45353</v>
      </c>
      <c r="AB70" s="84">
        <v>80000</v>
      </c>
      <c r="AC70" s="108" t="s">
        <v>458</v>
      </c>
      <c r="AD70" s="84">
        <v>24</v>
      </c>
      <c r="AE70" s="84" t="s">
        <v>317</v>
      </c>
      <c r="AF70" s="84" t="s">
        <v>311</v>
      </c>
      <c r="AG70" s="108" t="s">
        <v>814</v>
      </c>
      <c r="AH70" s="84" t="s">
        <v>262</v>
      </c>
      <c r="AI70" s="108" t="s">
        <v>295</v>
      </c>
      <c r="AJ70" s="84">
        <v>4270</v>
      </c>
      <c r="AK70" s="84">
        <v>4270</v>
      </c>
      <c r="AL70" s="84" t="s">
        <v>307</v>
      </c>
      <c r="AM70" s="112">
        <v>67502.13</v>
      </c>
      <c r="AN70" s="112">
        <v>22167.87</v>
      </c>
      <c r="AO70" s="112">
        <v>89670</v>
      </c>
      <c r="AP70" s="112">
        <v>12497.87</v>
      </c>
      <c r="AQ70" s="112">
        <v>548.13</v>
      </c>
      <c r="AR70" s="112">
        <v>13046</v>
      </c>
      <c r="AS70" s="112">
        <v>0</v>
      </c>
      <c r="AT70" s="112">
        <v>0</v>
      </c>
      <c r="AU70" s="84">
        <v>0</v>
      </c>
      <c r="AV70" s="84">
        <v>21</v>
      </c>
      <c r="AW70" s="84">
        <v>0</v>
      </c>
      <c r="AX70" s="108" t="s">
        <v>265</v>
      </c>
      <c r="AY70" s="131"/>
      <c r="AZ70" s="84"/>
      <c r="BA70" s="84"/>
      <c r="BB70" s="84" t="s">
        <v>264</v>
      </c>
      <c r="BC70" s="84" t="s">
        <v>145</v>
      </c>
      <c r="BD70" s="108"/>
      <c r="BE70" s="84">
        <v>0</v>
      </c>
      <c r="BF70" s="38" t="s">
        <v>1042</v>
      </c>
      <c r="BG70" s="84" t="s">
        <v>1044</v>
      </c>
      <c r="BH70" s="114" t="s">
        <v>1429</v>
      </c>
      <c r="BI70" s="38" t="s">
        <v>110</v>
      </c>
      <c r="BJ70" s="85">
        <v>46024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425</v>
      </c>
      <c r="F71" s="38" t="s">
        <v>425</v>
      </c>
      <c r="G71" s="84" t="s">
        <v>426</v>
      </c>
      <c r="H71" s="38" t="s">
        <v>427</v>
      </c>
      <c r="I71" s="84">
        <v>158004</v>
      </c>
      <c r="J71" s="38" t="s">
        <v>446</v>
      </c>
      <c r="K71" s="84">
        <v>158004</v>
      </c>
      <c r="L71" s="84" t="s">
        <v>429</v>
      </c>
      <c r="M71" s="38" t="s">
        <v>430</v>
      </c>
      <c r="N71" s="84">
        <v>273066</v>
      </c>
      <c r="O71" s="84" t="s">
        <v>496</v>
      </c>
      <c r="P71" s="84">
        <v>358417</v>
      </c>
      <c r="Q71" s="38" t="s">
        <v>492</v>
      </c>
      <c r="R71" s="38" t="s">
        <v>255</v>
      </c>
      <c r="S71" s="84" t="s">
        <v>1045</v>
      </c>
      <c r="T71" s="84" t="s">
        <v>1045</v>
      </c>
      <c r="U71" s="84" t="s">
        <v>253</v>
      </c>
      <c r="V71" s="84" t="s">
        <v>250</v>
      </c>
      <c r="W71" s="84">
        <v>0</v>
      </c>
      <c r="X71" s="38" t="s">
        <v>756</v>
      </c>
      <c r="Y71" s="84">
        <v>355621068</v>
      </c>
      <c r="Z71" s="38" t="s">
        <v>1046</v>
      </c>
      <c r="AA71" s="108">
        <v>45354</v>
      </c>
      <c r="AB71" s="84">
        <v>80000</v>
      </c>
      <c r="AC71" s="108" t="s">
        <v>442</v>
      </c>
      <c r="AD71" s="84">
        <v>24</v>
      </c>
      <c r="AE71" s="84" t="s">
        <v>888</v>
      </c>
      <c r="AF71" s="84" t="s">
        <v>720</v>
      </c>
      <c r="AG71" s="108" t="s">
        <v>495</v>
      </c>
      <c r="AH71" s="84" t="s">
        <v>447</v>
      </c>
      <c r="AI71" s="108" t="s">
        <v>916</v>
      </c>
      <c r="AJ71" s="84">
        <v>4270</v>
      </c>
      <c r="AK71" s="84">
        <v>4270</v>
      </c>
      <c r="AL71" s="84" t="s">
        <v>864</v>
      </c>
      <c r="AM71" s="112">
        <v>66931.62</v>
      </c>
      <c r="AN71" s="112">
        <v>22738.38</v>
      </c>
      <c r="AO71" s="112">
        <v>89670</v>
      </c>
      <c r="AP71" s="112">
        <v>13068.38</v>
      </c>
      <c r="AQ71" s="112">
        <v>563.62</v>
      </c>
      <c r="AR71" s="112">
        <v>13632</v>
      </c>
      <c r="AS71" s="112">
        <v>0</v>
      </c>
      <c r="AT71" s="112">
        <v>0</v>
      </c>
      <c r="AU71" s="84">
        <v>0</v>
      </c>
      <c r="AV71" s="84">
        <v>21</v>
      </c>
      <c r="AW71" s="84">
        <v>0</v>
      </c>
      <c r="AX71" s="108" t="s">
        <v>265</v>
      </c>
      <c r="AY71" s="131"/>
      <c r="AZ71" s="84"/>
      <c r="BA71" s="84"/>
      <c r="BB71" s="84" t="s">
        <v>264</v>
      </c>
      <c r="BC71" s="84" t="s">
        <v>145</v>
      </c>
      <c r="BD71" s="108"/>
      <c r="BE71" s="84">
        <v>0</v>
      </c>
      <c r="BF71" s="38" t="s">
        <v>1045</v>
      </c>
      <c r="BG71" s="84" t="s">
        <v>1047</v>
      </c>
      <c r="BH71" s="114" t="s">
        <v>1429</v>
      </c>
      <c r="BI71" s="38" t="s">
        <v>111</v>
      </c>
      <c r="BJ71" s="85">
        <v>46024</v>
      </c>
      <c r="BK71" s="84"/>
      <c r="BL71" s="38"/>
      <c r="BM71" s="115" t="s">
        <v>120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425</v>
      </c>
      <c r="F72" s="38" t="s">
        <v>425</v>
      </c>
      <c r="G72" s="84" t="s">
        <v>426</v>
      </c>
      <c r="H72" s="38" t="s">
        <v>427</v>
      </c>
      <c r="I72" s="84">
        <v>162178</v>
      </c>
      <c r="J72" s="38" t="s">
        <v>550</v>
      </c>
      <c r="K72" s="84">
        <v>162178</v>
      </c>
      <c r="L72" s="84" t="s">
        <v>429</v>
      </c>
      <c r="M72" s="38" t="s">
        <v>430</v>
      </c>
      <c r="N72" s="84">
        <v>276975</v>
      </c>
      <c r="O72" s="84" t="s">
        <v>551</v>
      </c>
      <c r="P72" s="84">
        <v>363749</v>
      </c>
      <c r="Q72" s="38" t="s">
        <v>552</v>
      </c>
      <c r="R72" s="38" t="s">
        <v>255</v>
      </c>
      <c r="S72" s="84" t="s">
        <v>1048</v>
      </c>
      <c r="T72" s="84" t="s">
        <v>1048</v>
      </c>
      <c r="U72" s="84" t="s">
        <v>253</v>
      </c>
      <c r="V72" s="84" t="s">
        <v>250</v>
      </c>
      <c r="W72" s="84">
        <v>0</v>
      </c>
      <c r="X72" s="38" t="s">
        <v>251</v>
      </c>
      <c r="Y72" s="84">
        <v>355624687</v>
      </c>
      <c r="Z72" s="38" t="s">
        <v>1049</v>
      </c>
      <c r="AA72" s="108">
        <v>45353</v>
      </c>
      <c r="AB72" s="84">
        <v>80000</v>
      </c>
      <c r="AC72" s="108" t="s">
        <v>442</v>
      </c>
      <c r="AD72" s="84">
        <v>24</v>
      </c>
      <c r="AE72" s="84" t="s">
        <v>317</v>
      </c>
      <c r="AF72" s="84" t="s">
        <v>380</v>
      </c>
      <c r="AG72" s="108" t="s">
        <v>410</v>
      </c>
      <c r="AH72" s="84" t="s">
        <v>262</v>
      </c>
      <c r="AI72" s="108" t="s">
        <v>351</v>
      </c>
      <c r="AJ72" s="84">
        <v>4270</v>
      </c>
      <c r="AK72" s="84">
        <v>4270</v>
      </c>
      <c r="AL72" s="84" t="s">
        <v>864</v>
      </c>
      <c r="AM72" s="112">
        <v>67428.41</v>
      </c>
      <c r="AN72" s="112">
        <v>22241.59</v>
      </c>
      <c r="AO72" s="112">
        <v>89670</v>
      </c>
      <c r="AP72" s="112">
        <v>12571.59</v>
      </c>
      <c r="AQ72" s="112">
        <v>532.41</v>
      </c>
      <c r="AR72" s="112">
        <v>13104</v>
      </c>
      <c r="AS72" s="112">
        <v>0</v>
      </c>
      <c r="AT72" s="112">
        <v>0</v>
      </c>
      <c r="AU72" s="84">
        <v>0</v>
      </c>
      <c r="AV72" s="84">
        <v>21</v>
      </c>
      <c r="AW72" s="84">
        <v>0</v>
      </c>
      <c r="AX72" s="108" t="s">
        <v>265</v>
      </c>
      <c r="AY72" s="131"/>
      <c r="AZ72" s="84"/>
      <c r="BA72" s="84"/>
      <c r="BB72" s="84" t="s">
        <v>264</v>
      </c>
      <c r="BC72" s="84" t="s">
        <v>145</v>
      </c>
      <c r="BD72" s="108"/>
      <c r="BE72" s="84">
        <v>0</v>
      </c>
      <c r="BF72" s="38" t="s">
        <v>1048</v>
      </c>
      <c r="BG72" s="84" t="s">
        <v>1050</v>
      </c>
      <c r="BH72" s="114" t="s">
        <v>1429</v>
      </c>
      <c r="BI72" s="38" t="s">
        <v>111</v>
      </c>
      <c r="BJ72" s="85">
        <v>46024</v>
      </c>
      <c r="BK72" s="84"/>
      <c r="BL72" s="38"/>
      <c r="BM72" s="115" t="s">
        <v>120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425</v>
      </c>
      <c r="F73" s="38" t="s">
        <v>425</v>
      </c>
      <c r="G73" s="84" t="s">
        <v>426</v>
      </c>
      <c r="H73" s="38" t="s">
        <v>427</v>
      </c>
      <c r="I73" s="84">
        <v>159631</v>
      </c>
      <c r="J73" s="38" t="s">
        <v>486</v>
      </c>
      <c r="K73" s="84">
        <v>159631</v>
      </c>
      <c r="L73" s="84" t="s">
        <v>438</v>
      </c>
      <c r="M73" s="38" t="s">
        <v>439</v>
      </c>
      <c r="N73" s="84">
        <v>271550</v>
      </c>
      <c r="O73" s="84" t="s">
        <v>487</v>
      </c>
      <c r="P73" s="84">
        <v>357237</v>
      </c>
      <c r="Q73" s="38" t="s">
        <v>488</v>
      </c>
      <c r="R73" s="38" t="s">
        <v>255</v>
      </c>
      <c r="S73" s="84" t="s">
        <v>1051</v>
      </c>
      <c r="T73" s="84" t="s">
        <v>1051</v>
      </c>
      <c r="U73" s="84" t="s">
        <v>253</v>
      </c>
      <c r="V73" s="84" t="s">
        <v>250</v>
      </c>
      <c r="W73" s="84">
        <v>0</v>
      </c>
      <c r="X73" s="38" t="s">
        <v>819</v>
      </c>
      <c r="Y73" s="84">
        <v>355668748</v>
      </c>
      <c r="Z73" s="38" t="s">
        <v>1052</v>
      </c>
      <c r="AA73" s="108">
        <v>45353</v>
      </c>
      <c r="AB73" s="84">
        <v>63000</v>
      </c>
      <c r="AC73" s="108" t="s">
        <v>458</v>
      </c>
      <c r="AD73" s="84">
        <v>24</v>
      </c>
      <c r="AE73" s="84" t="s">
        <v>267</v>
      </c>
      <c r="AF73" s="84" t="s">
        <v>490</v>
      </c>
      <c r="AG73" s="108" t="s">
        <v>563</v>
      </c>
      <c r="AH73" s="84" t="s">
        <v>262</v>
      </c>
      <c r="AI73" s="108" t="s">
        <v>295</v>
      </c>
      <c r="AJ73" s="84">
        <v>3360</v>
      </c>
      <c r="AK73" s="84">
        <v>3360</v>
      </c>
      <c r="AL73" s="84" t="s">
        <v>307</v>
      </c>
      <c r="AM73" s="112">
        <v>53089.75</v>
      </c>
      <c r="AN73" s="112">
        <v>17470.25</v>
      </c>
      <c r="AO73" s="112">
        <v>70560</v>
      </c>
      <c r="AP73" s="112">
        <v>9910.25</v>
      </c>
      <c r="AQ73" s="112">
        <v>436.75</v>
      </c>
      <c r="AR73" s="112">
        <v>10347</v>
      </c>
      <c r="AS73" s="112">
        <v>0</v>
      </c>
      <c r="AT73" s="112">
        <v>0</v>
      </c>
      <c r="AU73" s="84">
        <v>0</v>
      </c>
      <c r="AV73" s="84">
        <v>21</v>
      </c>
      <c r="AW73" s="84">
        <v>0</v>
      </c>
      <c r="AX73" s="108" t="s">
        <v>265</v>
      </c>
      <c r="AY73" s="131"/>
      <c r="AZ73" s="84"/>
      <c r="BA73" s="84"/>
      <c r="BB73" s="84" t="s">
        <v>264</v>
      </c>
      <c r="BC73" s="84" t="s">
        <v>145</v>
      </c>
      <c r="BD73" s="108"/>
      <c r="BE73" s="84">
        <v>0</v>
      </c>
      <c r="BF73" s="38" t="s">
        <v>1051</v>
      </c>
      <c r="BG73" s="84" t="s">
        <v>1053</v>
      </c>
      <c r="BH73" s="114" t="s">
        <v>1429</v>
      </c>
      <c r="BI73" s="38" t="s">
        <v>111</v>
      </c>
      <c r="BJ73" s="85">
        <v>46024</v>
      </c>
      <c r="BK73" s="84"/>
      <c r="BL73" s="38"/>
      <c r="BM73" s="115" t="s">
        <v>120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425</v>
      </c>
      <c r="F74" s="38" t="s">
        <v>425</v>
      </c>
      <c r="G74" s="84" t="s">
        <v>426</v>
      </c>
      <c r="H74" s="38" t="s">
        <v>427</v>
      </c>
      <c r="I74" s="84">
        <v>158546</v>
      </c>
      <c r="J74" s="38" t="s">
        <v>455</v>
      </c>
      <c r="K74" s="84">
        <v>158546</v>
      </c>
      <c r="L74" s="84" t="s">
        <v>429</v>
      </c>
      <c r="M74" s="38" t="s">
        <v>430</v>
      </c>
      <c r="N74" s="84">
        <v>277974</v>
      </c>
      <c r="O74" s="84" t="s">
        <v>619</v>
      </c>
      <c r="P74" s="84">
        <v>365122</v>
      </c>
      <c r="Q74" s="38" t="s">
        <v>449</v>
      </c>
      <c r="R74" s="38" t="s">
        <v>260</v>
      </c>
      <c r="S74" s="84" t="s">
        <v>806</v>
      </c>
      <c r="T74" s="84" t="s">
        <v>806</v>
      </c>
      <c r="U74" s="84" t="s">
        <v>249</v>
      </c>
      <c r="V74" s="84" t="s">
        <v>250</v>
      </c>
      <c r="W74" s="84">
        <v>0</v>
      </c>
      <c r="X74" s="38" t="s">
        <v>251</v>
      </c>
      <c r="Y74" s="84">
        <v>355708932</v>
      </c>
      <c r="Z74" s="38" t="s">
        <v>807</v>
      </c>
      <c r="AA74" s="108">
        <v>45355</v>
      </c>
      <c r="AB74" s="84">
        <v>15000</v>
      </c>
      <c r="AC74" s="108" t="s">
        <v>620</v>
      </c>
      <c r="AD74" s="84">
        <v>18</v>
      </c>
      <c r="AE74" s="84" t="s">
        <v>276</v>
      </c>
      <c r="AF74" s="84" t="s">
        <v>809</v>
      </c>
      <c r="AG74" s="108" t="s">
        <v>810</v>
      </c>
      <c r="AH74" s="84" t="s">
        <v>269</v>
      </c>
      <c r="AI74" s="108" t="s">
        <v>283</v>
      </c>
      <c r="AJ74" s="84">
        <v>1010</v>
      </c>
      <c r="AK74" s="84">
        <v>1010</v>
      </c>
      <c r="AL74" s="84" t="s">
        <v>1054</v>
      </c>
      <c r="AM74" s="112">
        <v>8512.18</v>
      </c>
      <c r="AN74" s="112">
        <v>2597.8200000000002</v>
      </c>
      <c r="AO74" s="112">
        <v>11110</v>
      </c>
      <c r="AP74" s="112">
        <v>6487.82</v>
      </c>
      <c r="AQ74" s="112">
        <v>547.17999999999995</v>
      </c>
      <c r="AR74" s="112">
        <v>7035</v>
      </c>
      <c r="AS74" s="112">
        <v>6487.82</v>
      </c>
      <c r="AT74" s="112">
        <v>547.17999999999995</v>
      </c>
      <c r="AU74" s="84">
        <v>7035</v>
      </c>
      <c r="AV74" s="84">
        <v>22</v>
      </c>
      <c r="AW74" s="84">
        <v>297</v>
      </c>
      <c r="AX74" s="108" t="s">
        <v>263</v>
      </c>
      <c r="AY74" s="131"/>
      <c r="AZ74" s="84"/>
      <c r="BA74" s="84"/>
      <c r="BB74" s="84" t="s">
        <v>264</v>
      </c>
      <c r="BC74" s="84" t="s">
        <v>145</v>
      </c>
      <c r="BD74" s="108"/>
      <c r="BE74" s="84">
        <v>15000</v>
      </c>
      <c r="BF74" s="38" t="s">
        <v>806</v>
      </c>
      <c r="BG74" s="84" t="s">
        <v>808</v>
      </c>
      <c r="BH74" s="114" t="s">
        <v>1429</v>
      </c>
      <c r="BI74" s="38" t="s">
        <v>110</v>
      </c>
      <c r="BJ74" s="85">
        <v>46024</v>
      </c>
      <c r="BK74" s="84"/>
      <c r="BL74" s="38" t="s">
        <v>114</v>
      </c>
      <c r="BM74" s="115" t="s">
        <v>119</v>
      </c>
      <c r="BN74" s="116" t="s">
        <v>201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425</v>
      </c>
      <c r="F75" s="38" t="s">
        <v>425</v>
      </c>
      <c r="G75" s="84" t="s">
        <v>426</v>
      </c>
      <c r="H75" s="38" t="s">
        <v>427</v>
      </c>
      <c r="I75" s="84">
        <v>158909</v>
      </c>
      <c r="J75" s="38" t="s">
        <v>476</v>
      </c>
      <c r="K75" s="84">
        <v>158909</v>
      </c>
      <c r="L75" s="84" t="s">
        <v>438</v>
      </c>
      <c r="M75" s="38" t="s">
        <v>439</v>
      </c>
      <c r="N75" s="84">
        <v>283394</v>
      </c>
      <c r="O75" s="84" t="s">
        <v>674</v>
      </c>
      <c r="P75" s="84">
        <v>372693</v>
      </c>
      <c r="Q75" s="38" t="s">
        <v>675</v>
      </c>
      <c r="R75" s="38" t="s">
        <v>255</v>
      </c>
      <c r="S75" s="84" t="s">
        <v>1057</v>
      </c>
      <c r="T75" s="84" t="s">
        <v>1057</v>
      </c>
      <c r="U75" s="84" t="s">
        <v>256</v>
      </c>
      <c r="V75" s="84" t="s">
        <v>250</v>
      </c>
      <c r="W75" s="84">
        <v>541</v>
      </c>
      <c r="X75" s="38" t="s">
        <v>752</v>
      </c>
      <c r="Y75" s="84">
        <v>355839874</v>
      </c>
      <c r="Z75" s="38" t="s">
        <v>1058</v>
      </c>
      <c r="AA75" s="108">
        <v>45361</v>
      </c>
      <c r="AB75" s="84">
        <v>35000</v>
      </c>
      <c r="AC75" s="108" t="s">
        <v>445</v>
      </c>
      <c r="AD75" s="84">
        <v>24</v>
      </c>
      <c r="AE75" s="84" t="s">
        <v>261</v>
      </c>
      <c r="AF75" s="84" t="s">
        <v>1055</v>
      </c>
      <c r="AG75" s="108" t="s">
        <v>1056</v>
      </c>
      <c r="AH75" s="84" t="s">
        <v>309</v>
      </c>
      <c r="AI75" s="108" t="s">
        <v>390</v>
      </c>
      <c r="AJ75" s="84">
        <v>1870</v>
      </c>
      <c r="AK75" s="84">
        <v>1870</v>
      </c>
      <c r="AL75" s="84" t="s">
        <v>303</v>
      </c>
      <c r="AM75" s="112">
        <v>29867.58</v>
      </c>
      <c r="AN75" s="112">
        <v>9402.42</v>
      </c>
      <c r="AO75" s="112">
        <v>39270</v>
      </c>
      <c r="AP75" s="112">
        <v>5132.42</v>
      </c>
      <c r="AQ75" s="112">
        <v>218.58</v>
      </c>
      <c r="AR75" s="112">
        <v>5351</v>
      </c>
      <c r="AS75" s="112">
        <v>0</v>
      </c>
      <c r="AT75" s="112">
        <v>0</v>
      </c>
      <c r="AU75" s="84">
        <v>0</v>
      </c>
      <c r="AV75" s="84">
        <v>21</v>
      </c>
      <c r="AW75" s="84">
        <v>0</v>
      </c>
      <c r="AX75" s="108" t="s">
        <v>265</v>
      </c>
      <c r="AY75" s="131"/>
      <c r="AZ75" s="84"/>
      <c r="BA75" s="84"/>
      <c r="BB75" s="84" t="s">
        <v>264</v>
      </c>
      <c r="BC75" s="84" t="s">
        <v>145</v>
      </c>
      <c r="BD75" s="108"/>
      <c r="BE75" s="84">
        <v>0</v>
      </c>
      <c r="BF75" s="38" t="s">
        <v>1057</v>
      </c>
      <c r="BG75" s="84" t="s">
        <v>1059</v>
      </c>
      <c r="BH75" s="114" t="s">
        <v>1429</v>
      </c>
      <c r="BI75" s="38" t="s">
        <v>111</v>
      </c>
      <c r="BJ75" s="85">
        <v>46024</v>
      </c>
      <c r="BK75" s="84"/>
      <c r="BL75" s="38"/>
      <c r="BM75" s="115" t="s">
        <v>120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425</v>
      </c>
      <c r="F76" s="38" t="s">
        <v>425</v>
      </c>
      <c r="G76" s="84" t="s">
        <v>426</v>
      </c>
      <c r="H76" s="38" t="s">
        <v>427</v>
      </c>
      <c r="I76" s="84">
        <v>158909</v>
      </c>
      <c r="J76" s="38" t="s">
        <v>476</v>
      </c>
      <c r="K76" s="84">
        <v>158909</v>
      </c>
      <c r="L76" s="84" t="s">
        <v>438</v>
      </c>
      <c r="M76" s="38" t="s">
        <v>439</v>
      </c>
      <c r="N76" s="84">
        <v>283394</v>
      </c>
      <c r="O76" s="84" t="s">
        <v>674</v>
      </c>
      <c r="P76" s="84">
        <v>372636</v>
      </c>
      <c r="Q76" s="38" t="s">
        <v>777</v>
      </c>
      <c r="R76" s="38" t="s">
        <v>255</v>
      </c>
      <c r="S76" s="84" t="s">
        <v>1060</v>
      </c>
      <c r="T76" s="84" t="s">
        <v>1060</v>
      </c>
      <c r="U76" s="84" t="s">
        <v>253</v>
      </c>
      <c r="V76" s="84" t="s">
        <v>250</v>
      </c>
      <c r="W76" s="84">
        <v>0</v>
      </c>
      <c r="X76" s="38" t="s">
        <v>251</v>
      </c>
      <c r="Y76" s="84">
        <v>355935093</v>
      </c>
      <c r="Z76" s="38" t="s">
        <v>1061</v>
      </c>
      <c r="AA76" s="108">
        <v>45367</v>
      </c>
      <c r="AB76" s="84">
        <v>80000</v>
      </c>
      <c r="AC76" s="108" t="s">
        <v>445</v>
      </c>
      <c r="AD76" s="84">
        <v>24</v>
      </c>
      <c r="AE76" s="84" t="s">
        <v>280</v>
      </c>
      <c r="AF76" s="84" t="s">
        <v>321</v>
      </c>
      <c r="AG76" s="108" t="s">
        <v>770</v>
      </c>
      <c r="AH76" s="84" t="s">
        <v>262</v>
      </c>
      <c r="AI76" s="108" t="s">
        <v>1003</v>
      </c>
      <c r="AJ76" s="84">
        <v>4270</v>
      </c>
      <c r="AK76" s="84">
        <v>4270</v>
      </c>
      <c r="AL76" s="84" t="s">
        <v>303</v>
      </c>
      <c r="AM76" s="112">
        <v>62230.1</v>
      </c>
      <c r="AN76" s="112">
        <v>23169.9</v>
      </c>
      <c r="AO76" s="112">
        <v>85400</v>
      </c>
      <c r="AP76" s="112">
        <v>17769.900000000001</v>
      </c>
      <c r="AQ76" s="112">
        <v>996.1</v>
      </c>
      <c r="AR76" s="112">
        <v>18766</v>
      </c>
      <c r="AS76" s="112">
        <v>0</v>
      </c>
      <c r="AT76" s="112">
        <v>0</v>
      </c>
      <c r="AU76" s="84">
        <v>0</v>
      </c>
      <c r="AV76" s="84">
        <v>20</v>
      </c>
      <c r="AW76" s="84">
        <v>0</v>
      </c>
      <c r="AX76" s="108" t="s">
        <v>265</v>
      </c>
      <c r="AY76" s="131"/>
      <c r="AZ76" s="84"/>
      <c r="BA76" s="84"/>
      <c r="BB76" s="84" t="s">
        <v>264</v>
      </c>
      <c r="BC76" s="84" t="s">
        <v>145</v>
      </c>
      <c r="BD76" s="108"/>
      <c r="BE76" s="84">
        <v>0</v>
      </c>
      <c r="BF76" s="38" t="s">
        <v>1060</v>
      </c>
      <c r="BG76" s="84" t="s">
        <v>1062</v>
      </c>
      <c r="BH76" s="114" t="s">
        <v>1429</v>
      </c>
      <c r="BI76" s="38" t="s">
        <v>111</v>
      </c>
      <c r="BJ76" s="85">
        <v>46024</v>
      </c>
      <c r="BK76" s="84"/>
      <c r="BL76" s="38"/>
      <c r="BM76" s="115" t="s">
        <v>120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425</v>
      </c>
      <c r="F77" s="38" t="s">
        <v>425</v>
      </c>
      <c r="G77" s="84" t="s">
        <v>426</v>
      </c>
      <c r="H77" s="38" t="s">
        <v>427</v>
      </c>
      <c r="I77" s="84">
        <v>162770</v>
      </c>
      <c r="J77" s="38" t="s">
        <v>556</v>
      </c>
      <c r="K77" s="84">
        <v>162770</v>
      </c>
      <c r="L77" s="84" t="s">
        <v>438</v>
      </c>
      <c r="M77" s="38" t="s">
        <v>439</v>
      </c>
      <c r="N77" s="84">
        <v>282435</v>
      </c>
      <c r="O77" s="84" t="s">
        <v>653</v>
      </c>
      <c r="P77" s="84">
        <v>371273</v>
      </c>
      <c r="Q77" s="38" t="s">
        <v>654</v>
      </c>
      <c r="R77" s="38" t="s">
        <v>255</v>
      </c>
      <c r="S77" s="84" t="s">
        <v>1065</v>
      </c>
      <c r="T77" s="84" t="s">
        <v>1065</v>
      </c>
      <c r="U77" s="84" t="s">
        <v>253</v>
      </c>
      <c r="V77" s="84" t="s">
        <v>250</v>
      </c>
      <c r="W77" s="84">
        <v>0</v>
      </c>
      <c r="X77" s="38" t="s">
        <v>251</v>
      </c>
      <c r="Y77" s="84">
        <v>355985201</v>
      </c>
      <c r="Z77" s="38" t="s">
        <v>1066</v>
      </c>
      <c r="AA77" s="108">
        <v>45370</v>
      </c>
      <c r="AB77" s="84">
        <v>42000</v>
      </c>
      <c r="AC77" s="108" t="s">
        <v>436</v>
      </c>
      <c r="AD77" s="84">
        <v>24</v>
      </c>
      <c r="AE77" s="84" t="s">
        <v>261</v>
      </c>
      <c r="AF77" s="84" t="s">
        <v>1063</v>
      </c>
      <c r="AG77" s="108" t="s">
        <v>1068</v>
      </c>
      <c r="AH77" s="84" t="s">
        <v>309</v>
      </c>
      <c r="AI77" s="108" t="s">
        <v>397</v>
      </c>
      <c r="AJ77" s="84">
        <v>2240</v>
      </c>
      <c r="AK77" s="84">
        <v>2240</v>
      </c>
      <c r="AL77" s="84" t="s">
        <v>376</v>
      </c>
      <c r="AM77" s="112">
        <v>32766.080000000002</v>
      </c>
      <c r="AN77" s="112">
        <v>12033.92</v>
      </c>
      <c r="AO77" s="112">
        <v>44800</v>
      </c>
      <c r="AP77" s="112">
        <v>9233.92</v>
      </c>
      <c r="AQ77" s="112">
        <v>529.08000000000004</v>
      </c>
      <c r="AR77" s="112">
        <v>9763</v>
      </c>
      <c r="AS77" s="112">
        <v>0</v>
      </c>
      <c r="AT77" s="112">
        <v>0</v>
      </c>
      <c r="AU77" s="84">
        <v>0</v>
      </c>
      <c r="AV77" s="84">
        <v>20</v>
      </c>
      <c r="AW77" s="84">
        <v>0</v>
      </c>
      <c r="AX77" s="108" t="s">
        <v>265</v>
      </c>
      <c r="AY77" s="131"/>
      <c r="AZ77" s="84"/>
      <c r="BA77" s="84"/>
      <c r="BB77" s="84" t="s">
        <v>264</v>
      </c>
      <c r="BC77" s="84" t="s">
        <v>145</v>
      </c>
      <c r="BD77" s="108"/>
      <c r="BE77" s="84">
        <v>0</v>
      </c>
      <c r="BF77" s="38" t="s">
        <v>1065</v>
      </c>
      <c r="BG77" s="84" t="s">
        <v>1067</v>
      </c>
      <c r="BH77" s="114" t="s">
        <v>1429</v>
      </c>
      <c r="BI77" s="38" t="s">
        <v>111</v>
      </c>
      <c r="BJ77" s="85">
        <v>46024</v>
      </c>
      <c r="BK77" s="84"/>
      <c r="BL77" s="38"/>
      <c r="BM77" s="115" t="s">
        <v>120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425</v>
      </c>
      <c r="F78" s="38" t="s">
        <v>425</v>
      </c>
      <c r="G78" s="84" t="s">
        <v>426</v>
      </c>
      <c r="H78" s="38" t="s">
        <v>427</v>
      </c>
      <c r="I78" s="84">
        <v>161672</v>
      </c>
      <c r="J78" s="38" t="s">
        <v>535</v>
      </c>
      <c r="K78" s="84">
        <v>161672</v>
      </c>
      <c r="L78" s="84" t="s">
        <v>438</v>
      </c>
      <c r="M78" s="38" t="s">
        <v>439</v>
      </c>
      <c r="N78" s="84">
        <v>277871</v>
      </c>
      <c r="O78" s="84" t="s">
        <v>573</v>
      </c>
      <c r="P78" s="84">
        <v>821391</v>
      </c>
      <c r="Q78" s="38" t="s">
        <v>1071</v>
      </c>
      <c r="R78" s="38" t="s">
        <v>255</v>
      </c>
      <c r="S78" s="84" t="s">
        <v>1072</v>
      </c>
      <c r="T78" s="84" t="s">
        <v>1072</v>
      </c>
      <c r="U78" s="84" t="s">
        <v>253</v>
      </c>
      <c r="V78" s="84" t="s">
        <v>289</v>
      </c>
      <c r="W78" s="84">
        <v>541</v>
      </c>
      <c r="X78" s="38" t="s">
        <v>752</v>
      </c>
      <c r="Y78" s="84">
        <v>356039501</v>
      </c>
      <c r="Z78" s="38" t="s">
        <v>1073</v>
      </c>
      <c r="AA78" s="108">
        <v>45371</v>
      </c>
      <c r="AB78" s="84">
        <v>35000</v>
      </c>
      <c r="AC78" s="108" t="s">
        <v>442</v>
      </c>
      <c r="AD78" s="84">
        <v>24</v>
      </c>
      <c r="AE78" s="84" t="s">
        <v>261</v>
      </c>
      <c r="AF78" s="84" t="s">
        <v>1063</v>
      </c>
      <c r="AG78" s="108" t="s">
        <v>1070</v>
      </c>
      <c r="AH78" s="84" t="s">
        <v>309</v>
      </c>
      <c r="AI78" s="108" t="s">
        <v>386</v>
      </c>
      <c r="AJ78" s="84">
        <v>1870</v>
      </c>
      <c r="AK78" s="84">
        <v>1870</v>
      </c>
      <c r="AL78" s="84" t="s">
        <v>348</v>
      </c>
      <c r="AM78" s="112">
        <v>27386.03</v>
      </c>
      <c r="AN78" s="112">
        <v>10013.969999999999</v>
      </c>
      <c r="AO78" s="112">
        <v>37400</v>
      </c>
      <c r="AP78" s="112">
        <v>7613.97</v>
      </c>
      <c r="AQ78" s="112">
        <v>413.03</v>
      </c>
      <c r="AR78" s="112">
        <v>8027</v>
      </c>
      <c r="AS78" s="112">
        <v>0</v>
      </c>
      <c r="AT78" s="112">
        <v>0</v>
      </c>
      <c r="AU78" s="84">
        <v>0</v>
      </c>
      <c r="AV78" s="84">
        <v>20</v>
      </c>
      <c r="AW78" s="84">
        <v>0</v>
      </c>
      <c r="AX78" s="108" t="s">
        <v>265</v>
      </c>
      <c r="AY78" s="131"/>
      <c r="AZ78" s="84"/>
      <c r="BA78" s="84"/>
      <c r="BB78" s="84" t="s">
        <v>264</v>
      </c>
      <c r="BC78" s="84" t="s">
        <v>145</v>
      </c>
      <c r="BD78" s="108"/>
      <c r="BE78" s="84">
        <v>0</v>
      </c>
      <c r="BF78" s="38" t="s">
        <v>1072</v>
      </c>
      <c r="BG78" s="84" t="s">
        <v>1074</v>
      </c>
      <c r="BH78" s="114" t="s">
        <v>1429</v>
      </c>
      <c r="BI78" s="38" t="s">
        <v>111</v>
      </c>
      <c r="BJ78" s="85">
        <v>46024</v>
      </c>
      <c r="BK78" s="84"/>
      <c r="BL78" s="38"/>
      <c r="BM78" s="115" t="s">
        <v>120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425</v>
      </c>
      <c r="F79" s="38" t="s">
        <v>425</v>
      </c>
      <c r="G79" s="84" t="s">
        <v>426</v>
      </c>
      <c r="H79" s="38" t="s">
        <v>427</v>
      </c>
      <c r="I79" s="84">
        <v>158471</v>
      </c>
      <c r="J79" s="38" t="s">
        <v>454</v>
      </c>
      <c r="K79" s="84">
        <v>158471</v>
      </c>
      <c r="L79" s="84" t="s">
        <v>438</v>
      </c>
      <c r="M79" s="38" t="s">
        <v>439</v>
      </c>
      <c r="N79" s="84">
        <v>388287</v>
      </c>
      <c r="O79" s="84" t="s">
        <v>1076</v>
      </c>
      <c r="P79" s="84">
        <v>664011</v>
      </c>
      <c r="Q79" s="38" t="s">
        <v>1077</v>
      </c>
      <c r="R79" s="38" t="s">
        <v>255</v>
      </c>
      <c r="S79" s="84" t="s">
        <v>1078</v>
      </c>
      <c r="T79" s="84" t="s">
        <v>1078</v>
      </c>
      <c r="U79" s="84" t="s">
        <v>253</v>
      </c>
      <c r="V79" s="84" t="s">
        <v>250</v>
      </c>
      <c r="W79" s="84">
        <v>0</v>
      </c>
      <c r="X79" s="38" t="s">
        <v>251</v>
      </c>
      <c r="Y79" s="84">
        <v>356069429</v>
      </c>
      <c r="Z79" s="38" t="s">
        <v>1079</v>
      </c>
      <c r="AA79" s="108">
        <v>45374</v>
      </c>
      <c r="AB79" s="84">
        <v>35000</v>
      </c>
      <c r="AC79" s="108" t="s">
        <v>445</v>
      </c>
      <c r="AD79" s="84">
        <v>24</v>
      </c>
      <c r="AE79" s="84" t="s">
        <v>261</v>
      </c>
      <c r="AF79" s="84" t="s">
        <v>1075</v>
      </c>
      <c r="AG79" s="108" t="s">
        <v>1081</v>
      </c>
      <c r="AH79" s="84" t="s">
        <v>309</v>
      </c>
      <c r="AI79" s="108" t="s">
        <v>1003</v>
      </c>
      <c r="AJ79" s="84">
        <v>1870</v>
      </c>
      <c r="AK79" s="84">
        <v>1870</v>
      </c>
      <c r="AL79" s="84" t="s">
        <v>376</v>
      </c>
      <c r="AM79" s="112">
        <v>27520.39</v>
      </c>
      <c r="AN79" s="112">
        <v>9879.61</v>
      </c>
      <c r="AO79" s="112">
        <v>37400</v>
      </c>
      <c r="AP79" s="112">
        <v>7479.61</v>
      </c>
      <c r="AQ79" s="112">
        <v>411.39</v>
      </c>
      <c r="AR79" s="112">
        <v>7891</v>
      </c>
      <c r="AS79" s="112">
        <v>0</v>
      </c>
      <c r="AT79" s="112">
        <v>0</v>
      </c>
      <c r="AU79" s="84">
        <v>0</v>
      </c>
      <c r="AV79" s="84">
        <v>20</v>
      </c>
      <c r="AW79" s="84">
        <v>0</v>
      </c>
      <c r="AX79" s="108" t="s">
        <v>265</v>
      </c>
      <c r="AY79" s="131"/>
      <c r="AZ79" s="84"/>
      <c r="BA79" s="84"/>
      <c r="BB79" s="84" t="s">
        <v>264</v>
      </c>
      <c r="BC79" s="84" t="s">
        <v>145</v>
      </c>
      <c r="BD79" s="108"/>
      <c r="BE79" s="84">
        <v>0</v>
      </c>
      <c r="BF79" s="38" t="s">
        <v>1078</v>
      </c>
      <c r="BG79" s="84" t="s">
        <v>1080</v>
      </c>
      <c r="BH79" s="114" t="s">
        <v>1429</v>
      </c>
      <c r="BI79" s="38" t="s">
        <v>111</v>
      </c>
      <c r="BJ79" s="85">
        <v>46024</v>
      </c>
      <c r="BK79" s="84"/>
      <c r="BL79" s="38"/>
      <c r="BM79" s="115" t="s">
        <v>120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425</v>
      </c>
      <c r="F80" s="38" t="s">
        <v>425</v>
      </c>
      <c r="G80" s="84" t="s">
        <v>426</v>
      </c>
      <c r="H80" s="38" t="s">
        <v>427</v>
      </c>
      <c r="I80" s="84">
        <v>159884</v>
      </c>
      <c r="J80" s="38" t="s">
        <v>649</v>
      </c>
      <c r="K80" s="84">
        <v>159884</v>
      </c>
      <c r="L80" s="84" t="s">
        <v>429</v>
      </c>
      <c r="M80" s="38" t="s">
        <v>430</v>
      </c>
      <c r="N80" s="84">
        <v>283775</v>
      </c>
      <c r="O80" s="84" t="s">
        <v>1082</v>
      </c>
      <c r="P80" s="84">
        <v>373150</v>
      </c>
      <c r="Q80" s="38" t="s">
        <v>1083</v>
      </c>
      <c r="R80" s="38" t="s">
        <v>255</v>
      </c>
      <c r="S80" s="84" t="s">
        <v>1084</v>
      </c>
      <c r="T80" s="84" t="s">
        <v>1084</v>
      </c>
      <c r="U80" s="84" t="s">
        <v>249</v>
      </c>
      <c r="V80" s="84" t="s">
        <v>250</v>
      </c>
      <c r="W80" s="84">
        <v>0</v>
      </c>
      <c r="X80" s="38" t="s">
        <v>819</v>
      </c>
      <c r="Y80" s="84">
        <v>356083652</v>
      </c>
      <c r="Z80" s="38" t="s">
        <v>1085</v>
      </c>
      <c r="AA80" s="108">
        <v>45374</v>
      </c>
      <c r="AB80" s="84">
        <v>65000</v>
      </c>
      <c r="AC80" s="108" t="s">
        <v>458</v>
      </c>
      <c r="AD80" s="84">
        <v>24</v>
      </c>
      <c r="AE80" s="84" t="s">
        <v>278</v>
      </c>
      <c r="AF80" s="84" t="s">
        <v>1087</v>
      </c>
      <c r="AG80" s="108" t="s">
        <v>338</v>
      </c>
      <c r="AH80" s="84" t="s">
        <v>269</v>
      </c>
      <c r="AI80" s="108" t="s">
        <v>1064</v>
      </c>
      <c r="AJ80" s="84">
        <v>3470</v>
      </c>
      <c r="AK80" s="84">
        <v>3470</v>
      </c>
      <c r="AL80" s="84" t="s">
        <v>911</v>
      </c>
      <c r="AM80" s="112">
        <v>51046.98</v>
      </c>
      <c r="AN80" s="112">
        <v>18353.02</v>
      </c>
      <c r="AO80" s="112">
        <v>69400</v>
      </c>
      <c r="AP80" s="112">
        <v>13953.02</v>
      </c>
      <c r="AQ80" s="112">
        <v>788.98</v>
      </c>
      <c r="AR80" s="112">
        <v>14742</v>
      </c>
      <c r="AS80" s="112">
        <v>0</v>
      </c>
      <c r="AT80" s="112">
        <v>0</v>
      </c>
      <c r="AU80" s="84">
        <v>0</v>
      </c>
      <c r="AV80" s="84">
        <v>20</v>
      </c>
      <c r="AW80" s="84">
        <v>0</v>
      </c>
      <c r="AX80" s="108" t="s">
        <v>265</v>
      </c>
      <c r="AY80" s="131"/>
      <c r="AZ80" s="84"/>
      <c r="BA80" s="84"/>
      <c r="BB80" s="84" t="s">
        <v>264</v>
      </c>
      <c r="BC80" s="84" t="s">
        <v>145</v>
      </c>
      <c r="BD80" s="108"/>
      <c r="BE80" s="84">
        <v>0</v>
      </c>
      <c r="BF80" s="38" t="s">
        <v>1084</v>
      </c>
      <c r="BG80" s="84" t="s">
        <v>1086</v>
      </c>
      <c r="BH80" s="114" t="s">
        <v>1429</v>
      </c>
      <c r="BI80" s="38" t="s">
        <v>111</v>
      </c>
      <c r="BJ80" s="85">
        <v>46024</v>
      </c>
      <c r="BK80" s="84"/>
      <c r="BL80" s="38"/>
      <c r="BM80" s="115" t="s">
        <v>120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425</v>
      </c>
      <c r="F81" s="38" t="s">
        <v>425</v>
      </c>
      <c r="G81" s="84" t="s">
        <v>426</v>
      </c>
      <c r="H81" s="38" t="s">
        <v>427</v>
      </c>
      <c r="I81" s="84">
        <v>231866</v>
      </c>
      <c r="J81" s="38" t="s">
        <v>761</v>
      </c>
      <c r="K81" s="84">
        <v>231866</v>
      </c>
      <c r="L81" s="84" t="s">
        <v>429</v>
      </c>
      <c r="M81" s="38" t="s">
        <v>430</v>
      </c>
      <c r="N81" s="84">
        <v>392328</v>
      </c>
      <c r="O81" s="84" t="s">
        <v>762</v>
      </c>
      <c r="P81" s="84">
        <v>640421</v>
      </c>
      <c r="Q81" s="38" t="s">
        <v>1088</v>
      </c>
      <c r="R81" s="38" t="s">
        <v>255</v>
      </c>
      <c r="S81" s="84" t="s">
        <v>1089</v>
      </c>
      <c r="T81" s="84" t="s">
        <v>1089</v>
      </c>
      <c r="U81" s="84" t="s">
        <v>253</v>
      </c>
      <c r="V81" s="84" t="s">
        <v>250</v>
      </c>
      <c r="W81" s="84">
        <v>0</v>
      </c>
      <c r="X81" s="38" t="s">
        <v>299</v>
      </c>
      <c r="Y81" s="84">
        <v>356085629</v>
      </c>
      <c r="Z81" s="38" t="s">
        <v>1090</v>
      </c>
      <c r="AA81" s="108">
        <v>45374</v>
      </c>
      <c r="AB81" s="84">
        <v>35000</v>
      </c>
      <c r="AC81" s="108" t="s">
        <v>445</v>
      </c>
      <c r="AD81" s="84">
        <v>24</v>
      </c>
      <c r="AE81" s="84" t="s">
        <v>261</v>
      </c>
      <c r="AF81" s="84" t="s">
        <v>1075</v>
      </c>
      <c r="AG81" s="108" t="s">
        <v>1081</v>
      </c>
      <c r="AH81" s="84" t="s">
        <v>309</v>
      </c>
      <c r="AI81" s="108" t="s">
        <v>1003</v>
      </c>
      <c r="AJ81" s="84">
        <v>1870</v>
      </c>
      <c r="AK81" s="84">
        <v>1870</v>
      </c>
      <c r="AL81" s="84" t="s">
        <v>403</v>
      </c>
      <c r="AM81" s="112">
        <v>27520.39</v>
      </c>
      <c r="AN81" s="112">
        <v>9879.61</v>
      </c>
      <c r="AO81" s="112">
        <v>37400</v>
      </c>
      <c r="AP81" s="112">
        <v>7479.61</v>
      </c>
      <c r="AQ81" s="112">
        <v>411.39</v>
      </c>
      <c r="AR81" s="112">
        <v>7891</v>
      </c>
      <c r="AS81" s="112">
        <v>0</v>
      </c>
      <c r="AT81" s="112">
        <v>0</v>
      </c>
      <c r="AU81" s="84">
        <v>0</v>
      </c>
      <c r="AV81" s="84">
        <v>20</v>
      </c>
      <c r="AW81" s="84">
        <v>0</v>
      </c>
      <c r="AX81" s="108" t="s">
        <v>265</v>
      </c>
      <c r="AY81" s="131"/>
      <c r="AZ81" s="84"/>
      <c r="BA81" s="84"/>
      <c r="BB81" s="84" t="s">
        <v>264</v>
      </c>
      <c r="BC81" s="84" t="s">
        <v>145</v>
      </c>
      <c r="BD81" s="108"/>
      <c r="BE81" s="84">
        <v>0</v>
      </c>
      <c r="BF81" s="38" t="s">
        <v>1089</v>
      </c>
      <c r="BG81" s="84" t="s">
        <v>1091</v>
      </c>
      <c r="BH81" s="114" t="s">
        <v>1429</v>
      </c>
      <c r="BI81" s="38" t="s">
        <v>111</v>
      </c>
      <c r="BJ81" s="85">
        <v>46024</v>
      </c>
      <c r="BK81" s="84"/>
      <c r="BL81" s="38"/>
      <c r="BM81" s="115" t="s">
        <v>120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425</v>
      </c>
      <c r="F82" s="38" t="s">
        <v>425</v>
      </c>
      <c r="G82" s="84" t="s">
        <v>426</v>
      </c>
      <c r="H82" s="38" t="s">
        <v>427</v>
      </c>
      <c r="I82" s="84">
        <v>163045</v>
      </c>
      <c r="J82" s="38" t="s">
        <v>585</v>
      </c>
      <c r="K82" s="84">
        <v>163045</v>
      </c>
      <c r="L82" s="84" t="s">
        <v>438</v>
      </c>
      <c r="M82" s="38" t="s">
        <v>439</v>
      </c>
      <c r="N82" s="84">
        <v>280478</v>
      </c>
      <c r="O82" s="84" t="s">
        <v>612</v>
      </c>
      <c r="P82" s="84">
        <v>374766</v>
      </c>
      <c r="Q82" s="38" t="s">
        <v>691</v>
      </c>
      <c r="R82" s="38" t="s">
        <v>255</v>
      </c>
      <c r="S82" s="84" t="s">
        <v>1092</v>
      </c>
      <c r="T82" s="84" t="s">
        <v>1092</v>
      </c>
      <c r="U82" s="84" t="s">
        <v>253</v>
      </c>
      <c r="V82" s="84" t="s">
        <v>250</v>
      </c>
      <c r="W82" s="84">
        <v>0</v>
      </c>
      <c r="X82" s="38" t="s">
        <v>251</v>
      </c>
      <c r="Y82" s="84">
        <v>356086530</v>
      </c>
      <c r="Z82" s="38" t="s">
        <v>1093</v>
      </c>
      <c r="AA82" s="108">
        <v>45374</v>
      </c>
      <c r="AB82" s="84">
        <v>80000</v>
      </c>
      <c r="AC82" s="108" t="s">
        <v>458</v>
      </c>
      <c r="AD82" s="84">
        <v>24</v>
      </c>
      <c r="AE82" s="84" t="s">
        <v>280</v>
      </c>
      <c r="AF82" s="84" t="s">
        <v>693</v>
      </c>
      <c r="AG82" s="108" t="s">
        <v>694</v>
      </c>
      <c r="AH82" s="84" t="s">
        <v>294</v>
      </c>
      <c r="AI82" s="108" t="s">
        <v>1069</v>
      </c>
      <c r="AJ82" s="84">
        <v>4270</v>
      </c>
      <c r="AK82" s="84">
        <v>4270</v>
      </c>
      <c r="AL82" s="84" t="s">
        <v>307</v>
      </c>
      <c r="AM82" s="112">
        <v>62242.2</v>
      </c>
      <c r="AN82" s="112">
        <v>23157.8</v>
      </c>
      <c r="AO82" s="112">
        <v>85400</v>
      </c>
      <c r="AP82" s="112">
        <v>17757.8</v>
      </c>
      <c r="AQ82" s="112">
        <v>1023.2</v>
      </c>
      <c r="AR82" s="112">
        <v>18781</v>
      </c>
      <c r="AS82" s="112">
        <v>0</v>
      </c>
      <c r="AT82" s="112">
        <v>0</v>
      </c>
      <c r="AU82" s="84">
        <v>0</v>
      </c>
      <c r="AV82" s="84">
        <v>20</v>
      </c>
      <c r="AW82" s="84">
        <v>0</v>
      </c>
      <c r="AX82" s="108" t="s">
        <v>265</v>
      </c>
      <c r="AY82" s="131"/>
      <c r="AZ82" s="84"/>
      <c r="BA82" s="84"/>
      <c r="BB82" s="84" t="s">
        <v>264</v>
      </c>
      <c r="BC82" s="84" t="s">
        <v>145</v>
      </c>
      <c r="BD82" s="108"/>
      <c r="BE82" s="84">
        <v>0</v>
      </c>
      <c r="BF82" s="38" t="s">
        <v>1092</v>
      </c>
      <c r="BG82" s="84" t="s">
        <v>1094</v>
      </c>
      <c r="BH82" s="114" t="s">
        <v>1429</v>
      </c>
      <c r="BI82" s="38" t="s">
        <v>111</v>
      </c>
      <c r="BJ82" s="85">
        <v>46024</v>
      </c>
      <c r="BK82" s="84"/>
      <c r="BL82" s="38"/>
      <c r="BM82" s="115" t="s">
        <v>120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425</v>
      </c>
      <c r="F83" s="38" t="s">
        <v>425</v>
      </c>
      <c r="G83" s="84" t="s">
        <v>426</v>
      </c>
      <c r="H83" s="38" t="s">
        <v>427</v>
      </c>
      <c r="I83" s="84">
        <v>231866</v>
      </c>
      <c r="J83" s="38" t="s">
        <v>761</v>
      </c>
      <c r="K83" s="84">
        <v>231866</v>
      </c>
      <c r="L83" s="84" t="s">
        <v>429</v>
      </c>
      <c r="M83" s="38" t="s">
        <v>430</v>
      </c>
      <c r="N83" s="84">
        <v>392328</v>
      </c>
      <c r="O83" s="84" t="s">
        <v>762</v>
      </c>
      <c r="P83" s="84">
        <v>640421</v>
      </c>
      <c r="Q83" s="38" t="s">
        <v>1088</v>
      </c>
      <c r="R83" s="38" t="s">
        <v>255</v>
      </c>
      <c r="S83" s="84" t="s">
        <v>1095</v>
      </c>
      <c r="T83" s="84" t="s">
        <v>1095</v>
      </c>
      <c r="U83" s="84" t="s">
        <v>253</v>
      </c>
      <c r="V83" s="84" t="s">
        <v>250</v>
      </c>
      <c r="W83" s="84">
        <v>0</v>
      </c>
      <c r="X83" s="38" t="s">
        <v>299</v>
      </c>
      <c r="Y83" s="84">
        <v>356087628</v>
      </c>
      <c r="Z83" s="38" t="s">
        <v>1096</v>
      </c>
      <c r="AA83" s="108">
        <v>45374</v>
      </c>
      <c r="AB83" s="84">
        <v>35000</v>
      </c>
      <c r="AC83" s="108" t="s">
        <v>445</v>
      </c>
      <c r="AD83" s="84">
        <v>24</v>
      </c>
      <c r="AE83" s="84" t="s">
        <v>261</v>
      </c>
      <c r="AF83" s="84" t="s">
        <v>1075</v>
      </c>
      <c r="AG83" s="108" t="s">
        <v>1081</v>
      </c>
      <c r="AH83" s="84" t="s">
        <v>309</v>
      </c>
      <c r="AI83" s="108" t="s">
        <v>1003</v>
      </c>
      <c r="AJ83" s="84">
        <v>1870</v>
      </c>
      <c r="AK83" s="84">
        <v>1870</v>
      </c>
      <c r="AL83" s="84" t="s">
        <v>282</v>
      </c>
      <c r="AM83" s="112">
        <v>27520.39</v>
      </c>
      <c r="AN83" s="112">
        <v>9879.61</v>
      </c>
      <c r="AO83" s="112">
        <v>37400</v>
      </c>
      <c r="AP83" s="112">
        <v>7479.61</v>
      </c>
      <c r="AQ83" s="112">
        <v>411.39</v>
      </c>
      <c r="AR83" s="112">
        <v>7891</v>
      </c>
      <c r="AS83" s="112">
        <v>0</v>
      </c>
      <c r="AT83" s="112">
        <v>0</v>
      </c>
      <c r="AU83" s="84">
        <v>0</v>
      </c>
      <c r="AV83" s="84">
        <v>20</v>
      </c>
      <c r="AW83" s="84">
        <v>0</v>
      </c>
      <c r="AX83" s="108" t="s">
        <v>265</v>
      </c>
      <c r="AY83" s="131"/>
      <c r="AZ83" s="84"/>
      <c r="BA83" s="84"/>
      <c r="BB83" s="84" t="s">
        <v>264</v>
      </c>
      <c r="BC83" s="84" t="s">
        <v>145</v>
      </c>
      <c r="BD83" s="108"/>
      <c r="BE83" s="84">
        <v>0</v>
      </c>
      <c r="BF83" s="38" t="s">
        <v>1095</v>
      </c>
      <c r="BG83" s="84" t="s">
        <v>1097</v>
      </c>
      <c r="BH83" s="114" t="s">
        <v>1429</v>
      </c>
      <c r="BI83" s="38" t="s">
        <v>111</v>
      </c>
      <c r="BJ83" s="85">
        <v>46024</v>
      </c>
      <c r="BK83" s="84"/>
      <c r="BL83" s="38"/>
      <c r="BM83" s="115" t="s">
        <v>120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425</v>
      </c>
      <c r="F84" s="38" t="s">
        <v>425</v>
      </c>
      <c r="G84" s="84" t="s">
        <v>426</v>
      </c>
      <c r="H84" s="38" t="s">
        <v>427</v>
      </c>
      <c r="I84" s="84">
        <v>162437</v>
      </c>
      <c r="J84" s="38" t="s">
        <v>565</v>
      </c>
      <c r="K84" s="84">
        <v>162437</v>
      </c>
      <c r="L84" s="84" t="s">
        <v>438</v>
      </c>
      <c r="M84" s="38" t="s">
        <v>439</v>
      </c>
      <c r="N84" s="84">
        <v>366062</v>
      </c>
      <c r="O84" s="84" t="s">
        <v>1098</v>
      </c>
      <c r="P84" s="84">
        <v>530463</v>
      </c>
      <c r="Q84" s="38" t="s">
        <v>1099</v>
      </c>
      <c r="R84" s="38" t="s">
        <v>255</v>
      </c>
      <c r="S84" s="84" t="s">
        <v>1100</v>
      </c>
      <c r="T84" s="84" t="s">
        <v>1100</v>
      </c>
      <c r="U84" s="84" t="s">
        <v>253</v>
      </c>
      <c r="V84" s="84" t="s">
        <v>250</v>
      </c>
      <c r="W84" s="84">
        <v>0</v>
      </c>
      <c r="X84" s="38" t="s">
        <v>251</v>
      </c>
      <c r="Y84" s="84">
        <v>356091648</v>
      </c>
      <c r="Z84" s="38" t="s">
        <v>1101</v>
      </c>
      <c r="AA84" s="108">
        <v>45374</v>
      </c>
      <c r="AB84" s="84">
        <v>42000</v>
      </c>
      <c r="AC84" s="108" t="s">
        <v>458</v>
      </c>
      <c r="AD84" s="84">
        <v>24</v>
      </c>
      <c r="AE84" s="84" t="s">
        <v>261</v>
      </c>
      <c r="AF84" s="84" t="s">
        <v>1075</v>
      </c>
      <c r="AG84" s="108" t="s">
        <v>1081</v>
      </c>
      <c r="AH84" s="84" t="s">
        <v>309</v>
      </c>
      <c r="AI84" s="108" t="s">
        <v>1003</v>
      </c>
      <c r="AJ84" s="84">
        <v>2240</v>
      </c>
      <c r="AK84" s="84">
        <v>2240</v>
      </c>
      <c r="AL84" s="84" t="s">
        <v>337</v>
      </c>
      <c r="AM84" s="112">
        <v>33040.230000000003</v>
      </c>
      <c r="AN84" s="112">
        <v>11759.77</v>
      </c>
      <c r="AO84" s="112">
        <v>44800</v>
      </c>
      <c r="AP84" s="112">
        <v>8959.77</v>
      </c>
      <c r="AQ84" s="112">
        <v>486.23</v>
      </c>
      <c r="AR84" s="112">
        <v>9446</v>
      </c>
      <c r="AS84" s="112">
        <v>0</v>
      </c>
      <c r="AT84" s="112">
        <v>0</v>
      </c>
      <c r="AU84" s="84">
        <v>0</v>
      </c>
      <c r="AV84" s="84">
        <v>20</v>
      </c>
      <c r="AW84" s="84">
        <v>0</v>
      </c>
      <c r="AX84" s="108" t="s">
        <v>265</v>
      </c>
      <c r="AY84" s="131"/>
      <c r="AZ84" s="84"/>
      <c r="BA84" s="84"/>
      <c r="BB84" s="84" t="s">
        <v>264</v>
      </c>
      <c r="BC84" s="84" t="s">
        <v>145</v>
      </c>
      <c r="BD84" s="108"/>
      <c r="BE84" s="84">
        <v>0</v>
      </c>
      <c r="BF84" s="38" t="s">
        <v>1100</v>
      </c>
      <c r="BG84" s="84" t="s">
        <v>1102</v>
      </c>
      <c r="BH84" s="114" t="s">
        <v>1429</v>
      </c>
      <c r="BI84" s="38" t="s">
        <v>111</v>
      </c>
      <c r="BJ84" s="85">
        <v>46024</v>
      </c>
      <c r="BK84" s="84"/>
      <c r="BL84" s="38"/>
      <c r="BM84" s="115" t="s">
        <v>120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425</v>
      </c>
      <c r="F85" s="38" t="s">
        <v>425</v>
      </c>
      <c r="G85" s="84" t="s">
        <v>426</v>
      </c>
      <c r="H85" s="38" t="s">
        <v>427</v>
      </c>
      <c r="I85" s="84">
        <v>164444</v>
      </c>
      <c r="J85" s="38" t="s">
        <v>658</v>
      </c>
      <c r="K85" s="84">
        <v>164444</v>
      </c>
      <c r="L85" s="84" t="s">
        <v>429</v>
      </c>
      <c r="M85" s="38" t="s">
        <v>430</v>
      </c>
      <c r="N85" s="84">
        <v>282806</v>
      </c>
      <c r="O85" s="84" t="s">
        <v>659</v>
      </c>
      <c r="P85" s="84">
        <v>371815</v>
      </c>
      <c r="Q85" s="38" t="s">
        <v>660</v>
      </c>
      <c r="R85" s="38" t="s">
        <v>255</v>
      </c>
      <c r="S85" s="84" t="s">
        <v>1104</v>
      </c>
      <c r="T85" s="84" t="s">
        <v>1104</v>
      </c>
      <c r="U85" s="84" t="s">
        <v>256</v>
      </c>
      <c r="V85" s="84" t="s">
        <v>250</v>
      </c>
      <c r="W85" s="84">
        <v>0</v>
      </c>
      <c r="X85" s="38" t="s">
        <v>824</v>
      </c>
      <c r="Y85" s="84">
        <v>356116422</v>
      </c>
      <c r="Z85" s="38" t="s">
        <v>1105</v>
      </c>
      <c r="AA85" s="108">
        <v>45374</v>
      </c>
      <c r="AB85" s="84">
        <v>42000</v>
      </c>
      <c r="AC85" s="108" t="s">
        <v>436</v>
      </c>
      <c r="AD85" s="84">
        <v>24</v>
      </c>
      <c r="AE85" s="84" t="s">
        <v>261</v>
      </c>
      <c r="AF85" s="84" t="s">
        <v>1075</v>
      </c>
      <c r="AG85" s="108" t="s">
        <v>1081</v>
      </c>
      <c r="AH85" s="84" t="s">
        <v>309</v>
      </c>
      <c r="AI85" s="108" t="s">
        <v>1107</v>
      </c>
      <c r="AJ85" s="84">
        <v>2240</v>
      </c>
      <c r="AK85" s="84">
        <v>2240</v>
      </c>
      <c r="AL85" s="84" t="s">
        <v>403</v>
      </c>
      <c r="AM85" s="112">
        <v>32638.75</v>
      </c>
      <c r="AN85" s="112">
        <v>12161.25</v>
      </c>
      <c r="AO85" s="112">
        <v>44800</v>
      </c>
      <c r="AP85" s="112">
        <v>9361.25</v>
      </c>
      <c r="AQ85" s="112">
        <v>540.75</v>
      </c>
      <c r="AR85" s="112">
        <v>9902</v>
      </c>
      <c r="AS85" s="112">
        <v>0</v>
      </c>
      <c r="AT85" s="112">
        <v>0</v>
      </c>
      <c r="AU85" s="84">
        <v>0</v>
      </c>
      <c r="AV85" s="84">
        <v>20</v>
      </c>
      <c r="AW85" s="84">
        <v>0</v>
      </c>
      <c r="AX85" s="108" t="s">
        <v>265</v>
      </c>
      <c r="AY85" s="131"/>
      <c r="AZ85" s="84"/>
      <c r="BA85" s="84"/>
      <c r="BB85" s="84" t="s">
        <v>264</v>
      </c>
      <c r="BC85" s="84" t="s">
        <v>145</v>
      </c>
      <c r="BD85" s="108"/>
      <c r="BE85" s="84">
        <v>0</v>
      </c>
      <c r="BF85" s="38" t="s">
        <v>1104</v>
      </c>
      <c r="BG85" s="84" t="s">
        <v>1106</v>
      </c>
      <c r="BH85" s="114" t="s">
        <v>1429</v>
      </c>
      <c r="BI85" s="38" t="s">
        <v>111</v>
      </c>
      <c r="BJ85" s="85">
        <v>46024</v>
      </c>
      <c r="BK85" s="84"/>
      <c r="BL85" s="38"/>
      <c r="BM85" s="115" t="s">
        <v>120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425</v>
      </c>
      <c r="F86" s="38" t="s">
        <v>425</v>
      </c>
      <c r="G86" s="84" t="s">
        <v>426</v>
      </c>
      <c r="H86" s="38" t="s">
        <v>427</v>
      </c>
      <c r="I86" s="84">
        <v>158471</v>
      </c>
      <c r="J86" s="38" t="s">
        <v>454</v>
      </c>
      <c r="K86" s="84">
        <v>158471</v>
      </c>
      <c r="L86" s="84" t="s">
        <v>438</v>
      </c>
      <c r="M86" s="38" t="s">
        <v>439</v>
      </c>
      <c r="N86" s="84">
        <v>388287</v>
      </c>
      <c r="O86" s="84" t="s">
        <v>1076</v>
      </c>
      <c r="P86" s="84">
        <v>664011</v>
      </c>
      <c r="Q86" s="38" t="s">
        <v>1077</v>
      </c>
      <c r="R86" s="38" t="s">
        <v>255</v>
      </c>
      <c r="S86" s="84" t="s">
        <v>1108</v>
      </c>
      <c r="T86" s="84" t="s">
        <v>1108</v>
      </c>
      <c r="U86" s="84" t="s">
        <v>253</v>
      </c>
      <c r="V86" s="84" t="s">
        <v>250</v>
      </c>
      <c r="W86" s="84">
        <v>0</v>
      </c>
      <c r="X86" s="38" t="s">
        <v>251</v>
      </c>
      <c r="Y86" s="84">
        <v>356142001</v>
      </c>
      <c r="Z86" s="38" t="s">
        <v>1109</v>
      </c>
      <c r="AA86" s="108">
        <v>45378</v>
      </c>
      <c r="AB86" s="84">
        <v>42000</v>
      </c>
      <c r="AC86" s="108" t="s">
        <v>445</v>
      </c>
      <c r="AD86" s="84">
        <v>24</v>
      </c>
      <c r="AE86" s="84" t="s">
        <v>261</v>
      </c>
      <c r="AF86" s="84" t="s">
        <v>1111</v>
      </c>
      <c r="AG86" s="108" t="s">
        <v>1112</v>
      </c>
      <c r="AH86" s="84" t="s">
        <v>309</v>
      </c>
      <c r="AI86" s="108" t="s">
        <v>1003</v>
      </c>
      <c r="AJ86" s="84">
        <v>2240</v>
      </c>
      <c r="AK86" s="84">
        <v>2240</v>
      </c>
      <c r="AL86" s="84" t="s">
        <v>376</v>
      </c>
      <c r="AM86" s="112">
        <v>33097.089999999997</v>
      </c>
      <c r="AN86" s="112">
        <v>11702.91</v>
      </c>
      <c r="AO86" s="112">
        <v>44800</v>
      </c>
      <c r="AP86" s="112">
        <v>8902.91</v>
      </c>
      <c r="AQ86" s="112">
        <v>487.09</v>
      </c>
      <c r="AR86" s="112">
        <v>9390</v>
      </c>
      <c r="AS86" s="112">
        <v>0</v>
      </c>
      <c r="AT86" s="112">
        <v>0</v>
      </c>
      <c r="AU86" s="84">
        <v>0</v>
      </c>
      <c r="AV86" s="84">
        <v>20</v>
      </c>
      <c r="AW86" s="84">
        <v>0</v>
      </c>
      <c r="AX86" s="108" t="s">
        <v>265</v>
      </c>
      <c r="AY86" s="131"/>
      <c r="AZ86" s="84"/>
      <c r="BA86" s="84"/>
      <c r="BB86" s="84" t="s">
        <v>264</v>
      </c>
      <c r="BC86" s="84" t="s">
        <v>145</v>
      </c>
      <c r="BD86" s="108"/>
      <c r="BE86" s="84">
        <v>0</v>
      </c>
      <c r="BF86" s="38" t="s">
        <v>1108</v>
      </c>
      <c r="BG86" s="84" t="s">
        <v>1110</v>
      </c>
      <c r="BH86" s="114" t="s">
        <v>1429</v>
      </c>
      <c r="BI86" s="38" t="s">
        <v>111</v>
      </c>
      <c r="BJ86" s="85">
        <v>46024</v>
      </c>
      <c r="BK86" s="84"/>
      <c r="BL86" s="38"/>
      <c r="BM86" s="115" t="s">
        <v>120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425</v>
      </c>
      <c r="F87" s="38" t="s">
        <v>425</v>
      </c>
      <c r="G87" s="84" t="s">
        <v>426</v>
      </c>
      <c r="H87" s="38" t="s">
        <v>427</v>
      </c>
      <c r="I87" s="84">
        <v>165245</v>
      </c>
      <c r="J87" s="38" t="s">
        <v>721</v>
      </c>
      <c r="K87" s="84">
        <v>165245</v>
      </c>
      <c r="L87" s="84" t="s">
        <v>429</v>
      </c>
      <c r="M87" s="38" t="s">
        <v>430</v>
      </c>
      <c r="N87" s="84">
        <v>284673</v>
      </c>
      <c r="O87" s="84" t="s">
        <v>722</v>
      </c>
      <c r="P87" s="84">
        <v>374417</v>
      </c>
      <c r="Q87" s="38" t="s">
        <v>723</v>
      </c>
      <c r="R87" s="38" t="s">
        <v>255</v>
      </c>
      <c r="S87" s="84" t="s">
        <v>1114</v>
      </c>
      <c r="T87" s="84" t="s">
        <v>1114</v>
      </c>
      <c r="U87" s="84" t="s">
        <v>253</v>
      </c>
      <c r="V87" s="84" t="s">
        <v>250</v>
      </c>
      <c r="W87" s="84">
        <v>0</v>
      </c>
      <c r="X87" s="38" t="s">
        <v>251</v>
      </c>
      <c r="Y87" s="84">
        <v>356205125</v>
      </c>
      <c r="Z87" s="38" t="s">
        <v>1115</v>
      </c>
      <c r="AA87" s="108">
        <v>45381</v>
      </c>
      <c r="AB87" s="84">
        <v>72000</v>
      </c>
      <c r="AC87" s="108" t="s">
        <v>458</v>
      </c>
      <c r="AD87" s="84">
        <v>24</v>
      </c>
      <c r="AE87" s="84" t="s">
        <v>267</v>
      </c>
      <c r="AF87" s="84" t="s">
        <v>421</v>
      </c>
      <c r="AG87" s="108" t="s">
        <v>343</v>
      </c>
      <c r="AH87" s="84" t="s">
        <v>309</v>
      </c>
      <c r="AI87" s="108" t="s">
        <v>1064</v>
      </c>
      <c r="AJ87" s="84">
        <v>3840</v>
      </c>
      <c r="AK87" s="84">
        <v>3840</v>
      </c>
      <c r="AL87" s="84" t="s">
        <v>293</v>
      </c>
      <c r="AM87" s="112">
        <v>56963.360000000001</v>
      </c>
      <c r="AN87" s="112">
        <v>19836.64</v>
      </c>
      <c r="AO87" s="112">
        <v>76800</v>
      </c>
      <c r="AP87" s="112">
        <v>15036.64</v>
      </c>
      <c r="AQ87" s="112">
        <v>836.36</v>
      </c>
      <c r="AR87" s="112">
        <v>15873</v>
      </c>
      <c r="AS87" s="112">
        <v>0</v>
      </c>
      <c r="AT87" s="112">
        <v>0</v>
      </c>
      <c r="AU87" s="84">
        <v>0</v>
      </c>
      <c r="AV87" s="84">
        <v>20</v>
      </c>
      <c r="AW87" s="84">
        <v>0</v>
      </c>
      <c r="AX87" s="108" t="s">
        <v>265</v>
      </c>
      <c r="AY87" s="131"/>
      <c r="AZ87" s="84"/>
      <c r="BA87" s="84"/>
      <c r="BB87" s="84" t="s">
        <v>264</v>
      </c>
      <c r="BC87" s="84" t="s">
        <v>145</v>
      </c>
      <c r="BD87" s="108"/>
      <c r="BE87" s="84">
        <v>0</v>
      </c>
      <c r="BF87" s="38" t="s">
        <v>1114</v>
      </c>
      <c r="BG87" s="84" t="s">
        <v>1116</v>
      </c>
      <c r="BH87" s="114" t="s">
        <v>1429</v>
      </c>
      <c r="BI87" s="38" t="s">
        <v>111</v>
      </c>
      <c r="BJ87" s="85">
        <v>46024</v>
      </c>
      <c r="BK87" s="84"/>
      <c r="BL87" s="38"/>
      <c r="BM87" s="115" t="s">
        <v>120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425</v>
      </c>
      <c r="F88" s="38" t="s">
        <v>425</v>
      </c>
      <c r="G88" s="84" t="s">
        <v>426</v>
      </c>
      <c r="H88" s="38" t="s">
        <v>427</v>
      </c>
      <c r="I88" s="84">
        <v>163177</v>
      </c>
      <c r="J88" s="38" t="s">
        <v>590</v>
      </c>
      <c r="K88" s="84">
        <v>163177</v>
      </c>
      <c r="L88" s="84" t="s">
        <v>438</v>
      </c>
      <c r="M88" s="38" t="s">
        <v>439</v>
      </c>
      <c r="N88" s="84">
        <v>360656</v>
      </c>
      <c r="O88" s="84" t="s">
        <v>1117</v>
      </c>
      <c r="P88" s="84">
        <v>518474</v>
      </c>
      <c r="Q88" s="38" t="s">
        <v>1118</v>
      </c>
      <c r="R88" s="38" t="s">
        <v>255</v>
      </c>
      <c r="S88" s="84" t="s">
        <v>1119</v>
      </c>
      <c r="T88" s="84" t="s">
        <v>1119</v>
      </c>
      <c r="U88" s="84" t="s">
        <v>253</v>
      </c>
      <c r="V88" s="84" t="s">
        <v>250</v>
      </c>
      <c r="W88" s="84">
        <v>0</v>
      </c>
      <c r="X88" s="38" t="s">
        <v>251</v>
      </c>
      <c r="Y88" s="84">
        <v>356235297</v>
      </c>
      <c r="Z88" s="38" t="s">
        <v>1120</v>
      </c>
      <c r="AA88" s="108">
        <v>45381</v>
      </c>
      <c r="AB88" s="84">
        <v>60000</v>
      </c>
      <c r="AC88" s="108" t="s">
        <v>436</v>
      </c>
      <c r="AD88" s="84">
        <v>24</v>
      </c>
      <c r="AE88" s="84" t="s">
        <v>278</v>
      </c>
      <c r="AF88" s="84" t="s">
        <v>393</v>
      </c>
      <c r="AG88" s="108" t="s">
        <v>1122</v>
      </c>
      <c r="AH88" s="84" t="s">
        <v>269</v>
      </c>
      <c r="AI88" s="108" t="s">
        <v>397</v>
      </c>
      <c r="AJ88" s="84">
        <v>3200</v>
      </c>
      <c r="AK88" s="84">
        <v>3200</v>
      </c>
      <c r="AL88" s="84" t="s">
        <v>411</v>
      </c>
      <c r="AM88" s="112">
        <v>47475.79</v>
      </c>
      <c r="AN88" s="112">
        <v>16524.21</v>
      </c>
      <c r="AO88" s="112">
        <v>64000</v>
      </c>
      <c r="AP88" s="112">
        <v>12524.21</v>
      </c>
      <c r="AQ88" s="112">
        <v>696.79</v>
      </c>
      <c r="AR88" s="112">
        <v>13221</v>
      </c>
      <c r="AS88" s="112">
        <v>0</v>
      </c>
      <c r="AT88" s="112">
        <v>0</v>
      </c>
      <c r="AU88" s="84">
        <v>0</v>
      </c>
      <c r="AV88" s="84">
        <v>20</v>
      </c>
      <c r="AW88" s="84">
        <v>0</v>
      </c>
      <c r="AX88" s="108" t="s">
        <v>265</v>
      </c>
      <c r="AY88" s="131"/>
      <c r="AZ88" s="84"/>
      <c r="BA88" s="84"/>
      <c r="BB88" s="84" t="s">
        <v>264</v>
      </c>
      <c r="BC88" s="84" t="s">
        <v>145</v>
      </c>
      <c r="BD88" s="108"/>
      <c r="BE88" s="84">
        <v>0</v>
      </c>
      <c r="BF88" s="38" t="s">
        <v>1119</v>
      </c>
      <c r="BG88" s="84" t="s">
        <v>1121</v>
      </c>
      <c r="BH88" s="114" t="s">
        <v>1429</v>
      </c>
      <c r="BI88" s="38" t="s">
        <v>111</v>
      </c>
      <c r="BJ88" s="85">
        <v>46024</v>
      </c>
      <c r="BK88" s="84"/>
      <c r="BL88" s="38"/>
      <c r="BM88" s="115" t="s">
        <v>120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425</v>
      </c>
      <c r="F89" s="38" t="s">
        <v>425</v>
      </c>
      <c r="G89" s="84" t="s">
        <v>426</v>
      </c>
      <c r="H89" s="38" t="s">
        <v>427</v>
      </c>
      <c r="I89" s="84">
        <v>158244</v>
      </c>
      <c r="J89" s="38" t="s">
        <v>451</v>
      </c>
      <c r="K89" s="84">
        <v>158244</v>
      </c>
      <c r="L89" s="84" t="s">
        <v>438</v>
      </c>
      <c r="M89" s="38" t="s">
        <v>439</v>
      </c>
      <c r="N89" s="84">
        <v>281809</v>
      </c>
      <c r="O89" s="84" t="s">
        <v>642</v>
      </c>
      <c r="P89" s="84">
        <v>754030</v>
      </c>
      <c r="Q89" s="38" t="s">
        <v>1123</v>
      </c>
      <c r="R89" s="38" t="s">
        <v>255</v>
      </c>
      <c r="S89" s="84" t="s">
        <v>1124</v>
      </c>
      <c r="T89" s="84" t="s">
        <v>1124</v>
      </c>
      <c r="U89" s="84" t="s">
        <v>253</v>
      </c>
      <c r="V89" s="84" t="s">
        <v>250</v>
      </c>
      <c r="W89" s="84">
        <v>0</v>
      </c>
      <c r="X89" s="38" t="s">
        <v>251</v>
      </c>
      <c r="Y89" s="84">
        <v>356241935</v>
      </c>
      <c r="Z89" s="38" t="s">
        <v>1125</v>
      </c>
      <c r="AA89" s="108">
        <v>45381</v>
      </c>
      <c r="AB89" s="84">
        <v>42000</v>
      </c>
      <c r="AC89" s="108" t="s">
        <v>436</v>
      </c>
      <c r="AD89" s="84">
        <v>24</v>
      </c>
      <c r="AE89" s="84" t="s">
        <v>261</v>
      </c>
      <c r="AF89" s="84" t="s">
        <v>421</v>
      </c>
      <c r="AG89" s="108" t="s">
        <v>1113</v>
      </c>
      <c r="AH89" s="84" t="s">
        <v>309</v>
      </c>
      <c r="AI89" s="108" t="s">
        <v>397</v>
      </c>
      <c r="AJ89" s="84">
        <v>2240</v>
      </c>
      <c r="AK89" s="84">
        <v>2240</v>
      </c>
      <c r="AL89" s="84" t="s">
        <v>293</v>
      </c>
      <c r="AM89" s="112">
        <v>33233.07</v>
      </c>
      <c r="AN89" s="112">
        <v>11566.93</v>
      </c>
      <c r="AO89" s="112">
        <v>44800</v>
      </c>
      <c r="AP89" s="112">
        <v>8766.93</v>
      </c>
      <c r="AQ89" s="112">
        <v>488.07</v>
      </c>
      <c r="AR89" s="112">
        <v>9255</v>
      </c>
      <c r="AS89" s="112">
        <v>0</v>
      </c>
      <c r="AT89" s="112">
        <v>0</v>
      </c>
      <c r="AU89" s="84">
        <v>0</v>
      </c>
      <c r="AV89" s="84">
        <v>20</v>
      </c>
      <c r="AW89" s="84">
        <v>0</v>
      </c>
      <c r="AX89" s="108" t="s">
        <v>265</v>
      </c>
      <c r="AY89" s="131"/>
      <c r="AZ89" s="84"/>
      <c r="BA89" s="84"/>
      <c r="BB89" s="84" t="s">
        <v>264</v>
      </c>
      <c r="BC89" s="84" t="s">
        <v>145</v>
      </c>
      <c r="BD89" s="108"/>
      <c r="BE89" s="84">
        <v>0</v>
      </c>
      <c r="BF89" s="38" t="s">
        <v>1124</v>
      </c>
      <c r="BG89" s="84" t="s">
        <v>1126</v>
      </c>
      <c r="BH89" s="114" t="s">
        <v>1429</v>
      </c>
      <c r="BI89" s="38" t="s">
        <v>111</v>
      </c>
      <c r="BJ89" s="85">
        <v>46024</v>
      </c>
      <c r="BK89" s="84"/>
      <c r="BL89" s="38"/>
      <c r="BM89" s="115" t="s">
        <v>120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425</v>
      </c>
      <c r="F90" s="38" t="s">
        <v>425</v>
      </c>
      <c r="G90" s="84" t="s">
        <v>426</v>
      </c>
      <c r="H90" s="38" t="s">
        <v>427</v>
      </c>
      <c r="I90" s="84">
        <v>162365</v>
      </c>
      <c r="J90" s="38" t="s">
        <v>557</v>
      </c>
      <c r="K90" s="84">
        <v>162365</v>
      </c>
      <c r="L90" s="84" t="s">
        <v>438</v>
      </c>
      <c r="M90" s="38" t="s">
        <v>439</v>
      </c>
      <c r="N90" s="84">
        <v>277393</v>
      </c>
      <c r="O90" s="84" t="s">
        <v>558</v>
      </c>
      <c r="P90" s="84">
        <v>791966</v>
      </c>
      <c r="Q90" s="38" t="s">
        <v>1018</v>
      </c>
      <c r="R90" s="38" t="s">
        <v>255</v>
      </c>
      <c r="S90" s="84" t="s">
        <v>1127</v>
      </c>
      <c r="T90" s="84" t="s">
        <v>1127</v>
      </c>
      <c r="U90" s="84" t="s">
        <v>253</v>
      </c>
      <c r="V90" s="84" t="s">
        <v>250</v>
      </c>
      <c r="W90" s="84">
        <v>0</v>
      </c>
      <c r="X90" s="38" t="s">
        <v>251</v>
      </c>
      <c r="Y90" s="84">
        <v>356258775</v>
      </c>
      <c r="Z90" s="38" t="s">
        <v>1128</v>
      </c>
      <c r="AA90" s="108">
        <v>45381</v>
      </c>
      <c r="AB90" s="84">
        <v>42000</v>
      </c>
      <c r="AC90" s="108" t="s">
        <v>436</v>
      </c>
      <c r="AD90" s="84">
        <v>24</v>
      </c>
      <c r="AE90" s="84" t="s">
        <v>261</v>
      </c>
      <c r="AF90" s="84" t="s">
        <v>421</v>
      </c>
      <c r="AG90" s="108" t="s">
        <v>1113</v>
      </c>
      <c r="AH90" s="84" t="s">
        <v>309</v>
      </c>
      <c r="AI90" s="108" t="s">
        <v>397</v>
      </c>
      <c r="AJ90" s="84">
        <v>2240</v>
      </c>
      <c r="AK90" s="84">
        <v>2240</v>
      </c>
      <c r="AL90" s="84" t="s">
        <v>305</v>
      </c>
      <c r="AM90" s="112">
        <v>33233.07</v>
      </c>
      <c r="AN90" s="112">
        <v>11566.93</v>
      </c>
      <c r="AO90" s="112">
        <v>44800</v>
      </c>
      <c r="AP90" s="112">
        <v>8766.93</v>
      </c>
      <c r="AQ90" s="112">
        <v>488.07</v>
      </c>
      <c r="AR90" s="112">
        <v>9255</v>
      </c>
      <c r="AS90" s="112">
        <v>0</v>
      </c>
      <c r="AT90" s="112">
        <v>0</v>
      </c>
      <c r="AU90" s="84">
        <v>0</v>
      </c>
      <c r="AV90" s="84">
        <v>20</v>
      </c>
      <c r="AW90" s="84">
        <v>0</v>
      </c>
      <c r="AX90" s="108" t="s">
        <v>265</v>
      </c>
      <c r="AY90" s="131"/>
      <c r="AZ90" s="84"/>
      <c r="BA90" s="84"/>
      <c r="BB90" s="84" t="s">
        <v>264</v>
      </c>
      <c r="BC90" s="84" t="s">
        <v>145</v>
      </c>
      <c r="BD90" s="108"/>
      <c r="BE90" s="84">
        <v>0</v>
      </c>
      <c r="BF90" s="38" t="s">
        <v>1127</v>
      </c>
      <c r="BG90" s="84" t="s">
        <v>1129</v>
      </c>
      <c r="BH90" s="114" t="s">
        <v>1429</v>
      </c>
      <c r="BI90" s="38" t="s">
        <v>111</v>
      </c>
      <c r="BJ90" s="85">
        <v>46024</v>
      </c>
      <c r="BK90" s="84"/>
      <c r="BL90" s="38"/>
      <c r="BM90" s="115" t="s">
        <v>120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425</v>
      </c>
      <c r="F91" s="38" t="s">
        <v>425</v>
      </c>
      <c r="G91" s="84" t="s">
        <v>426</v>
      </c>
      <c r="H91" s="38" t="s">
        <v>427</v>
      </c>
      <c r="I91" s="84">
        <v>162365</v>
      </c>
      <c r="J91" s="38" t="s">
        <v>557</v>
      </c>
      <c r="K91" s="84">
        <v>162365</v>
      </c>
      <c r="L91" s="84" t="s">
        <v>438</v>
      </c>
      <c r="M91" s="38" t="s">
        <v>439</v>
      </c>
      <c r="N91" s="84">
        <v>277393</v>
      </c>
      <c r="O91" s="84" t="s">
        <v>558</v>
      </c>
      <c r="P91" s="84">
        <v>791966</v>
      </c>
      <c r="Q91" s="38" t="s">
        <v>1018</v>
      </c>
      <c r="R91" s="38" t="s">
        <v>255</v>
      </c>
      <c r="S91" s="84" t="s">
        <v>1130</v>
      </c>
      <c r="T91" s="84" t="s">
        <v>1130</v>
      </c>
      <c r="U91" s="84" t="s">
        <v>253</v>
      </c>
      <c r="V91" s="84" t="s">
        <v>250</v>
      </c>
      <c r="W91" s="84">
        <v>0</v>
      </c>
      <c r="X91" s="38" t="s">
        <v>251</v>
      </c>
      <c r="Y91" s="84">
        <v>356259207</v>
      </c>
      <c r="Z91" s="38" t="s">
        <v>1131</v>
      </c>
      <c r="AA91" s="108">
        <v>45381</v>
      </c>
      <c r="AB91" s="84">
        <v>42000</v>
      </c>
      <c r="AC91" s="108" t="s">
        <v>436</v>
      </c>
      <c r="AD91" s="84">
        <v>24</v>
      </c>
      <c r="AE91" s="84" t="s">
        <v>261</v>
      </c>
      <c r="AF91" s="84" t="s">
        <v>421</v>
      </c>
      <c r="AG91" s="108" t="s">
        <v>1113</v>
      </c>
      <c r="AH91" s="84" t="s">
        <v>309</v>
      </c>
      <c r="AI91" s="108" t="s">
        <v>397</v>
      </c>
      <c r="AJ91" s="84">
        <v>2240</v>
      </c>
      <c r="AK91" s="84">
        <v>2240</v>
      </c>
      <c r="AL91" s="84" t="s">
        <v>282</v>
      </c>
      <c r="AM91" s="112">
        <v>33233.07</v>
      </c>
      <c r="AN91" s="112">
        <v>11566.93</v>
      </c>
      <c r="AO91" s="112">
        <v>44800</v>
      </c>
      <c r="AP91" s="112">
        <v>8766.93</v>
      </c>
      <c r="AQ91" s="112">
        <v>488.07</v>
      </c>
      <c r="AR91" s="112">
        <v>9255</v>
      </c>
      <c r="AS91" s="112">
        <v>0</v>
      </c>
      <c r="AT91" s="112">
        <v>0</v>
      </c>
      <c r="AU91" s="84">
        <v>0</v>
      </c>
      <c r="AV91" s="84">
        <v>20</v>
      </c>
      <c r="AW91" s="84">
        <v>0</v>
      </c>
      <c r="AX91" s="108" t="s">
        <v>265</v>
      </c>
      <c r="AY91" s="131"/>
      <c r="AZ91" s="84"/>
      <c r="BA91" s="84"/>
      <c r="BB91" s="84" t="s">
        <v>264</v>
      </c>
      <c r="BC91" s="84" t="s">
        <v>145</v>
      </c>
      <c r="BD91" s="108"/>
      <c r="BE91" s="84">
        <v>0</v>
      </c>
      <c r="BF91" s="38" t="s">
        <v>1130</v>
      </c>
      <c r="BG91" s="84" t="s">
        <v>1132</v>
      </c>
      <c r="BH91" s="114" t="s">
        <v>1429</v>
      </c>
      <c r="BI91" s="38" t="s">
        <v>111</v>
      </c>
      <c r="BJ91" s="85">
        <v>46024</v>
      </c>
      <c r="BK91" s="84"/>
      <c r="BL91" s="38"/>
      <c r="BM91" s="115" t="s">
        <v>120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425</v>
      </c>
      <c r="F92" s="38" t="s">
        <v>425</v>
      </c>
      <c r="G92" s="84" t="s">
        <v>426</v>
      </c>
      <c r="H92" s="38" t="s">
        <v>427</v>
      </c>
      <c r="I92" s="84">
        <v>157656</v>
      </c>
      <c r="J92" s="38" t="s">
        <v>650</v>
      </c>
      <c r="K92" s="84">
        <v>157656</v>
      </c>
      <c r="L92" s="84" t="s">
        <v>429</v>
      </c>
      <c r="M92" s="38" t="s">
        <v>430</v>
      </c>
      <c r="N92" s="84">
        <v>386612</v>
      </c>
      <c r="O92" s="84" t="s">
        <v>789</v>
      </c>
      <c r="P92" s="84">
        <v>570165</v>
      </c>
      <c r="Q92" s="38" t="s">
        <v>790</v>
      </c>
      <c r="R92" s="38" t="s">
        <v>255</v>
      </c>
      <c r="S92" s="84" t="s">
        <v>1133</v>
      </c>
      <c r="T92" s="84" t="s">
        <v>1133</v>
      </c>
      <c r="U92" s="84" t="s">
        <v>259</v>
      </c>
      <c r="V92" s="84" t="s">
        <v>250</v>
      </c>
      <c r="W92" s="84">
        <v>0</v>
      </c>
      <c r="X92" s="38" t="s">
        <v>251</v>
      </c>
      <c r="Y92" s="84">
        <v>356287860</v>
      </c>
      <c r="Z92" s="38" t="s">
        <v>1134</v>
      </c>
      <c r="AA92" s="108">
        <v>45383</v>
      </c>
      <c r="AB92" s="84">
        <v>60000</v>
      </c>
      <c r="AC92" s="108" t="s">
        <v>431</v>
      </c>
      <c r="AD92" s="84">
        <v>24</v>
      </c>
      <c r="AE92" s="84" t="s">
        <v>278</v>
      </c>
      <c r="AF92" s="84" t="s">
        <v>327</v>
      </c>
      <c r="AG92" s="108" t="s">
        <v>301</v>
      </c>
      <c r="AH92" s="84" t="s">
        <v>269</v>
      </c>
      <c r="AI92" s="108" t="s">
        <v>375</v>
      </c>
      <c r="AJ92" s="84">
        <v>3200</v>
      </c>
      <c r="AK92" s="84">
        <v>3200</v>
      </c>
      <c r="AL92" s="84" t="s">
        <v>337</v>
      </c>
      <c r="AM92" s="112">
        <v>47563.53</v>
      </c>
      <c r="AN92" s="112">
        <v>16436.47</v>
      </c>
      <c r="AO92" s="112">
        <v>64000</v>
      </c>
      <c r="AP92" s="112">
        <v>12436.47</v>
      </c>
      <c r="AQ92" s="112">
        <v>656.53</v>
      </c>
      <c r="AR92" s="112">
        <v>13093</v>
      </c>
      <c r="AS92" s="112">
        <v>0</v>
      </c>
      <c r="AT92" s="112">
        <v>0</v>
      </c>
      <c r="AU92" s="84">
        <v>0</v>
      </c>
      <c r="AV92" s="84">
        <v>20</v>
      </c>
      <c r="AW92" s="84">
        <v>0</v>
      </c>
      <c r="AX92" s="108" t="s">
        <v>265</v>
      </c>
      <c r="AY92" s="131"/>
      <c r="AZ92" s="84"/>
      <c r="BA92" s="84"/>
      <c r="BB92" s="84" t="s">
        <v>264</v>
      </c>
      <c r="BC92" s="84" t="s">
        <v>145</v>
      </c>
      <c r="BD92" s="108"/>
      <c r="BE92" s="84">
        <v>0</v>
      </c>
      <c r="BF92" s="38" t="s">
        <v>1133</v>
      </c>
      <c r="BG92" s="84" t="s">
        <v>1135</v>
      </c>
      <c r="BH92" s="114" t="s">
        <v>1429</v>
      </c>
      <c r="BI92" s="38" t="s">
        <v>111</v>
      </c>
      <c r="BJ92" s="85">
        <v>46024</v>
      </c>
      <c r="BK92" s="84"/>
      <c r="BL92" s="38"/>
      <c r="BM92" s="115" t="s">
        <v>120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425</v>
      </c>
      <c r="F93" s="38" t="s">
        <v>425</v>
      </c>
      <c r="G93" s="84" t="s">
        <v>426</v>
      </c>
      <c r="H93" s="38" t="s">
        <v>427</v>
      </c>
      <c r="I93" s="84">
        <v>158546</v>
      </c>
      <c r="J93" s="38" t="s">
        <v>455</v>
      </c>
      <c r="K93" s="84">
        <v>158546</v>
      </c>
      <c r="L93" s="84" t="s">
        <v>429</v>
      </c>
      <c r="M93" s="38" t="s">
        <v>430</v>
      </c>
      <c r="N93" s="84">
        <v>277974</v>
      </c>
      <c r="O93" s="84" t="s">
        <v>619</v>
      </c>
      <c r="P93" s="84">
        <v>731326</v>
      </c>
      <c r="Q93" s="38" t="s">
        <v>714</v>
      </c>
      <c r="R93" s="38" t="s">
        <v>255</v>
      </c>
      <c r="S93" s="84" t="s">
        <v>1138</v>
      </c>
      <c r="T93" s="84" t="s">
        <v>1138</v>
      </c>
      <c r="U93" s="84" t="s">
        <v>253</v>
      </c>
      <c r="V93" s="84" t="s">
        <v>250</v>
      </c>
      <c r="W93" s="84">
        <v>0</v>
      </c>
      <c r="X93" s="38" t="s">
        <v>251</v>
      </c>
      <c r="Y93" s="84">
        <v>356314066</v>
      </c>
      <c r="Z93" s="38" t="s">
        <v>1139</v>
      </c>
      <c r="AA93" s="108">
        <v>45383</v>
      </c>
      <c r="AB93" s="84">
        <v>42000</v>
      </c>
      <c r="AC93" s="108" t="s">
        <v>620</v>
      </c>
      <c r="AD93" s="84">
        <v>24</v>
      </c>
      <c r="AE93" s="84" t="s">
        <v>261</v>
      </c>
      <c r="AF93" s="84" t="s">
        <v>1136</v>
      </c>
      <c r="AG93" s="108" t="s">
        <v>1137</v>
      </c>
      <c r="AH93" s="84" t="s">
        <v>309</v>
      </c>
      <c r="AI93" s="108" t="s">
        <v>397</v>
      </c>
      <c r="AJ93" s="84">
        <v>2240</v>
      </c>
      <c r="AK93" s="84">
        <v>2240</v>
      </c>
      <c r="AL93" s="84" t="s">
        <v>332</v>
      </c>
      <c r="AM93" s="112">
        <v>33317.94</v>
      </c>
      <c r="AN93" s="112">
        <v>11482.06</v>
      </c>
      <c r="AO93" s="112">
        <v>44800</v>
      </c>
      <c r="AP93" s="112">
        <v>8682.06</v>
      </c>
      <c r="AQ93" s="112">
        <v>479.94</v>
      </c>
      <c r="AR93" s="112">
        <v>9162</v>
      </c>
      <c r="AS93" s="112">
        <v>0</v>
      </c>
      <c r="AT93" s="112">
        <v>0</v>
      </c>
      <c r="AU93" s="84">
        <v>0</v>
      </c>
      <c r="AV93" s="84">
        <v>20</v>
      </c>
      <c r="AW93" s="84">
        <v>0</v>
      </c>
      <c r="AX93" s="108" t="s">
        <v>265</v>
      </c>
      <c r="AY93" s="131"/>
      <c r="AZ93" s="84"/>
      <c r="BA93" s="84"/>
      <c r="BB93" s="84" t="s">
        <v>264</v>
      </c>
      <c r="BC93" s="84" t="s">
        <v>145</v>
      </c>
      <c r="BD93" s="108"/>
      <c r="BE93" s="84">
        <v>0</v>
      </c>
      <c r="BF93" s="38" t="s">
        <v>1138</v>
      </c>
      <c r="BG93" s="84" t="s">
        <v>1140</v>
      </c>
      <c r="BH93" s="114" t="s">
        <v>1429</v>
      </c>
      <c r="BI93" s="38" t="s">
        <v>111</v>
      </c>
      <c r="BJ93" s="85">
        <v>46024</v>
      </c>
      <c r="BK93" s="84"/>
      <c r="BL93" s="38"/>
      <c r="BM93" s="115" t="s">
        <v>120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425</v>
      </c>
      <c r="F94" s="38" t="s">
        <v>425</v>
      </c>
      <c r="G94" s="84" t="s">
        <v>426</v>
      </c>
      <c r="H94" s="38" t="s">
        <v>427</v>
      </c>
      <c r="I94" s="84">
        <v>157610</v>
      </c>
      <c r="J94" s="38" t="s">
        <v>516</v>
      </c>
      <c r="K94" s="84">
        <v>157610</v>
      </c>
      <c r="L94" s="84" t="s">
        <v>438</v>
      </c>
      <c r="M94" s="38" t="s">
        <v>439</v>
      </c>
      <c r="N94" s="84">
        <v>282756</v>
      </c>
      <c r="O94" s="84" t="s">
        <v>644</v>
      </c>
      <c r="P94" s="84">
        <v>371730</v>
      </c>
      <c r="Q94" s="38" t="s">
        <v>645</v>
      </c>
      <c r="R94" s="38" t="s">
        <v>255</v>
      </c>
      <c r="S94" s="84" t="s">
        <v>1141</v>
      </c>
      <c r="T94" s="84" t="s">
        <v>1141</v>
      </c>
      <c r="U94" s="84" t="s">
        <v>256</v>
      </c>
      <c r="V94" s="84" t="s">
        <v>250</v>
      </c>
      <c r="W94" s="84">
        <v>0</v>
      </c>
      <c r="X94" s="38" t="s">
        <v>752</v>
      </c>
      <c r="Y94" s="84">
        <v>356320765</v>
      </c>
      <c r="Z94" s="38" t="s">
        <v>1142</v>
      </c>
      <c r="AA94" s="108">
        <v>45383</v>
      </c>
      <c r="AB94" s="84">
        <v>35000</v>
      </c>
      <c r="AC94" s="108" t="s">
        <v>442</v>
      </c>
      <c r="AD94" s="84">
        <v>24</v>
      </c>
      <c r="AE94" s="84" t="s">
        <v>261</v>
      </c>
      <c r="AF94" s="84" t="s">
        <v>1136</v>
      </c>
      <c r="AG94" s="108" t="s">
        <v>1137</v>
      </c>
      <c r="AH94" s="84" t="s">
        <v>309</v>
      </c>
      <c r="AI94" s="108" t="s">
        <v>386</v>
      </c>
      <c r="AJ94" s="84">
        <v>1870</v>
      </c>
      <c r="AK94" s="84">
        <v>1870</v>
      </c>
      <c r="AL94" s="84" t="s">
        <v>348</v>
      </c>
      <c r="AM94" s="112">
        <v>27812.51</v>
      </c>
      <c r="AN94" s="112">
        <v>9587.49</v>
      </c>
      <c r="AO94" s="112">
        <v>37400</v>
      </c>
      <c r="AP94" s="112">
        <v>7187.49</v>
      </c>
      <c r="AQ94" s="112">
        <v>377.51</v>
      </c>
      <c r="AR94" s="112">
        <v>7565</v>
      </c>
      <c r="AS94" s="112">
        <v>0</v>
      </c>
      <c r="AT94" s="112">
        <v>0</v>
      </c>
      <c r="AU94" s="84">
        <v>0</v>
      </c>
      <c r="AV94" s="84">
        <v>20</v>
      </c>
      <c r="AW94" s="84">
        <v>0</v>
      </c>
      <c r="AX94" s="108" t="s">
        <v>265</v>
      </c>
      <c r="AY94" s="131"/>
      <c r="AZ94" s="84"/>
      <c r="BA94" s="84"/>
      <c r="BB94" s="84" t="s">
        <v>264</v>
      </c>
      <c r="BC94" s="84" t="s">
        <v>145</v>
      </c>
      <c r="BD94" s="108"/>
      <c r="BE94" s="84">
        <v>0</v>
      </c>
      <c r="BF94" s="38" t="s">
        <v>1141</v>
      </c>
      <c r="BG94" s="84" t="s">
        <v>1143</v>
      </c>
      <c r="BH94" s="114" t="s">
        <v>1429</v>
      </c>
      <c r="BI94" s="38" t="s">
        <v>111</v>
      </c>
      <c r="BJ94" s="85">
        <v>46024</v>
      </c>
      <c r="BK94" s="84"/>
      <c r="BL94" s="38"/>
      <c r="BM94" s="115" t="s">
        <v>120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425</v>
      </c>
      <c r="F95" s="38" t="s">
        <v>425</v>
      </c>
      <c r="G95" s="84" t="s">
        <v>426</v>
      </c>
      <c r="H95" s="38" t="s">
        <v>427</v>
      </c>
      <c r="I95" s="84">
        <v>162223</v>
      </c>
      <c r="J95" s="38" t="s">
        <v>547</v>
      </c>
      <c r="K95" s="84">
        <v>162223</v>
      </c>
      <c r="L95" s="84" t="s">
        <v>429</v>
      </c>
      <c r="M95" s="38" t="s">
        <v>430</v>
      </c>
      <c r="N95" s="84">
        <v>277066</v>
      </c>
      <c r="O95" s="84" t="s">
        <v>548</v>
      </c>
      <c r="P95" s="84">
        <v>363931</v>
      </c>
      <c r="Q95" s="38" t="s">
        <v>712</v>
      </c>
      <c r="R95" s="38" t="s">
        <v>255</v>
      </c>
      <c r="S95" s="84" t="s">
        <v>1144</v>
      </c>
      <c r="T95" s="84" t="s">
        <v>1144</v>
      </c>
      <c r="U95" s="84" t="s">
        <v>256</v>
      </c>
      <c r="V95" s="84" t="s">
        <v>250</v>
      </c>
      <c r="W95" s="84">
        <v>0</v>
      </c>
      <c r="X95" s="38" t="s">
        <v>251</v>
      </c>
      <c r="Y95" s="84">
        <v>356321964</v>
      </c>
      <c r="Z95" s="38" t="s">
        <v>1145</v>
      </c>
      <c r="AA95" s="108">
        <v>45383</v>
      </c>
      <c r="AB95" s="84">
        <v>80000</v>
      </c>
      <c r="AC95" s="108" t="s">
        <v>436</v>
      </c>
      <c r="AD95" s="84">
        <v>24</v>
      </c>
      <c r="AE95" s="84" t="s">
        <v>280</v>
      </c>
      <c r="AF95" s="84" t="s">
        <v>584</v>
      </c>
      <c r="AG95" s="108" t="s">
        <v>549</v>
      </c>
      <c r="AH95" s="84" t="s">
        <v>262</v>
      </c>
      <c r="AI95" s="108" t="s">
        <v>397</v>
      </c>
      <c r="AJ95" s="84">
        <v>4270</v>
      </c>
      <c r="AK95" s="84">
        <v>4270</v>
      </c>
      <c r="AL95" s="84" t="s">
        <v>943</v>
      </c>
      <c r="AM95" s="112">
        <v>63544.3</v>
      </c>
      <c r="AN95" s="112">
        <v>21855.7</v>
      </c>
      <c r="AO95" s="112">
        <v>85400</v>
      </c>
      <c r="AP95" s="112">
        <v>16455.7</v>
      </c>
      <c r="AQ95" s="112">
        <v>907.3</v>
      </c>
      <c r="AR95" s="112">
        <v>17363</v>
      </c>
      <c r="AS95" s="112">
        <v>0</v>
      </c>
      <c r="AT95" s="112">
        <v>0</v>
      </c>
      <c r="AU95" s="84">
        <v>0</v>
      </c>
      <c r="AV95" s="84">
        <v>20</v>
      </c>
      <c r="AW95" s="84">
        <v>0</v>
      </c>
      <c r="AX95" s="108" t="s">
        <v>265</v>
      </c>
      <c r="AY95" s="131"/>
      <c r="AZ95" s="84"/>
      <c r="BA95" s="84"/>
      <c r="BB95" s="84" t="s">
        <v>264</v>
      </c>
      <c r="BC95" s="84" t="s">
        <v>145</v>
      </c>
      <c r="BD95" s="108"/>
      <c r="BE95" s="84">
        <v>0</v>
      </c>
      <c r="BF95" s="38" t="s">
        <v>1144</v>
      </c>
      <c r="BG95" s="84" t="s">
        <v>1146</v>
      </c>
      <c r="BH95" s="114" t="s">
        <v>1429</v>
      </c>
      <c r="BI95" s="38" t="s">
        <v>111</v>
      </c>
      <c r="BJ95" s="85">
        <v>46024</v>
      </c>
      <c r="BK95" s="84"/>
      <c r="BL95" s="38"/>
      <c r="BM95" s="115" t="s">
        <v>120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425</v>
      </c>
      <c r="F96" s="38" t="s">
        <v>425</v>
      </c>
      <c r="G96" s="84" t="s">
        <v>426</v>
      </c>
      <c r="H96" s="38" t="s">
        <v>427</v>
      </c>
      <c r="I96" s="84">
        <v>158909</v>
      </c>
      <c r="J96" s="38" t="s">
        <v>476</v>
      </c>
      <c r="K96" s="84">
        <v>158909</v>
      </c>
      <c r="L96" s="84" t="s">
        <v>438</v>
      </c>
      <c r="M96" s="38" t="s">
        <v>439</v>
      </c>
      <c r="N96" s="84">
        <v>270210</v>
      </c>
      <c r="O96" s="84" t="s">
        <v>661</v>
      </c>
      <c r="P96" s="84">
        <v>372162</v>
      </c>
      <c r="Q96" s="38" t="s">
        <v>578</v>
      </c>
      <c r="R96" s="38" t="s">
        <v>255</v>
      </c>
      <c r="S96" s="84" t="s">
        <v>1147</v>
      </c>
      <c r="T96" s="84" t="s">
        <v>1147</v>
      </c>
      <c r="U96" s="84" t="s">
        <v>259</v>
      </c>
      <c r="V96" s="84" t="s">
        <v>250</v>
      </c>
      <c r="W96" s="84">
        <v>0</v>
      </c>
      <c r="X96" s="38" t="s">
        <v>251</v>
      </c>
      <c r="Y96" s="84">
        <v>356364653</v>
      </c>
      <c r="Z96" s="38" t="s">
        <v>1148</v>
      </c>
      <c r="AA96" s="108">
        <v>45383</v>
      </c>
      <c r="AB96" s="84">
        <v>35000</v>
      </c>
      <c r="AC96" s="108" t="s">
        <v>445</v>
      </c>
      <c r="AD96" s="84">
        <v>24</v>
      </c>
      <c r="AE96" s="84" t="s">
        <v>261</v>
      </c>
      <c r="AF96" s="84" t="s">
        <v>1136</v>
      </c>
      <c r="AG96" s="108" t="s">
        <v>1137</v>
      </c>
      <c r="AH96" s="84" t="s">
        <v>309</v>
      </c>
      <c r="AI96" s="108" t="s">
        <v>1003</v>
      </c>
      <c r="AJ96" s="84">
        <v>1870</v>
      </c>
      <c r="AK96" s="84">
        <v>1870</v>
      </c>
      <c r="AL96" s="84" t="s">
        <v>376</v>
      </c>
      <c r="AM96" s="112">
        <v>27840.27</v>
      </c>
      <c r="AN96" s="112">
        <v>9559.73</v>
      </c>
      <c r="AO96" s="112">
        <v>37400</v>
      </c>
      <c r="AP96" s="112">
        <v>7159.73</v>
      </c>
      <c r="AQ96" s="112">
        <v>384.27</v>
      </c>
      <c r="AR96" s="112">
        <v>7544</v>
      </c>
      <c r="AS96" s="112">
        <v>0</v>
      </c>
      <c r="AT96" s="112">
        <v>0</v>
      </c>
      <c r="AU96" s="84">
        <v>0</v>
      </c>
      <c r="AV96" s="84">
        <v>20</v>
      </c>
      <c r="AW96" s="84">
        <v>0</v>
      </c>
      <c r="AX96" s="108" t="s">
        <v>265</v>
      </c>
      <c r="AY96" s="131"/>
      <c r="AZ96" s="84"/>
      <c r="BA96" s="84"/>
      <c r="BB96" s="84" t="s">
        <v>264</v>
      </c>
      <c r="BC96" s="84" t="s">
        <v>145</v>
      </c>
      <c r="BD96" s="108"/>
      <c r="BE96" s="84">
        <v>0</v>
      </c>
      <c r="BF96" s="38" t="s">
        <v>1147</v>
      </c>
      <c r="BG96" s="84" t="s">
        <v>1149</v>
      </c>
      <c r="BH96" s="114" t="s">
        <v>1429</v>
      </c>
      <c r="BI96" s="38" t="s">
        <v>111</v>
      </c>
      <c r="BJ96" s="85">
        <v>46024</v>
      </c>
      <c r="BK96" s="84"/>
      <c r="BL96" s="38"/>
      <c r="BM96" s="115" t="s">
        <v>119</v>
      </c>
      <c r="BN96" s="116" t="s">
        <v>201</v>
      </c>
      <c r="BO96" s="84" t="s">
        <v>243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425</v>
      </c>
      <c r="F97" s="38" t="s">
        <v>425</v>
      </c>
      <c r="G97" s="84" t="s">
        <v>426</v>
      </c>
      <c r="H97" s="38" t="s">
        <v>427</v>
      </c>
      <c r="I97" s="84">
        <v>162770</v>
      </c>
      <c r="J97" s="38" t="s">
        <v>556</v>
      </c>
      <c r="K97" s="84">
        <v>162770</v>
      </c>
      <c r="L97" s="84" t="s">
        <v>438</v>
      </c>
      <c r="M97" s="38" t="s">
        <v>439</v>
      </c>
      <c r="N97" s="84">
        <v>278389</v>
      </c>
      <c r="O97" s="84" t="s">
        <v>574</v>
      </c>
      <c r="P97" s="84">
        <v>365701</v>
      </c>
      <c r="Q97" s="38" t="s">
        <v>575</v>
      </c>
      <c r="R97" s="38" t="s">
        <v>255</v>
      </c>
      <c r="S97" s="84" t="s">
        <v>1150</v>
      </c>
      <c r="T97" s="84" t="s">
        <v>1150</v>
      </c>
      <c r="U97" s="84" t="s">
        <v>253</v>
      </c>
      <c r="V97" s="84" t="s">
        <v>250</v>
      </c>
      <c r="W97" s="84">
        <v>0</v>
      </c>
      <c r="X97" s="38" t="s">
        <v>251</v>
      </c>
      <c r="Y97" s="84">
        <v>356457394</v>
      </c>
      <c r="Z97" s="38" t="s">
        <v>1151</v>
      </c>
      <c r="AA97" s="108">
        <v>45383</v>
      </c>
      <c r="AB97" s="84">
        <v>72000</v>
      </c>
      <c r="AC97" s="108" t="s">
        <v>436</v>
      </c>
      <c r="AD97" s="84">
        <v>24</v>
      </c>
      <c r="AE97" s="84" t="s">
        <v>267</v>
      </c>
      <c r="AF97" s="84" t="s">
        <v>1153</v>
      </c>
      <c r="AG97" s="108" t="s">
        <v>382</v>
      </c>
      <c r="AH97" s="84" t="s">
        <v>294</v>
      </c>
      <c r="AI97" s="108" t="s">
        <v>397</v>
      </c>
      <c r="AJ97" s="84">
        <v>3840</v>
      </c>
      <c r="AK97" s="84">
        <v>3840</v>
      </c>
      <c r="AL97" s="84" t="s">
        <v>348</v>
      </c>
      <c r="AM97" s="112">
        <v>57116.49</v>
      </c>
      <c r="AN97" s="112">
        <v>19683.509999999998</v>
      </c>
      <c r="AO97" s="112">
        <v>76800</v>
      </c>
      <c r="AP97" s="112">
        <v>14883.51</v>
      </c>
      <c r="AQ97" s="112">
        <v>823.49</v>
      </c>
      <c r="AR97" s="112">
        <v>15707</v>
      </c>
      <c r="AS97" s="112">
        <v>0</v>
      </c>
      <c r="AT97" s="112">
        <v>0</v>
      </c>
      <c r="AU97" s="84">
        <v>0</v>
      </c>
      <c r="AV97" s="84">
        <v>20</v>
      </c>
      <c r="AW97" s="84">
        <v>0</v>
      </c>
      <c r="AX97" s="108" t="s">
        <v>265</v>
      </c>
      <c r="AY97" s="131"/>
      <c r="AZ97" s="84"/>
      <c r="BA97" s="84"/>
      <c r="BB97" s="84" t="s">
        <v>264</v>
      </c>
      <c r="BC97" s="84" t="s">
        <v>145</v>
      </c>
      <c r="BD97" s="108"/>
      <c r="BE97" s="84">
        <v>0</v>
      </c>
      <c r="BF97" s="38" t="s">
        <v>1150</v>
      </c>
      <c r="BG97" s="84" t="s">
        <v>1152</v>
      </c>
      <c r="BH97" s="114" t="s">
        <v>1429</v>
      </c>
      <c r="BI97" s="38" t="s">
        <v>111</v>
      </c>
      <c r="BJ97" s="85">
        <v>46024</v>
      </c>
      <c r="BK97" s="84"/>
      <c r="BL97" s="38"/>
      <c r="BM97" s="115" t="s">
        <v>119</v>
      </c>
      <c r="BN97" s="116" t="s">
        <v>201</v>
      </c>
      <c r="BO97" s="84" t="s">
        <v>243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425</v>
      </c>
      <c r="F98" s="38" t="s">
        <v>425</v>
      </c>
      <c r="G98" s="84" t="s">
        <v>426</v>
      </c>
      <c r="H98" s="38" t="s">
        <v>427</v>
      </c>
      <c r="I98" s="84">
        <v>157507</v>
      </c>
      <c r="J98" s="38" t="s">
        <v>433</v>
      </c>
      <c r="K98" s="84">
        <v>157507</v>
      </c>
      <c r="L98" s="84" t="s">
        <v>429</v>
      </c>
      <c r="M98" s="38" t="s">
        <v>430</v>
      </c>
      <c r="N98" s="84">
        <v>283382</v>
      </c>
      <c r="O98" s="84" t="s">
        <v>725</v>
      </c>
      <c r="P98" s="84">
        <v>372623</v>
      </c>
      <c r="Q98" s="38" t="s">
        <v>726</v>
      </c>
      <c r="R98" s="38" t="s">
        <v>255</v>
      </c>
      <c r="S98" s="84" t="s">
        <v>1154</v>
      </c>
      <c r="T98" s="84" t="s">
        <v>1154</v>
      </c>
      <c r="U98" s="84" t="s">
        <v>253</v>
      </c>
      <c r="V98" s="84" t="s">
        <v>250</v>
      </c>
      <c r="W98" s="84">
        <v>0</v>
      </c>
      <c r="X98" s="38" t="s">
        <v>251</v>
      </c>
      <c r="Y98" s="84">
        <v>356516937</v>
      </c>
      <c r="Z98" s="38" t="s">
        <v>1155</v>
      </c>
      <c r="AA98" s="108">
        <v>45392</v>
      </c>
      <c r="AB98" s="84">
        <v>80000</v>
      </c>
      <c r="AC98" s="108" t="s">
        <v>431</v>
      </c>
      <c r="AD98" s="84">
        <v>24</v>
      </c>
      <c r="AE98" s="84" t="s">
        <v>280</v>
      </c>
      <c r="AF98" s="84" t="s">
        <v>440</v>
      </c>
      <c r="AG98" s="108" t="s">
        <v>347</v>
      </c>
      <c r="AH98" s="84" t="s">
        <v>262</v>
      </c>
      <c r="AI98" s="108" t="s">
        <v>375</v>
      </c>
      <c r="AJ98" s="84">
        <v>4270</v>
      </c>
      <c r="AK98" s="84">
        <v>4270</v>
      </c>
      <c r="AL98" s="84" t="s">
        <v>293</v>
      </c>
      <c r="AM98" s="112">
        <v>64230.86</v>
      </c>
      <c r="AN98" s="112">
        <v>21169.14</v>
      </c>
      <c r="AO98" s="112">
        <v>85400</v>
      </c>
      <c r="AP98" s="112">
        <v>15769.14</v>
      </c>
      <c r="AQ98" s="112">
        <v>806.86</v>
      </c>
      <c r="AR98" s="112">
        <v>16576</v>
      </c>
      <c r="AS98" s="112">
        <v>0</v>
      </c>
      <c r="AT98" s="112">
        <v>0</v>
      </c>
      <c r="AU98" s="84">
        <v>0</v>
      </c>
      <c r="AV98" s="84">
        <v>20</v>
      </c>
      <c r="AW98" s="84">
        <v>0</v>
      </c>
      <c r="AX98" s="108" t="s">
        <v>265</v>
      </c>
      <c r="AY98" s="131"/>
      <c r="AZ98" s="84"/>
      <c r="BA98" s="84"/>
      <c r="BB98" s="84" t="s">
        <v>264</v>
      </c>
      <c r="BC98" s="84" t="s">
        <v>145</v>
      </c>
      <c r="BD98" s="108"/>
      <c r="BE98" s="84">
        <v>0</v>
      </c>
      <c r="BF98" s="38" t="s">
        <v>1154</v>
      </c>
      <c r="BG98" s="84" t="s">
        <v>1156</v>
      </c>
      <c r="BH98" s="114" t="s">
        <v>1429</v>
      </c>
      <c r="BI98" s="38" t="s">
        <v>111</v>
      </c>
      <c r="BJ98" s="85">
        <v>46024</v>
      </c>
      <c r="BK98" s="84"/>
      <c r="BL98" s="38"/>
      <c r="BM98" s="115" t="s">
        <v>120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425</v>
      </c>
      <c r="F99" s="38" t="s">
        <v>425</v>
      </c>
      <c r="G99" s="84" t="s">
        <v>426</v>
      </c>
      <c r="H99" s="38" t="s">
        <v>427</v>
      </c>
      <c r="I99" s="84">
        <v>163208</v>
      </c>
      <c r="J99" s="38" t="s">
        <v>601</v>
      </c>
      <c r="K99" s="84">
        <v>163208</v>
      </c>
      <c r="L99" s="84" t="s">
        <v>429</v>
      </c>
      <c r="M99" s="38" t="s">
        <v>430</v>
      </c>
      <c r="N99" s="84">
        <v>282681</v>
      </c>
      <c r="O99" s="84" t="s">
        <v>652</v>
      </c>
      <c r="P99" s="84">
        <v>371618</v>
      </c>
      <c r="Q99" s="38" t="s">
        <v>673</v>
      </c>
      <c r="R99" s="38" t="s">
        <v>255</v>
      </c>
      <c r="S99" s="84" t="s">
        <v>1157</v>
      </c>
      <c r="T99" s="84" t="s">
        <v>1157</v>
      </c>
      <c r="U99" s="84" t="s">
        <v>259</v>
      </c>
      <c r="V99" s="84" t="s">
        <v>250</v>
      </c>
      <c r="W99" s="84">
        <v>0</v>
      </c>
      <c r="X99" s="38" t="s">
        <v>819</v>
      </c>
      <c r="Y99" s="84">
        <v>356537350</v>
      </c>
      <c r="Z99" s="38" t="s">
        <v>1158</v>
      </c>
      <c r="AA99" s="108">
        <v>45407</v>
      </c>
      <c r="AB99" s="84">
        <v>35000</v>
      </c>
      <c r="AC99" s="108" t="s">
        <v>445</v>
      </c>
      <c r="AD99" s="84">
        <v>24</v>
      </c>
      <c r="AE99" s="84" t="s">
        <v>261</v>
      </c>
      <c r="AF99" s="84" t="s">
        <v>1160</v>
      </c>
      <c r="AG99" s="108" t="s">
        <v>1161</v>
      </c>
      <c r="AH99" s="84" t="s">
        <v>309</v>
      </c>
      <c r="AI99" s="108" t="s">
        <v>359</v>
      </c>
      <c r="AJ99" s="84">
        <v>1870</v>
      </c>
      <c r="AK99" s="84">
        <v>1870</v>
      </c>
      <c r="AL99" s="84" t="s">
        <v>376</v>
      </c>
      <c r="AM99" s="112">
        <v>25925.83</v>
      </c>
      <c r="AN99" s="112">
        <v>9604.17</v>
      </c>
      <c r="AO99" s="112">
        <v>35530</v>
      </c>
      <c r="AP99" s="112">
        <v>9074.17</v>
      </c>
      <c r="AQ99" s="112">
        <v>595.83000000000004</v>
      </c>
      <c r="AR99" s="112">
        <v>9670</v>
      </c>
      <c r="AS99" s="112">
        <v>0</v>
      </c>
      <c r="AT99" s="112">
        <v>0</v>
      </c>
      <c r="AU99" s="84">
        <v>0</v>
      </c>
      <c r="AV99" s="84">
        <v>19</v>
      </c>
      <c r="AW99" s="84">
        <v>0</v>
      </c>
      <c r="AX99" s="108" t="s">
        <v>265</v>
      </c>
      <c r="AY99" s="131"/>
      <c r="AZ99" s="84"/>
      <c r="BA99" s="84"/>
      <c r="BB99" s="84" t="s">
        <v>264</v>
      </c>
      <c r="BC99" s="84" t="s">
        <v>145</v>
      </c>
      <c r="BD99" s="108"/>
      <c r="BE99" s="84">
        <v>0</v>
      </c>
      <c r="BF99" s="38" t="s">
        <v>1157</v>
      </c>
      <c r="BG99" s="84" t="s">
        <v>1159</v>
      </c>
      <c r="BH99" s="114" t="s">
        <v>1429</v>
      </c>
      <c r="BI99" s="38" t="s">
        <v>111</v>
      </c>
      <c r="BJ99" s="85">
        <v>46024</v>
      </c>
      <c r="BK99" s="84"/>
      <c r="BL99" s="38"/>
      <c r="BM99" s="115" t="s">
        <v>120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425</v>
      </c>
      <c r="F100" s="38" t="s">
        <v>425</v>
      </c>
      <c r="G100" s="84" t="s">
        <v>426</v>
      </c>
      <c r="H100" s="38" t="s">
        <v>427</v>
      </c>
      <c r="I100" s="84">
        <v>163045</v>
      </c>
      <c r="J100" s="38" t="s">
        <v>585</v>
      </c>
      <c r="K100" s="84">
        <v>163045</v>
      </c>
      <c r="L100" s="84" t="s">
        <v>438</v>
      </c>
      <c r="M100" s="38" t="s">
        <v>439</v>
      </c>
      <c r="N100" s="84">
        <v>280879</v>
      </c>
      <c r="O100" s="84" t="s">
        <v>636</v>
      </c>
      <c r="P100" s="84">
        <v>669063</v>
      </c>
      <c r="Q100" s="38" t="s">
        <v>655</v>
      </c>
      <c r="R100" s="38" t="s">
        <v>255</v>
      </c>
      <c r="S100" s="84" t="s">
        <v>1162</v>
      </c>
      <c r="T100" s="84" t="s">
        <v>1162</v>
      </c>
      <c r="U100" s="84" t="s">
        <v>256</v>
      </c>
      <c r="V100" s="84" t="s">
        <v>250</v>
      </c>
      <c r="W100" s="84">
        <v>0</v>
      </c>
      <c r="X100" s="38" t="s">
        <v>299</v>
      </c>
      <c r="Y100" s="84">
        <v>356538142</v>
      </c>
      <c r="Z100" s="38" t="s">
        <v>1163</v>
      </c>
      <c r="AA100" s="108">
        <v>45406</v>
      </c>
      <c r="AB100" s="84">
        <v>35000</v>
      </c>
      <c r="AC100" s="108" t="s">
        <v>458</v>
      </c>
      <c r="AD100" s="84">
        <v>24</v>
      </c>
      <c r="AE100" s="84" t="s">
        <v>261</v>
      </c>
      <c r="AF100" s="84" t="s">
        <v>1160</v>
      </c>
      <c r="AG100" s="108" t="s">
        <v>1165</v>
      </c>
      <c r="AH100" s="84" t="s">
        <v>309</v>
      </c>
      <c r="AI100" s="108" t="s">
        <v>1166</v>
      </c>
      <c r="AJ100" s="84">
        <v>1870</v>
      </c>
      <c r="AK100" s="84">
        <v>1870</v>
      </c>
      <c r="AL100" s="84" t="s">
        <v>307</v>
      </c>
      <c r="AM100" s="112">
        <v>25662.720000000001</v>
      </c>
      <c r="AN100" s="112">
        <v>9867.2800000000007</v>
      </c>
      <c r="AO100" s="112">
        <v>35530</v>
      </c>
      <c r="AP100" s="112">
        <v>9337.2800000000007</v>
      </c>
      <c r="AQ100" s="112">
        <v>633.72</v>
      </c>
      <c r="AR100" s="112">
        <v>9971</v>
      </c>
      <c r="AS100" s="112">
        <v>0</v>
      </c>
      <c r="AT100" s="112">
        <v>0</v>
      </c>
      <c r="AU100" s="84">
        <v>0</v>
      </c>
      <c r="AV100" s="84">
        <v>19</v>
      </c>
      <c r="AW100" s="84">
        <v>0</v>
      </c>
      <c r="AX100" s="108" t="s">
        <v>265</v>
      </c>
      <c r="AY100" s="131"/>
      <c r="AZ100" s="84"/>
      <c r="BA100" s="84"/>
      <c r="BB100" s="84" t="s">
        <v>264</v>
      </c>
      <c r="BC100" s="84" t="s">
        <v>145</v>
      </c>
      <c r="BD100" s="108"/>
      <c r="BE100" s="84">
        <v>0</v>
      </c>
      <c r="BF100" s="38" t="s">
        <v>1162</v>
      </c>
      <c r="BG100" s="84" t="s">
        <v>1164</v>
      </c>
      <c r="BH100" s="114" t="s">
        <v>1429</v>
      </c>
      <c r="BI100" s="38" t="s">
        <v>111</v>
      </c>
      <c r="BJ100" s="85">
        <v>46024</v>
      </c>
      <c r="BK100" s="84"/>
      <c r="BL100" s="38"/>
      <c r="BM100" s="115" t="s">
        <v>120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425</v>
      </c>
      <c r="F101" s="38" t="s">
        <v>425</v>
      </c>
      <c r="G101" s="84" t="s">
        <v>426</v>
      </c>
      <c r="H101" s="38" t="s">
        <v>427</v>
      </c>
      <c r="I101" s="84">
        <v>163230</v>
      </c>
      <c r="J101" s="38" t="s">
        <v>603</v>
      </c>
      <c r="K101" s="84">
        <v>163230</v>
      </c>
      <c r="L101" s="84" t="s">
        <v>438</v>
      </c>
      <c r="M101" s="38" t="s">
        <v>439</v>
      </c>
      <c r="N101" s="84">
        <v>279550</v>
      </c>
      <c r="O101" s="84" t="s">
        <v>604</v>
      </c>
      <c r="P101" s="84">
        <v>367260</v>
      </c>
      <c r="Q101" s="38" t="s">
        <v>605</v>
      </c>
      <c r="R101" s="38" t="s">
        <v>255</v>
      </c>
      <c r="S101" s="84" t="s">
        <v>1167</v>
      </c>
      <c r="T101" s="84" t="s">
        <v>1167</v>
      </c>
      <c r="U101" s="84" t="s">
        <v>253</v>
      </c>
      <c r="V101" s="84" t="s">
        <v>250</v>
      </c>
      <c r="W101" s="84">
        <v>0</v>
      </c>
      <c r="X101" s="38" t="s">
        <v>251</v>
      </c>
      <c r="Y101" s="84">
        <v>356555772</v>
      </c>
      <c r="Z101" s="38" t="s">
        <v>1168</v>
      </c>
      <c r="AA101" s="108">
        <v>45408</v>
      </c>
      <c r="AB101" s="84">
        <v>35000</v>
      </c>
      <c r="AC101" s="108" t="s">
        <v>442</v>
      </c>
      <c r="AD101" s="84">
        <v>24</v>
      </c>
      <c r="AE101" s="84" t="s">
        <v>261</v>
      </c>
      <c r="AF101" s="84" t="s">
        <v>1170</v>
      </c>
      <c r="AG101" s="108" t="s">
        <v>1171</v>
      </c>
      <c r="AH101" s="84" t="s">
        <v>309</v>
      </c>
      <c r="AI101" s="108" t="s">
        <v>915</v>
      </c>
      <c r="AJ101" s="84">
        <v>1870</v>
      </c>
      <c r="AK101" s="84">
        <v>1870</v>
      </c>
      <c r="AL101" s="84" t="s">
        <v>292</v>
      </c>
      <c r="AM101" s="112">
        <v>22695.21</v>
      </c>
      <c r="AN101" s="112">
        <v>9094.7900000000009</v>
      </c>
      <c r="AO101" s="112">
        <v>31790</v>
      </c>
      <c r="AP101" s="112">
        <v>12304.79</v>
      </c>
      <c r="AQ101" s="112">
        <v>1076.21</v>
      </c>
      <c r="AR101" s="112">
        <v>13381</v>
      </c>
      <c r="AS101" s="112">
        <v>3239.24</v>
      </c>
      <c r="AT101" s="112">
        <v>500.76</v>
      </c>
      <c r="AU101" s="84">
        <v>3740</v>
      </c>
      <c r="AV101" s="84">
        <v>19</v>
      </c>
      <c r="AW101" s="84">
        <v>55</v>
      </c>
      <c r="AX101" s="108" t="s">
        <v>353</v>
      </c>
      <c r="AY101" s="131"/>
      <c r="AZ101" s="84"/>
      <c r="BA101" s="84"/>
      <c r="BB101" s="84" t="s">
        <v>264</v>
      </c>
      <c r="BC101" s="84" t="s">
        <v>145</v>
      </c>
      <c r="BD101" s="108"/>
      <c r="BE101" s="84">
        <v>0</v>
      </c>
      <c r="BF101" s="38" t="s">
        <v>1167</v>
      </c>
      <c r="BG101" s="84" t="s">
        <v>1169</v>
      </c>
      <c r="BH101" s="114" t="s">
        <v>1429</v>
      </c>
      <c r="BI101" s="38" t="s">
        <v>110</v>
      </c>
      <c r="BJ101" s="85">
        <v>46024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425</v>
      </c>
      <c r="F102" s="38" t="s">
        <v>425</v>
      </c>
      <c r="G102" s="84" t="s">
        <v>426</v>
      </c>
      <c r="H102" s="38" t="s">
        <v>427</v>
      </c>
      <c r="I102" s="84">
        <v>157673</v>
      </c>
      <c r="J102" s="38" t="s">
        <v>441</v>
      </c>
      <c r="K102" s="84">
        <v>157673</v>
      </c>
      <c r="L102" s="84" t="s">
        <v>438</v>
      </c>
      <c r="M102" s="38" t="s">
        <v>439</v>
      </c>
      <c r="N102" s="84">
        <v>269378</v>
      </c>
      <c r="O102" s="84" t="s">
        <v>453</v>
      </c>
      <c r="P102" s="84">
        <v>353534</v>
      </c>
      <c r="Q102" s="38" t="s">
        <v>452</v>
      </c>
      <c r="R102" s="38" t="s">
        <v>255</v>
      </c>
      <c r="S102" s="84" t="s">
        <v>1172</v>
      </c>
      <c r="T102" s="84" t="s">
        <v>1172</v>
      </c>
      <c r="U102" s="84" t="s">
        <v>253</v>
      </c>
      <c r="V102" s="84" t="s">
        <v>250</v>
      </c>
      <c r="W102" s="84">
        <v>0</v>
      </c>
      <c r="X102" s="38" t="s">
        <v>299</v>
      </c>
      <c r="Y102" s="84">
        <v>356561403</v>
      </c>
      <c r="Z102" s="38" t="s">
        <v>1173</v>
      </c>
      <c r="AA102" s="108">
        <v>45408</v>
      </c>
      <c r="AB102" s="84">
        <v>35000</v>
      </c>
      <c r="AC102" s="108" t="s">
        <v>442</v>
      </c>
      <c r="AD102" s="84">
        <v>24</v>
      </c>
      <c r="AE102" s="84" t="s">
        <v>261</v>
      </c>
      <c r="AF102" s="84" t="s">
        <v>1170</v>
      </c>
      <c r="AG102" s="108" t="s">
        <v>1171</v>
      </c>
      <c r="AH102" s="84" t="s">
        <v>309</v>
      </c>
      <c r="AI102" s="108" t="s">
        <v>915</v>
      </c>
      <c r="AJ102" s="84">
        <v>1870</v>
      </c>
      <c r="AK102" s="84">
        <v>1870</v>
      </c>
      <c r="AL102" s="84" t="s">
        <v>305</v>
      </c>
      <c r="AM102" s="112">
        <v>25934.45</v>
      </c>
      <c r="AN102" s="112">
        <v>9595.5499999999993</v>
      </c>
      <c r="AO102" s="112">
        <v>35530</v>
      </c>
      <c r="AP102" s="112">
        <v>9065.5499999999993</v>
      </c>
      <c r="AQ102" s="112">
        <v>575.45000000000005</v>
      </c>
      <c r="AR102" s="112">
        <v>9641</v>
      </c>
      <c r="AS102" s="112">
        <v>0</v>
      </c>
      <c r="AT102" s="112">
        <v>0</v>
      </c>
      <c r="AU102" s="84">
        <v>0</v>
      </c>
      <c r="AV102" s="84">
        <v>19</v>
      </c>
      <c r="AW102" s="84">
        <v>0</v>
      </c>
      <c r="AX102" s="108" t="s">
        <v>265</v>
      </c>
      <c r="AY102" s="131"/>
      <c r="AZ102" s="84"/>
      <c r="BA102" s="84"/>
      <c r="BB102" s="84" t="s">
        <v>264</v>
      </c>
      <c r="BC102" s="84" t="s">
        <v>145</v>
      </c>
      <c r="BD102" s="108"/>
      <c r="BE102" s="84">
        <v>0</v>
      </c>
      <c r="BF102" s="38" t="s">
        <v>1172</v>
      </c>
      <c r="BG102" s="84" t="s">
        <v>1174</v>
      </c>
      <c r="BH102" s="114" t="s">
        <v>1429</v>
      </c>
      <c r="BI102" s="38" t="s">
        <v>111</v>
      </c>
      <c r="BJ102" s="85">
        <v>46024</v>
      </c>
      <c r="BK102" s="84"/>
      <c r="BL102" s="38"/>
      <c r="BM102" s="115" t="s">
        <v>120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425</v>
      </c>
      <c r="F103" s="38" t="s">
        <v>425</v>
      </c>
      <c r="G103" s="84" t="s">
        <v>426</v>
      </c>
      <c r="H103" s="38" t="s">
        <v>427</v>
      </c>
      <c r="I103" s="84">
        <v>163208</v>
      </c>
      <c r="J103" s="38" t="s">
        <v>601</v>
      </c>
      <c r="K103" s="84">
        <v>163208</v>
      </c>
      <c r="L103" s="84" t="s">
        <v>429</v>
      </c>
      <c r="M103" s="38" t="s">
        <v>430</v>
      </c>
      <c r="N103" s="84">
        <v>282681</v>
      </c>
      <c r="O103" s="84" t="s">
        <v>652</v>
      </c>
      <c r="P103" s="84">
        <v>371618</v>
      </c>
      <c r="Q103" s="38" t="s">
        <v>673</v>
      </c>
      <c r="R103" s="38" t="s">
        <v>255</v>
      </c>
      <c r="S103" s="84" t="s">
        <v>1176</v>
      </c>
      <c r="T103" s="84" t="s">
        <v>1176</v>
      </c>
      <c r="U103" s="84" t="s">
        <v>259</v>
      </c>
      <c r="V103" s="84" t="s">
        <v>250</v>
      </c>
      <c r="W103" s="84">
        <v>0</v>
      </c>
      <c r="X103" s="38" t="s">
        <v>819</v>
      </c>
      <c r="Y103" s="84">
        <v>356653794</v>
      </c>
      <c r="Z103" s="38" t="s">
        <v>1177</v>
      </c>
      <c r="AA103" s="108">
        <v>45416</v>
      </c>
      <c r="AB103" s="84">
        <v>40000</v>
      </c>
      <c r="AC103" s="108" t="s">
        <v>445</v>
      </c>
      <c r="AD103" s="84">
        <v>24</v>
      </c>
      <c r="AE103" s="84" t="s">
        <v>261</v>
      </c>
      <c r="AF103" s="84" t="s">
        <v>366</v>
      </c>
      <c r="AG103" s="108" t="s">
        <v>1179</v>
      </c>
      <c r="AH103" s="84" t="s">
        <v>309</v>
      </c>
      <c r="AI103" s="108" t="s">
        <v>359</v>
      </c>
      <c r="AJ103" s="84">
        <v>2130</v>
      </c>
      <c r="AK103" s="84">
        <v>2130</v>
      </c>
      <c r="AL103" s="84" t="s">
        <v>376</v>
      </c>
      <c r="AM103" s="112">
        <v>29822.17</v>
      </c>
      <c r="AN103" s="112">
        <v>10647.83</v>
      </c>
      <c r="AO103" s="112">
        <v>40470</v>
      </c>
      <c r="AP103" s="112">
        <v>10177.83</v>
      </c>
      <c r="AQ103" s="112">
        <v>662.17</v>
      </c>
      <c r="AR103" s="112">
        <v>10840</v>
      </c>
      <c r="AS103" s="112">
        <v>0</v>
      </c>
      <c r="AT103" s="112">
        <v>0</v>
      </c>
      <c r="AU103" s="84">
        <v>0</v>
      </c>
      <c r="AV103" s="84">
        <v>19</v>
      </c>
      <c r="AW103" s="84">
        <v>0</v>
      </c>
      <c r="AX103" s="108" t="s">
        <v>265</v>
      </c>
      <c r="AY103" s="131"/>
      <c r="AZ103" s="84"/>
      <c r="BA103" s="84"/>
      <c r="BB103" s="84" t="s">
        <v>264</v>
      </c>
      <c r="BC103" s="84" t="s">
        <v>145</v>
      </c>
      <c r="BD103" s="108"/>
      <c r="BE103" s="84">
        <v>0</v>
      </c>
      <c r="BF103" s="38" t="s">
        <v>1176</v>
      </c>
      <c r="BG103" s="84" t="s">
        <v>1178</v>
      </c>
      <c r="BH103" s="114" t="s">
        <v>1429</v>
      </c>
      <c r="BI103" s="38" t="s">
        <v>111</v>
      </c>
      <c r="BJ103" s="85">
        <v>46024</v>
      </c>
      <c r="BK103" s="84"/>
      <c r="BL103" s="38"/>
      <c r="BM103" s="115" t="s">
        <v>120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425</v>
      </c>
      <c r="F104" s="38" t="s">
        <v>425</v>
      </c>
      <c r="G104" s="84" t="s">
        <v>426</v>
      </c>
      <c r="H104" s="38" t="s">
        <v>427</v>
      </c>
      <c r="I104" s="84">
        <v>160770</v>
      </c>
      <c r="J104" s="38" t="s">
        <v>599</v>
      </c>
      <c r="K104" s="84">
        <v>160770</v>
      </c>
      <c r="L104" s="84" t="s">
        <v>438</v>
      </c>
      <c r="M104" s="38" t="s">
        <v>439</v>
      </c>
      <c r="N104" s="84">
        <v>273852</v>
      </c>
      <c r="O104" s="84" t="s">
        <v>1180</v>
      </c>
      <c r="P104" s="84">
        <v>359473</v>
      </c>
      <c r="Q104" s="38" t="s">
        <v>1181</v>
      </c>
      <c r="R104" s="38" t="s">
        <v>255</v>
      </c>
      <c r="S104" s="84" t="s">
        <v>1182</v>
      </c>
      <c r="T104" s="84" t="s">
        <v>1182</v>
      </c>
      <c r="U104" s="84" t="s">
        <v>253</v>
      </c>
      <c r="V104" s="84" t="s">
        <v>250</v>
      </c>
      <c r="W104" s="84">
        <v>0</v>
      </c>
      <c r="X104" s="38" t="s">
        <v>824</v>
      </c>
      <c r="Y104" s="84">
        <v>356690468</v>
      </c>
      <c r="Z104" s="38" t="s">
        <v>1183</v>
      </c>
      <c r="AA104" s="108">
        <v>45416</v>
      </c>
      <c r="AB104" s="84">
        <v>80000</v>
      </c>
      <c r="AC104" s="108" t="s">
        <v>436</v>
      </c>
      <c r="AD104" s="84">
        <v>24</v>
      </c>
      <c r="AE104" s="84" t="s">
        <v>280</v>
      </c>
      <c r="AF104" s="84" t="s">
        <v>366</v>
      </c>
      <c r="AG104" s="108" t="s">
        <v>1185</v>
      </c>
      <c r="AH104" s="84" t="s">
        <v>309</v>
      </c>
      <c r="AI104" s="108" t="s">
        <v>389</v>
      </c>
      <c r="AJ104" s="84">
        <v>4270</v>
      </c>
      <c r="AK104" s="84">
        <v>4270</v>
      </c>
      <c r="AL104" s="84" t="s">
        <v>943</v>
      </c>
      <c r="AM104" s="112">
        <v>59914.63</v>
      </c>
      <c r="AN104" s="112">
        <v>21215.37</v>
      </c>
      <c r="AO104" s="112">
        <v>81130</v>
      </c>
      <c r="AP104" s="112">
        <v>20085.37</v>
      </c>
      <c r="AQ104" s="112">
        <v>1311.63</v>
      </c>
      <c r="AR104" s="112">
        <v>21397</v>
      </c>
      <c r="AS104" s="112">
        <v>0</v>
      </c>
      <c r="AT104" s="112">
        <v>0</v>
      </c>
      <c r="AU104" s="84">
        <v>0</v>
      </c>
      <c r="AV104" s="84">
        <v>19</v>
      </c>
      <c r="AW104" s="84">
        <v>0</v>
      </c>
      <c r="AX104" s="108" t="s">
        <v>265</v>
      </c>
      <c r="AY104" s="131"/>
      <c r="AZ104" s="84"/>
      <c r="BA104" s="84"/>
      <c r="BB104" s="84" t="s">
        <v>264</v>
      </c>
      <c r="BC104" s="84" t="s">
        <v>145</v>
      </c>
      <c r="BD104" s="108"/>
      <c r="BE104" s="84">
        <v>0</v>
      </c>
      <c r="BF104" s="38" t="s">
        <v>1182</v>
      </c>
      <c r="BG104" s="84" t="s">
        <v>1184</v>
      </c>
      <c r="BH104" s="114" t="s">
        <v>1429</v>
      </c>
      <c r="BI104" s="38" t="s">
        <v>111</v>
      </c>
      <c r="BJ104" s="85">
        <v>46024</v>
      </c>
      <c r="BK104" s="84"/>
      <c r="BL104" s="38"/>
      <c r="BM104" s="115" t="s">
        <v>120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425</v>
      </c>
      <c r="F105" s="38" t="s">
        <v>425</v>
      </c>
      <c r="G105" s="84" t="s">
        <v>426</v>
      </c>
      <c r="H105" s="38" t="s">
        <v>427</v>
      </c>
      <c r="I105" s="84">
        <v>157463</v>
      </c>
      <c r="J105" s="38" t="s">
        <v>517</v>
      </c>
      <c r="K105" s="84">
        <v>157463</v>
      </c>
      <c r="L105" s="84" t="s">
        <v>429</v>
      </c>
      <c r="M105" s="38" t="s">
        <v>430</v>
      </c>
      <c r="N105" s="84">
        <v>274789</v>
      </c>
      <c r="O105" s="84" t="s">
        <v>518</v>
      </c>
      <c r="P105" s="84">
        <v>360707</v>
      </c>
      <c r="Q105" s="38" t="s">
        <v>519</v>
      </c>
      <c r="R105" s="38" t="s">
        <v>255</v>
      </c>
      <c r="S105" s="84" t="s">
        <v>1188</v>
      </c>
      <c r="T105" s="84" t="s">
        <v>1188</v>
      </c>
      <c r="U105" s="84" t="s">
        <v>253</v>
      </c>
      <c r="V105" s="84" t="s">
        <v>250</v>
      </c>
      <c r="W105" s="84">
        <v>0</v>
      </c>
      <c r="X105" s="38" t="s">
        <v>251</v>
      </c>
      <c r="Y105" s="84">
        <v>356783070</v>
      </c>
      <c r="Z105" s="38" t="s">
        <v>1189</v>
      </c>
      <c r="AA105" s="108">
        <v>45418</v>
      </c>
      <c r="AB105" s="84">
        <v>42000</v>
      </c>
      <c r="AC105" s="108" t="s">
        <v>436</v>
      </c>
      <c r="AD105" s="84">
        <v>24</v>
      </c>
      <c r="AE105" s="84" t="s">
        <v>261</v>
      </c>
      <c r="AF105" s="84" t="s">
        <v>366</v>
      </c>
      <c r="AG105" s="108" t="s">
        <v>1186</v>
      </c>
      <c r="AH105" s="84" t="s">
        <v>309</v>
      </c>
      <c r="AI105" s="108" t="s">
        <v>389</v>
      </c>
      <c r="AJ105" s="84">
        <v>2240</v>
      </c>
      <c r="AK105" s="84">
        <v>2240</v>
      </c>
      <c r="AL105" s="84" t="s">
        <v>943</v>
      </c>
      <c r="AM105" s="112">
        <v>31498.240000000002</v>
      </c>
      <c r="AN105" s="112">
        <v>11061.76</v>
      </c>
      <c r="AO105" s="112">
        <v>42560</v>
      </c>
      <c r="AP105" s="112">
        <v>10501.76</v>
      </c>
      <c r="AQ105" s="112">
        <v>684.24</v>
      </c>
      <c r="AR105" s="112">
        <v>11186</v>
      </c>
      <c r="AS105" s="112">
        <v>0</v>
      </c>
      <c r="AT105" s="112">
        <v>0</v>
      </c>
      <c r="AU105" s="84">
        <v>0</v>
      </c>
      <c r="AV105" s="84">
        <v>19</v>
      </c>
      <c r="AW105" s="84">
        <v>0</v>
      </c>
      <c r="AX105" s="108" t="s">
        <v>265</v>
      </c>
      <c r="AY105" s="131"/>
      <c r="AZ105" s="84"/>
      <c r="BA105" s="84"/>
      <c r="BB105" s="84" t="s">
        <v>264</v>
      </c>
      <c r="BC105" s="84" t="s">
        <v>145</v>
      </c>
      <c r="BD105" s="108"/>
      <c r="BE105" s="84">
        <v>0</v>
      </c>
      <c r="BF105" s="38" t="s">
        <v>1188</v>
      </c>
      <c r="BG105" s="84" t="s">
        <v>1190</v>
      </c>
      <c r="BH105" s="114" t="s">
        <v>1429</v>
      </c>
      <c r="BI105" s="38" t="s">
        <v>111</v>
      </c>
      <c r="BJ105" s="85">
        <v>46024</v>
      </c>
      <c r="BK105" s="84"/>
      <c r="BL105" s="38"/>
      <c r="BM105" s="115" t="s">
        <v>120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425</v>
      </c>
      <c r="F106" s="38" t="s">
        <v>425</v>
      </c>
      <c r="G106" s="84" t="s">
        <v>426</v>
      </c>
      <c r="H106" s="38" t="s">
        <v>427</v>
      </c>
      <c r="I106" s="84">
        <v>161369</v>
      </c>
      <c r="J106" s="38" t="s">
        <v>522</v>
      </c>
      <c r="K106" s="84">
        <v>161369</v>
      </c>
      <c r="L106" s="84" t="s">
        <v>429</v>
      </c>
      <c r="M106" s="38" t="s">
        <v>430</v>
      </c>
      <c r="N106" s="84">
        <v>281179</v>
      </c>
      <c r="O106" s="84" t="s">
        <v>609</v>
      </c>
      <c r="P106" s="84">
        <v>369511</v>
      </c>
      <c r="Q106" s="38" t="s">
        <v>641</v>
      </c>
      <c r="R106" s="38" t="s">
        <v>255</v>
      </c>
      <c r="S106" s="84" t="s">
        <v>1191</v>
      </c>
      <c r="T106" s="84" t="s">
        <v>1191</v>
      </c>
      <c r="U106" s="84" t="s">
        <v>249</v>
      </c>
      <c r="V106" s="84" t="s">
        <v>250</v>
      </c>
      <c r="W106" s="84">
        <v>0</v>
      </c>
      <c r="X106" s="38" t="s">
        <v>299</v>
      </c>
      <c r="Y106" s="84">
        <v>356788189</v>
      </c>
      <c r="Z106" s="38" t="s">
        <v>1192</v>
      </c>
      <c r="AA106" s="108">
        <v>45418</v>
      </c>
      <c r="AB106" s="84">
        <v>40000</v>
      </c>
      <c r="AC106" s="108" t="s">
        <v>445</v>
      </c>
      <c r="AD106" s="84">
        <v>24</v>
      </c>
      <c r="AE106" s="84" t="s">
        <v>261</v>
      </c>
      <c r="AF106" s="84" t="s">
        <v>366</v>
      </c>
      <c r="AG106" s="108" t="s">
        <v>1186</v>
      </c>
      <c r="AH106" s="84" t="s">
        <v>309</v>
      </c>
      <c r="AI106" s="108" t="s">
        <v>359</v>
      </c>
      <c r="AJ106" s="84">
        <v>2130</v>
      </c>
      <c r="AK106" s="84">
        <v>2130</v>
      </c>
      <c r="AL106" s="84" t="s">
        <v>403</v>
      </c>
      <c r="AM106" s="112">
        <v>29901.51</v>
      </c>
      <c r="AN106" s="112">
        <v>10568.49</v>
      </c>
      <c r="AO106" s="112">
        <v>40470</v>
      </c>
      <c r="AP106" s="112">
        <v>10098.49</v>
      </c>
      <c r="AQ106" s="112">
        <v>652.51</v>
      </c>
      <c r="AR106" s="112">
        <v>10751</v>
      </c>
      <c r="AS106" s="112">
        <v>0</v>
      </c>
      <c r="AT106" s="112">
        <v>0</v>
      </c>
      <c r="AU106" s="84">
        <v>0</v>
      </c>
      <c r="AV106" s="84">
        <v>19</v>
      </c>
      <c r="AW106" s="84">
        <v>0</v>
      </c>
      <c r="AX106" s="108" t="s">
        <v>265</v>
      </c>
      <c r="AY106" s="131"/>
      <c r="AZ106" s="84"/>
      <c r="BA106" s="84"/>
      <c r="BB106" s="84" t="s">
        <v>264</v>
      </c>
      <c r="BC106" s="84" t="s">
        <v>145</v>
      </c>
      <c r="BD106" s="108"/>
      <c r="BE106" s="84">
        <v>0</v>
      </c>
      <c r="BF106" s="38" t="s">
        <v>1191</v>
      </c>
      <c r="BG106" s="84" t="s">
        <v>1193</v>
      </c>
      <c r="BH106" s="114" t="s">
        <v>1429</v>
      </c>
      <c r="BI106" s="38" t="s">
        <v>111</v>
      </c>
      <c r="BJ106" s="85">
        <v>46024</v>
      </c>
      <c r="BK106" s="84"/>
      <c r="BL106" s="38"/>
      <c r="BM106" s="115" t="s">
        <v>120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425</v>
      </c>
      <c r="F107" s="38" t="s">
        <v>425</v>
      </c>
      <c r="G107" s="84" t="s">
        <v>426</v>
      </c>
      <c r="H107" s="38" t="s">
        <v>427</v>
      </c>
      <c r="I107" s="84">
        <v>161369</v>
      </c>
      <c r="J107" s="38" t="s">
        <v>522</v>
      </c>
      <c r="K107" s="84">
        <v>161369</v>
      </c>
      <c r="L107" s="84" t="s">
        <v>429</v>
      </c>
      <c r="M107" s="38" t="s">
        <v>430</v>
      </c>
      <c r="N107" s="84">
        <v>281179</v>
      </c>
      <c r="O107" s="84" t="s">
        <v>609</v>
      </c>
      <c r="P107" s="84">
        <v>369511</v>
      </c>
      <c r="Q107" s="38" t="s">
        <v>641</v>
      </c>
      <c r="R107" s="38" t="s">
        <v>255</v>
      </c>
      <c r="S107" s="84" t="s">
        <v>1194</v>
      </c>
      <c r="T107" s="84" t="s">
        <v>1194</v>
      </c>
      <c r="U107" s="84" t="s">
        <v>253</v>
      </c>
      <c r="V107" s="84" t="s">
        <v>250</v>
      </c>
      <c r="W107" s="84">
        <v>0</v>
      </c>
      <c r="X107" s="38" t="s">
        <v>299</v>
      </c>
      <c r="Y107" s="84">
        <v>356788400</v>
      </c>
      <c r="Z107" s="38" t="s">
        <v>1195</v>
      </c>
      <c r="AA107" s="108">
        <v>45418</v>
      </c>
      <c r="AB107" s="84">
        <v>40000</v>
      </c>
      <c r="AC107" s="108" t="s">
        <v>445</v>
      </c>
      <c r="AD107" s="84">
        <v>24</v>
      </c>
      <c r="AE107" s="84" t="s">
        <v>261</v>
      </c>
      <c r="AF107" s="84" t="s">
        <v>366</v>
      </c>
      <c r="AG107" s="108" t="s">
        <v>1186</v>
      </c>
      <c r="AH107" s="84" t="s">
        <v>309</v>
      </c>
      <c r="AI107" s="108" t="s">
        <v>359</v>
      </c>
      <c r="AJ107" s="84">
        <v>2130</v>
      </c>
      <c r="AK107" s="84">
        <v>2130</v>
      </c>
      <c r="AL107" s="84" t="s">
        <v>352</v>
      </c>
      <c r="AM107" s="112">
        <v>29901.51</v>
      </c>
      <c r="AN107" s="112">
        <v>10568.49</v>
      </c>
      <c r="AO107" s="112">
        <v>40470</v>
      </c>
      <c r="AP107" s="112">
        <v>10098.49</v>
      </c>
      <c r="AQ107" s="112">
        <v>652.51</v>
      </c>
      <c r="AR107" s="112">
        <v>10751</v>
      </c>
      <c r="AS107" s="112">
        <v>0</v>
      </c>
      <c r="AT107" s="112">
        <v>0</v>
      </c>
      <c r="AU107" s="84">
        <v>0</v>
      </c>
      <c r="AV107" s="84">
        <v>19</v>
      </c>
      <c r="AW107" s="84">
        <v>0</v>
      </c>
      <c r="AX107" s="108" t="s">
        <v>265</v>
      </c>
      <c r="AY107" s="131"/>
      <c r="AZ107" s="84"/>
      <c r="BA107" s="84"/>
      <c r="BB107" s="84" t="s">
        <v>264</v>
      </c>
      <c r="BC107" s="84" t="s">
        <v>145</v>
      </c>
      <c r="BD107" s="108"/>
      <c r="BE107" s="84">
        <v>0</v>
      </c>
      <c r="BF107" s="38" t="s">
        <v>1194</v>
      </c>
      <c r="BG107" s="84" t="s">
        <v>1196</v>
      </c>
      <c r="BH107" s="114" t="s">
        <v>1429</v>
      </c>
      <c r="BI107" s="38" t="s">
        <v>111</v>
      </c>
      <c r="BJ107" s="85">
        <v>46024</v>
      </c>
      <c r="BK107" s="84"/>
      <c r="BL107" s="38"/>
      <c r="BM107" s="115" t="s">
        <v>119</v>
      </c>
      <c r="BN107" s="116" t="s">
        <v>201</v>
      </c>
      <c r="BO107" s="84" t="s">
        <v>243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425</v>
      </c>
      <c r="F108" s="38" t="s">
        <v>425</v>
      </c>
      <c r="G108" s="84" t="s">
        <v>426</v>
      </c>
      <c r="H108" s="38" t="s">
        <v>427</v>
      </c>
      <c r="I108" s="84">
        <v>159960</v>
      </c>
      <c r="J108" s="38" t="s">
        <v>482</v>
      </c>
      <c r="K108" s="84">
        <v>159960</v>
      </c>
      <c r="L108" s="84" t="s">
        <v>429</v>
      </c>
      <c r="M108" s="38" t="s">
        <v>430</v>
      </c>
      <c r="N108" s="84">
        <v>378486</v>
      </c>
      <c r="O108" s="84" t="s">
        <v>759</v>
      </c>
      <c r="P108" s="84">
        <v>554340</v>
      </c>
      <c r="Q108" s="38" t="s">
        <v>760</v>
      </c>
      <c r="R108" s="38" t="s">
        <v>255</v>
      </c>
      <c r="S108" s="84" t="s">
        <v>1197</v>
      </c>
      <c r="T108" s="84" t="s">
        <v>1197</v>
      </c>
      <c r="U108" s="84" t="s">
        <v>253</v>
      </c>
      <c r="V108" s="84" t="s">
        <v>250</v>
      </c>
      <c r="W108" s="84">
        <v>0</v>
      </c>
      <c r="X108" s="38" t="s">
        <v>1198</v>
      </c>
      <c r="Y108" s="84">
        <v>356804655</v>
      </c>
      <c r="Z108" s="38" t="s">
        <v>1199</v>
      </c>
      <c r="AA108" s="108">
        <v>45418</v>
      </c>
      <c r="AB108" s="84">
        <v>35000</v>
      </c>
      <c r="AC108" s="108" t="s">
        <v>445</v>
      </c>
      <c r="AD108" s="84">
        <v>24</v>
      </c>
      <c r="AE108" s="84" t="s">
        <v>420</v>
      </c>
      <c r="AF108" s="84" t="s">
        <v>366</v>
      </c>
      <c r="AG108" s="108" t="s">
        <v>1186</v>
      </c>
      <c r="AH108" s="84" t="s">
        <v>309</v>
      </c>
      <c r="AI108" s="108" t="s">
        <v>359</v>
      </c>
      <c r="AJ108" s="84">
        <v>1870</v>
      </c>
      <c r="AK108" s="84">
        <v>1870</v>
      </c>
      <c r="AL108" s="84" t="s">
        <v>376</v>
      </c>
      <c r="AM108" s="112">
        <v>26307.61</v>
      </c>
      <c r="AN108" s="112">
        <v>9222.39</v>
      </c>
      <c r="AO108" s="112">
        <v>35530</v>
      </c>
      <c r="AP108" s="112">
        <v>8692.39</v>
      </c>
      <c r="AQ108" s="112">
        <v>554.61</v>
      </c>
      <c r="AR108" s="112">
        <v>9247</v>
      </c>
      <c r="AS108" s="112">
        <v>0</v>
      </c>
      <c r="AT108" s="112">
        <v>0</v>
      </c>
      <c r="AU108" s="84">
        <v>0</v>
      </c>
      <c r="AV108" s="84">
        <v>19</v>
      </c>
      <c r="AW108" s="84">
        <v>0</v>
      </c>
      <c r="AX108" s="108" t="s">
        <v>265</v>
      </c>
      <c r="AY108" s="131"/>
      <c r="AZ108" s="84"/>
      <c r="BA108" s="84"/>
      <c r="BB108" s="84" t="s">
        <v>264</v>
      </c>
      <c r="BC108" s="84" t="s">
        <v>145</v>
      </c>
      <c r="BD108" s="108"/>
      <c r="BE108" s="84">
        <v>0</v>
      </c>
      <c r="BF108" s="38" t="s">
        <v>1197</v>
      </c>
      <c r="BG108" s="84" t="s">
        <v>1200</v>
      </c>
      <c r="BH108" s="114" t="s">
        <v>1429</v>
      </c>
      <c r="BI108" s="38" t="s">
        <v>111</v>
      </c>
      <c r="BJ108" s="85">
        <v>46024</v>
      </c>
      <c r="BK108" s="84"/>
      <c r="BL108" s="38"/>
      <c r="BM108" s="115" t="s">
        <v>119</v>
      </c>
      <c r="BN108" s="116" t="s">
        <v>201</v>
      </c>
      <c r="BO108" s="84" t="s">
        <v>243</v>
      </c>
      <c r="BP108" s="84"/>
      <c r="BQ108" s="117"/>
      <c r="BR108" s="130"/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425</v>
      </c>
      <c r="F109" s="38" t="s">
        <v>425</v>
      </c>
      <c r="G109" s="84" t="s">
        <v>426</v>
      </c>
      <c r="H109" s="38" t="s">
        <v>427</v>
      </c>
      <c r="I109" s="84">
        <v>159631</v>
      </c>
      <c r="J109" s="38" t="s">
        <v>486</v>
      </c>
      <c r="K109" s="84">
        <v>159631</v>
      </c>
      <c r="L109" s="84" t="s">
        <v>438</v>
      </c>
      <c r="M109" s="38" t="s">
        <v>439</v>
      </c>
      <c r="N109" s="84">
        <v>283910</v>
      </c>
      <c r="O109" s="84" t="s">
        <v>1201</v>
      </c>
      <c r="P109" s="84">
        <v>373331</v>
      </c>
      <c r="Q109" s="38" t="s">
        <v>1202</v>
      </c>
      <c r="R109" s="38" t="s">
        <v>255</v>
      </c>
      <c r="S109" s="84" t="s">
        <v>1203</v>
      </c>
      <c r="T109" s="84" t="s">
        <v>1203</v>
      </c>
      <c r="U109" s="84" t="s">
        <v>253</v>
      </c>
      <c r="V109" s="84" t="s">
        <v>250</v>
      </c>
      <c r="W109" s="84">
        <v>0</v>
      </c>
      <c r="X109" s="38" t="s">
        <v>251</v>
      </c>
      <c r="Y109" s="84">
        <v>356821103</v>
      </c>
      <c r="Z109" s="38" t="s">
        <v>1204</v>
      </c>
      <c r="AA109" s="108">
        <v>45418</v>
      </c>
      <c r="AB109" s="84">
        <v>50000</v>
      </c>
      <c r="AC109" s="108" t="s">
        <v>458</v>
      </c>
      <c r="AD109" s="84">
        <v>24</v>
      </c>
      <c r="AE109" s="84" t="s">
        <v>297</v>
      </c>
      <c r="AF109" s="84" t="s">
        <v>1206</v>
      </c>
      <c r="AG109" s="108" t="s">
        <v>668</v>
      </c>
      <c r="AH109" s="84" t="s">
        <v>294</v>
      </c>
      <c r="AI109" s="108" t="s">
        <v>776</v>
      </c>
      <c r="AJ109" s="84">
        <v>2670</v>
      </c>
      <c r="AK109" s="84">
        <v>2670</v>
      </c>
      <c r="AL109" s="84" t="s">
        <v>330</v>
      </c>
      <c r="AM109" s="112">
        <v>37570.269999999997</v>
      </c>
      <c r="AN109" s="112">
        <v>13159.73</v>
      </c>
      <c r="AO109" s="112">
        <v>50730</v>
      </c>
      <c r="AP109" s="112">
        <v>12429.73</v>
      </c>
      <c r="AQ109" s="112">
        <v>806.27</v>
      </c>
      <c r="AR109" s="112">
        <v>13236</v>
      </c>
      <c r="AS109" s="112">
        <v>0</v>
      </c>
      <c r="AT109" s="112">
        <v>0</v>
      </c>
      <c r="AU109" s="84">
        <v>0</v>
      </c>
      <c r="AV109" s="84">
        <v>19</v>
      </c>
      <c r="AW109" s="84">
        <v>0</v>
      </c>
      <c r="AX109" s="108" t="s">
        <v>265</v>
      </c>
      <c r="AY109" s="131"/>
      <c r="AZ109" s="84"/>
      <c r="BA109" s="84"/>
      <c r="BB109" s="84" t="s">
        <v>264</v>
      </c>
      <c r="BC109" s="84" t="s">
        <v>145</v>
      </c>
      <c r="BD109" s="108"/>
      <c r="BE109" s="84">
        <v>0</v>
      </c>
      <c r="BF109" s="38" t="s">
        <v>1203</v>
      </c>
      <c r="BG109" s="84" t="s">
        <v>1205</v>
      </c>
      <c r="BH109" s="114" t="s">
        <v>1429</v>
      </c>
      <c r="BI109" s="38" t="s">
        <v>111</v>
      </c>
      <c r="BJ109" s="85">
        <v>46024</v>
      </c>
      <c r="BK109" s="84"/>
      <c r="BL109" s="38"/>
      <c r="BM109" s="115" t="s">
        <v>119</v>
      </c>
      <c r="BN109" s="116" t="s">
        <v>201</v>
      </c>
      <c r="BO109" s="84" t="s">
        <v>243</v>
      </c>
      <c r="BP109" s="84"/>
      <c r="BQ109" s="117"/>
      <c r="BR109" s="130"/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425</v>
      </c>
      <c r="F110" s="38" t="s">
        <v>425</v>
      </c>
      <c r="G110" s="84" t="s">
        <v>426</v>
      </c>
      <c r="H110" s="38" t="s">
        <v>427</v>
      </c>
      <c r="I110" s="84">
        <v>158004</v>
      </c>
      <c r="J110" s="38" t="s">
        <v>446</v>
      </c>
      <c r="K110" s="84">
        <v>158004</v>
      </c>
      <c r="L110" s="84" t="s">
        <v>429</v>
      </c>
      <c r="M110" s="38" t="s">
        <v>430</v>
      </c>
      <c r="N110" s="84">
        <v>518843</v>
      </c>
      <c r="O110" s="84" t="s">
        <v>917</v>
      </c>
      <c r="P110" s="84">
        <v>858618</v>
      </c>
      <c r="Q110" s="38" t="s">
        <v>1207</v>
      </c>
      <c r="R110" s="38" t="s">
        <v>255</v>
      </c>
      <c r="S110" s="84" t="s">
        <v>1208</v>
      </c>
      <c r="T110" s="84" t="s">
        <v>1208</v>
      </c>
      <c r="U110" s="84" t="s">
        <v>259</v>
      </c>
      <c r="V110" s="84" t="s">
        <v>250</v>
      </c>
      <c r="W110" s="84">
        <v>0</v>
      </c>
      <c r="X110" s="38" t="s">
        <v>251</v>
      </c>
      <c r="Y110" s="84">
        <v>356822490</v>
      </c>
      <c r="Z110" s="38" t="s">
        <v>1209</v>
      </c>
      <c r="AA110" s="108">
        <v>45418</v>
      </c>
      <c r="AB110" s="84">
        <v>42000</v>
      </c>
      <c r="AC110" s="108" t="s">
        <v>442</v>
      </c>
      <c r="AD110" s="84">
        <v>24</v>
      </c>
      <c r="AE110" s="84" t="s">
        <v>420</v>
      </c>
      <c r="AF110" s="84" t="s">
        <v>366</v>
      </c>
      <c r="AG110" s="108" t="s">
        <v>1186</v>
      </c>
      <c r="AH110" s="84" t="s">
        <v>309</v>
      </c>
      <c r="AI110" s="108" t="s">
        <v>1187</v>
      </c>
      <c r="AJ110" s="84">
        <v>2240</v>
      </c>
      <c r="AK110" s="84">
        <v>2240</v>
      </c>
      <c r="AL110" s="84" t="s">
        <v>305</v>
      </c>
      <c r="AM110" s="112">
        <v>31154.18</v>
      </c>
      <c r="AN110" s="112">
        <v>11405.82</v>
      </c>
      <c r="AO110" s="112">
        <v>42560</v>
      </c>
      <c r="AP110" s="112">
        <v>10845.82</v>
      </c>
      <c r="AQ110" s="112">
        <v>688.18</v>
      </c>
      <c r="AR110" s="112">
        <v>11534</v>
      </c>
      <c r="AS110" s="112">
        <v>0</v>
      </c>
      <c r="AT110" s="112">
        <v>0</v>
      </c>
      <c r="AU110" s="84">
        <v>0</v>
      </c>
      <c r="AV110" s="84">
        <v>19</v>
      </c>
      <c r="AW110" s="84">
        <v>0</v>
      </c>
      <c r="AX110" s="108" t="s">
        <v>265</v>
      </c>
      <c r="AY110" s="131"/>
      <c r="AZ110" s="84"/>
      <c r="BA110" s="84"/>
      <c r="BB110" s="84" t="s">
        <v>264</v>
      </c>
      <c r="BC110" s="84" t="s">
        <v>145</v>
      </c>
      <c r="BD110" s="108"/>
      <c r="BE110" s="84">
        <v>0</v>
      </c>
      <c r="BF110" s="38" t="s">
        <v>1208</v>
      </c>
      <c r="BG110" s="84" t="s">
        <v>1210</v>
      </c>
      <c r="BH110" s="114" t="s">
        <v>1429</v>
      </c>
      <c r="BI110" s="38" t="s">
        <v>111</v>
      </c>
      <c r="BJ110" s="85">
        <v>46024</v>
      </c>
      <c r="BK110" s="84"/>
      <c r="BL110" s="38"/>
      <c r="BM110" s="115" t="s">
        <v>119</v>
      </c>
      <c r="BN110" s="116" t="s">
        <v>201</v>
      </c>
      <c r="BO110" s="84" t="s">
        <v>243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425</v>
      </c>
      <c r="F111" s="38" t="s">
        <v>425</v>
      </c>
      <c r="G111" s="84" t="s">
        <v>426</v>
      </c>
      <c r="H111" s="38" t="s">
        <v>427</v>
      </c>
      <c r="I111" s="84">
        <v>161369</v>
      </c>
      <c r="J111" s="38" t="s">
        <v>522</v>
      </c>
      <c r="K111" s="84">
        <v>161369</v>
      </c>
      <c r="L111" s="84" t="s">
        <v>429</v>
      </c>
      <c r="M111" s="38" t="s">
        <v>430</v>
      </c>
      <c r="N111" s="84">
        <v>281179</v>
      </c>
      <c r="O111" s="84" t="s">
        <v>609</v>
      </c>
      <c r="P111" s="84">
        <v>860604</v>
      </c>
      <c r="Q111" s="38" t="s">
        <v>610</v>
      </c>
      <c r="R111" s="38" t="s">
        <v>255</v>
      </c>
      <c r="S111" s="84" t="s">
        <v>1211</v>
      </c>
      <c r="T111" s="84" t="s">
        <v>1211</v>
      </c>
      <c r="U111" s="84" t="s">
        <v>249</v>
      </c>
      <c r="V111" s="84" t="s">
        <v>250</v>
      </c>
      <c r="W111" s="84">
        <v>0</v>
      </c>
      <c r="X111" s="38" t="s">
        <v>299</v>
      </c>
      <c r="Y111" s="84">
        <v>356853404</v>
      </c>
      <c r="Z111" s="38" t="s">
        <v>1212</v>
      </c>
      <c r="AA111" s="108">
        <v>45418</v>
      </c>
      <c r="AB111" s="84">
        <v>35000</v>
      </c>
      <c r="AC111" s="108" t="s">
        <v>445</v>
      </c>
      <c r="AD111" s="84">
        <v>24</v>
      </c>
      <c r="AE111" s="84" t="s">
        <v>420</v>
      </c>
      <c r="AF111" s="84" t="s">
        <v>366</v>
      </c>
      <c r="AG111" s="108" t="s">
        <v>1186</v>
      </c>
      <c r="AH111" s="84" t="s">
        <v>309</v>
      </c>
      <c r="AI111" s="108" t="s">
        <v>359</v>
      </c>
      <c r="AJ111" s="84">
        <v>1870</v>
      </c>
      <c r="AK111" s="84">
        <v>1870</v>
      </c>
      <c r="AL111" s="84" t="s">
        <v>282</v>
      </c>
      <c r="AM111" s="112">
        <v>26307.61</v>
      </c>
      <c r="AN111" s="112">
        <v>9222.39</v>
      </c>
      <c r="AO111" s="112">
        <v>35530</v>
      </c>
      <c r="AP111" s="112">
        <v>8692.39</v>
      </c>
      <c r="AQ111" s="112">
        <v>554.61</v>
      </c>
      <c r="AR111" s="112">
        <v>9247</v>
      </c>
      <c r="AS111" s="112">
        <v>0</v>
      </c>
      <c r="AT111" s="112">
        <v>0</v>
      </c>
      <c r="AU111" s="84">
        <v>0</v>
      </c>
      <c r="AV111" s="84">
        <v>19</v>
      </c>
      <c r="AW111" s="84">
        <v>0</v>
      </c>
      <c r="AX111" s="108" t="s">
        <v>265</v>
      </c>
      <c r="AY111" s="131"/>
      <c r="AZ111" s="84"/>
      <c r="BA111" s="84"/>
      <c r="BB111" s="84" t="s">
        <v>264</v>
      </c>
      <c r="BC111" s="84" t="s">
        <v>145</v>
      </c>
      <c r="BD111" s="108"/>
      <c r="BE111" s="84">
        <v>0</v>
      </c>
      <c r="BF111" s="38" t="s">
        <v>1211</v>
      </c>
      <c r="BG111" s="84" t="s">
        <v>1213</v>
      </c>
      <c r="BH111" s="114" t="s">
        <v>1429</v>
      </c>
      <c r="BI111" s="38" t="s">
        <v>111</v>
      </c>
      <c r="BJ111" s="85">
        <v>46024</v>
      </c>
      <c r="BK111" s="84"/>
      <c r="BL111" s="38"/>
      <c r="BM111" s="115" t="s">
        <v>120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425</v>
      </c>
      <c r="F112" s="38" t="s">
        <v>425</v>
      </c>
      <c r="G112" s="84" t="s">
        <v>426</v>
      </c>
      <c r="H112" s="38" t="s">
        <v>427</v>
      </c>
      <c r="I112" s="84">
        <v>161369</v>
      </c>
      <c r="J112" s="38" t="s">
        <v>522</v>
      </c>
      <c r="K112" s="84">
        <v>161369</v>
      </c>
      <c r="L112" s="84" t="s">
        <v>429</v>
      </c>
      <c r="M112" s="38" t="s">
        <v>430</v>
      </c>
      <c r="N112" s="84">
        <v>281179</v>
      </c>
      <c r="O112" s="84" t="s">
        <v>609</v>
      </c>
      <c r="P112" s="84">
        <v>860604</v>
      </c>
      <c r="Q112" s="38" t="s">
        <v>610</v>
      </c>
      <c r="R112" s="38" t="s">
        <v>255</v>
      </c>
      <c r="S112" s="84" t="s">
        <v>1214</v>
      </c>
      <c r="T112" s="84" t="s">
        <v>1214</v>
      </c>
      <c r="U112" s="84" t="s">
        <v>253</v>
      </c>
      <c r="V112" s="84" t="s">
        <v>250</v>
      </c>
      <c r="W112" s="84">
        <v>0</v>
      </c>
      <c r="X112" s="38" t="s">
        <v>299</v>
      </c>
      <c r="Y112" s="84">
        <v>356854002</v>
      </c>
      <c r="Z112" s="38" t="s">
        <v>1215</v>
      </c>
      <c r="AA112" s="108">
        <v>45418</v>
      </c>
      <c r="AB112" s="84">
        <v>35000</v>
      </c>
      <c r="AC112" s="108" t="s">
        <v>445</v>
      </c>
      <c r="AD112" s="84">
        <v>24</v>
      </c>
      <c r="AE112" s="84" t="s">
        <v>420</v>
      </c>
      <c r="AF112" s="84" t="s">
        <v>366</v>
      </c>
      <c r="AG112" s="108" t="s">
        <v>1186</v>
      </c>
      <c r="AH112" s="84" t="s">
        <v>309</v>
      </c>
      <c r="AI112" s="108" t="s">
        <v>359</v>
      </c>
      <c r="AJ112" s="84">
        <v>1870</v>
      </c>
      <c r="AK112" s="84">
        <v>1870</v>
      </c>
      <c r="AL112" s="84" t="s">
        <v>282</v>
      </c>
      <c r="AM112" s="112">
        <v>26307.61</v>
      </c>
      <c r="AN112" s="112">
        <v>9222.39</v>
      </c>
      <c r="AO112" s="112">
        <v>35530</v>
      </c>
      <c r="AP112" s="112">
        <v>8692.39</v>
      </c>
      <c r="AQ112" s="112">
        <v>554.61</v>
      </c>
      <c r="AR112" s="112">
        <v>9247</v>
      </c>
      <c r="AS112" s="112">
        <v>0</v>
      </c>
      <c r="AT112" s="112">
        <v>0</v>
      </c>
      <c r="AU112" s="84">
        <v>0</v>
      </c>
      <c r="AV112" s="84">
        <v>19</v>
      </c>
      <c r="AW112" s="84">
        <v>0</v>
      </c>
      <c r="AX112" s="108" t="s">
        <v>265</v>
      </c>
      <c r="AY112" s="131"/>
      <c r="AZ112" s="84"/>
      <c r="BA112" s="84"/>
      <c r="BB112" s="84" t="s">
        <v>264</v>
      </c>
      <c r="BC112" s="84" t="s">
        <v>145</v>
      </c>
      <c r="BD112" s="108"/>
      <c r="BE112" s="84">
        <v>0</v>
      </c>
      <c r="BF112" s="38" t="s">
        <v>1214</v>
      </c>
      <c r="BG112" s="84" t="s">
        <v>1216</v>
      </c>
      <c r="BH112" s="114" t="s">
        <v>1429</v>
      </c>
      <c r="BI112" s="38" t="s">
        <v>111</v>
      </c>
      <c r="BJ112" s="85">
        <v>46024</v>
      </c>
      <c r="BK112" s="84"/>
      <c r="BL112" s="38"/>
      <c r="BM112" s="115" t="s">
        <v>120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425</v>
      </c>
      <c r="F113" s="38" t="s">
        <v>425</v>
      </c>
      <c r="G113" s="84" t="s">
        <v>426</v>
      </c>
      <c r="H113" s="38" t="s">
        <v>427</v>
      </c>
      <c r="I113" s="84">
        <v>159884</v>
      </c>
      <c r="J113" s="38" t="s">
        <v>649</v>
      </c>
      <c r="K113" s="84">
        <v>159884</v>
      </c>
      <c r="L113" s="84" t="s">
        <v>429</v>
      </c>
      <c r="M113" s="38" t="s">
        <v>430</v>
      </c>
      <c r="N113" s="84">
        <v>283064</v>
      </c>
      <c r="O113" s="84" t="s">
        <v>727</v>
      </c>
      <c r="P113" s="84">
        <v>372188</v>
      </c>
      <c r="Q113" s="38" t="s">
        <v>728</v>
      </c>
      <c r="R113" s="38" t="s">
        <v>255</v>
      </c>
      <c r="S113" s="84" t="s">
        <v>1219</v>
      </c>
      <c r="T113" s="84" t="s">
        <v>1219</v>
      </c>
      <c r="U113" s="84" t="s">
        <v>259</v>
      </c>
      <c r="V113" s="84" t="s">
        <v>250</v>
      </c>
      <c r="W113" s="84">
        <v>0</v>
      </c>
      <c r="X113" s="38" t="s">
        <v>251</v>
      </c>
      <c r="Y113" s="84">
        <v>356884732</v>
      </c>
      <c r="Z113" s="38" t="s">
        <v>1220</v>
      </c>
      <c r="AA113" s="108">
        <v>45444</v>
      </c>
      <c r="AB113" s="84">
        <v>73000</v>
      </c>
      <c r="AC113" s="108" t="s">
        <v>458</v>
      </c>
      <c r="AD113" s="84">
        <v>24</v>
      </c>
      <c r="AE113" s="84" t="s">
        <v>280</v>
      </c>
      <c r="AF113" s="84" t="s">
        <v>481</v>
      </c>
      <c r="AG113" s="108" t="s">
        <v>646</v>
      </c>
      <c r="AH113" s="84" t="s">
        <v>262</v>
      </c>
      <c r="AI113" s="108" t="s">
        <v>1217</v>
      </c>
      <c r="AJ113" s="84">
        <v>3900</v>
      </c>
      <c r="AK113" s="84">
        <v>3900</v>
      </c>
      <c r="AL113" s="84" t="s">
        <v>1222</v>
      </c>
      <c r="AM113" s="112">
        <v>47718.47</v>
      </c>
      <c r="AN113" s="112">
        <v>18581.53</v>
      </c>
      <c r="AO113" s="112">
        <v>66300</v>
      </c>
      <c r="AP113" s="112">
        <v>25281.53</v>
      </c>
      <c r="AQ113" s="112">
        <v>2145.4699999999998</v>
      </c>
      <c r="AR113" s="112">
        <v>27427</v>
      </c>
      <c r="AS113" s="112">
        <v>3415.15</v>
      </c>
      <c r="AT113" s="112">
        <v>484.85</v>
      </c>
      <c r="AU113" s="84">
        <v>3900</v>
      </c>
      <c r="AV113" s="84">
        <v>18</v>
      </c>
      <c r="AW113" s="84">
        <v>30</v>
      </c>
      <c r="AX113" s="108" t="s">
        <v>306</v>
      </c>
      <c r="AY113" s="131"/>
      <c r="AZ113" s="84"/>
      <c r="BA113" s="84"/>
      <c r="BB113" s="84" t="s">
        <v>264</v>
      </c>
      <c r="BC113" s="84" t="s">
        <v>145</v>
      </c>
      <c r="BD113" s="108"/>
      <c r="BE113" s="84">
        <v>0</v>
      </c>
      <c r="BF113" s="38" t="s">
        <v>1219</v>
      </c>
      <c r="BG113" s="84" t="s">
        <v>1221</v>
      </c>
      <c r="BH113" s="114" t="s">
        <v>1429</v>
      </c>
      <c r="BI113" s="38" t="s">
        <v>110</v>
      </c>
      <c r="BJ113" s="85">
        <v>46024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243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425</v>
      </c>
      <c r="F114" s="38" t="s">
        <v>425</v>
      </c>
      <c r="G114" s="84" t="s">
        <v>426</v>
      </c>
      <c r="H114" s="38" t="s">
        <v>427</v>
      </c>
      <c r="I114" s="84">
        <v>160494</v>
      </c>
      <c r="J114" s="38" t="s">
        <v>553</v>
      </c>
      <c r="K114" s="84">
        <v>160494</v>
      </c>
      <c r="L114" s="84" t="s">
        <v>429</v>
      </c>
      <c r="M114" s="38" t="s">
        <v>430</v>
      </c>
      <c r="N114" s="84">
        <v>281919</v>
      </c>
      <c r="O114" s="84" t="s">
        <v>670</v>
      </c>
      <c r="P114" s="84">
        <v>370567</v>
      </c>
      <c r="Q114" s="38" t="s">
        <v>671</v>
      </c>
      <c r="R114" s="38" t="s">
        <v>255</v>
      </c>
      <c r="S114" s="84" t="s">
        <v>1223</v>
      </c>
      <c r="T114" s="84" t="s">
        <v>1223</v>
      </c>
      <c r="U114" s="84" t="s">
        <v>256</v>
      </c>
      <c r="V114" s="84" t="s">
        <v>250</v>
      </c>
      <c r="W114" s="84">
        <v>0</v>
      </c>
      <c r="X114" s="38" t="s">
        <v>824</v>
      </c>
      <c r="Y114" s="84">
        <v>356920830</v>
      </c>
      <c r="Z114" s="38" t="s">
        <v>1224</v>
      </c>
      <c r="AA114" s="108">
        <v>45421</v>
      </c>
      <c r="AB114" s="84">
        <v>72000</v>
      </c>
      <c r="AC114" s="108" t="s">
        <v>458</v>
      </c>
      <c r="AD114" s="84">
        <v>24</v>
      </c>
      <c r="AE114" s="84" t="s">
        <v>297</v>
      </c>
      <c r="AF114" s="84" t="s">
        <v>1226</v>
      </c>
      <c r="AG114" s="108" t="s">
        <v>1227</v>
      </c>
      <c r="AH114" s="84" t="s">
        <v>294</v>
      </c>
      <c r="AI114" s="108" t="s">
        <v>776</v>
      </c>
      <c r="AJ114" s="84">
        <v>3840</v>
      </c>
      <c r="AK114" s="84">
        <v>3840</v>
      </c>
      <c r="AL114" s="84" t="s">
        <v>330</v>
      </c>
      <c r="AM114" s="112">
        <v>54205.02</v>
      </c>
      <c r="AN114" s="112">
        <v>18754.98</v>
      </c>
      <c r="AO114" s="112">
        <v>72960</v>
      </c>
      <c r="AP114" s="112">
        <v>17794.98</v>
      </c>
      <c r="AQ114" s="112">
        <v>1150.02</v>
      </c>
      <c r="AR114" s="112">
        <v>18945</v>
      </c>
      <c r="AS114" s="112">
        <v>0</v>
      </c>
      <c r="AT114" s="112">
        <v>0</v>
      </c>
      <c r="AU114" s="84">
        <v>0</v>
      </c>
      <c r="AV114" s="84">
        <v>19</v>
      </c>
      <c r="AW114" s="84">
        <v>0</v>
      </c>
      <c r="AX114" s="108" t="s">
        <v>265</v>
      </c>
      <c r="AY114" s="131"/>
      <c r="AZ114" s="84"/>
      <c r="BA114" s="84"/>
      <c r="BB114" s="84" t="s">
        <v>264</v>
      </c>
      <c r="BC114" s="84" t="s">
        <v>145</v>
      </c>
      <c r="BD114" s="108"/>
      <c r="BE114" s="84">
        <v>0</v>
      </c>
      <c r="BF114" s="38" t="s">
        <v>1223</v>
      </c>
      <c r="BG114" s="84" t="s">
        <v>1225</v>
      </c>
      <c r="BH114" s="114" t="s">
        <v>1429</v>
      </c>
      <c r="BI114" s="38" t="s">
        <v>111</v>
      </c>
      <c r="BJ114" s="85">
        <v>46024</v>
      </c>
      <c r="BK114" s="84"/>
      <c r="BL114" s="38"/>
      <c r="BM114" s="115" t="s">
        <v>120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425</v>
      </c>
      <c r="F115" s="38" t="s">
        <v>425</v>
      </c>
      <c r="G115" s="84" t="s">
        <v>426</v>
      </c>
      <c r="H115" s="38" t="s">
        <v>427</v>
      </c>
      <c r="I115" s="84">
        <v>160494</v>
      </c>
      <c r="J115" s="38" t="s">
        <v>553</v>
      </c>
      <c r="K115" s="84">
        <v>160494</v>
      </c>
      <c r="L115" s="84" t="s">
        <v>429</v>
      </c>
      <c r="M115" s="38" t="s">
        <v>430</v>
      </c>
      <c r="N115" s="84">
        <v>273235</v>
      </c>
      <c r="O115" s="84" t="s">
        <v>554</v>
      </c>
      <c r="P115" s="84">
        <v>358621</v>
      </c>
      <c r="Q115" s="38" t="s">
        <v>555</v>
      </c>
      <c r="R115" s="38" t="s">
        <v>255</v>
      </c>
      <c r="S115" s="84" t="s">
        <v>1228</v>
      </c>
      <c r="T115" s="84" t="s">
        <v>1228</v>
      </c>
      <c r="U115" s="84" t="s">
        <v>256</v>
      </c>
      <c r="V115" s="84" t="s">
        <v>250</v>
      </c>
      <c r="W115" s="84">
        <v>0</v>
      </c>
      <c r="X115" s="38" t="s">
        <v>497</v>
      </c>
      <c r="Y115" s="84">
        <v>356927612</v>
      </c>
      <c r="Z115" s="38" t="s">
        <v>1229</v>
      </c>
      <c r="AA115" s="108">
        <v>45419</v>
      </c>
      <c r="AB115" s="84">
        <v>80000</v>
      </c>
      <c r="AC115" s="108" t="s">
        <v>458</v>
      </c>
      <c r="AD115" s="84">
        <v>24</v>
      </c>
      <c r="AE115" s="84" t="s">
        <v>285</v>
      </c>
      <c r="AF115" s="84" t="s">
        <v>633</v>
      </c>
      <c r="AG115" s="108" t="s">
        <v>707</v>
      </c>
      <c r="AH115" s="84" t="s">
        <v>262</v>
      </c>
      <c r="AI115" s="108" t="s">
        <v>776</v>
      </c>
      <c r="AJ115" s="84">
        <v>4270</v>
      </c>
      <c r="AK115" s="84">
        <v>4270</v>
      </c>
      <c r="AL115" s="84" t="s">
        <v>330</v>
      </c>
      <c r="AM115" s="112">
        <v>60145.78</v>
      </c>
      <c r="AN115" s="112">
        <v>20984.22</v>
      </c>
      <c r="AO115" s="112">
        <v>81130</v>
      </c>
      <c r="AP115" s="112">
        <v>19854.22</v>
      </c>
      <c r="AQ115" s="112">
        <v>1285.78</v>
      </c>
      <c r="AR115" s="112">
        <v>21140</v>
      </c>
      <c r="AS115" s="112">
        <v>0</v>
      </c>
      <c r="AT115" s="112">
        <v>0</v>
      </c>
      <c r="AU115" s="84">
        <v>0</v>
      </c>
      <c r="AV115" s="84">
        <v>19</v>
      </c>
      <c r="AW115" s="84">
        <v>0</v>
      </c>
      <c r="AX115" s="108" t="s">
        <v>265</v>
      </c>
      <c r="AY115" s="131"/>
      <c r="AZ115" s="84"/>
      <c r="BA115" s="84"/>
      <c r="BB115" s="84" t="s">
        <v>264</v>
      </c>
      <c r="BC115" s="84" t="s">
        <v>145</v>
      </c>
      <c r="BD115" s="108"/>
      <c r="BE115" s="84">
        <v>0</v>
      </c>
      <c r="BF115" s="38" t="s">
        <v>1228</v>
      </c>
      <c r="BG115" s="84" t="s">
        <v>1230</v>
      </c>
      <c r="BH115" s="114" t="s">
        <v>1429</v>
      </c>
      <c r="BI115" s="38" t="s">
        <v>111</v>
      </c>
      <c r="BJ115" s="85">
        <v>46024</v>
      </c>
      <c r="BK115" s="84"/>
      <c r="BL115" s="38"/>
      <c r="BM115" s="115" t="s">
        <v>120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425</v>
      </c>
      <c r="F116" s="38" t="s">
        <v>425</v>
      </c>
      <c r="G116" s="84" t="s">
        <v>426</v>
      </c>
      <c r="H116" s="38" t="s">
        <v>427</v>
      </c>
      <c r="I116" s="84">
        <v>162032</v>
      </c>
      <c r="J116" s="38" t="s">
        <v>544</v>
      </c>
      <c r="K116" s="84">
        <v>162032</v>
      </c>
      <c r="L116" s="84" t="s">
        <v>429</v>
      </c>
      <c r="M116" s="38" t="s">
        <v>430</v>
      </c>
      <c r="N116" s="84">
        <v>276603</v>
      </c>
      <c r="O116" s="84" t="s">
        <v>545</v>
      </c>
      <c r="P116" s="84">
        <v>363221</v>
      </c>
      <c r="Q116" s="38" t="s">
        <v>546</v>
      </c>
      <c r="R116" s="38" t="s">
        <v>255</v>
      </c>
      <c r="S116" s="84" t="s">
        <v>1231</v>
      </c>
      <c r="T116" s="84" t="s">
        <v>1231</v>
      </c>
      <c r="U116" s="84" t="s">
        <v>256</v>
      </c>
      <c r="V116" s="84" t="s">
        <v>250</v>
      </c>
      <c r="W116" s="84">
        <v>0</v>
      </c>
      <c r="X116" s="38" t="s">
        <v>251</v>
      </c>
      <c r="Y116" s="84">
        <v>356965265</v>
      </c>
      <c r="Z116" s="38" t="s">
        <v>1232</v>
      </c>
      <c r="AA116" s="108">
        <v>45421</v>
      </c>
      <c r="AB116" s="84">
        <v>65000</v>
      </c>
      <c r="AC116" s="108" t="s">
        <v>436</v>
      </c>
      <c r="AD116" s="84">
        <v>24</v>
      </c>
      <c r="AE116" s="84" t="s">
        <v>288</v>
      </c>
      <c r="AF116" s="84" t="s">
        <v>754</v>
      </c>
      <c r="AG116" s="108" t="s">
        <v>755</v>
      </c>
      <c r="AH116" s="84" t="s">
        <v>269</v>
      </c>
      <c r="AI116" s="108" t="s">
        <v>915</v>
      </c>
      <c r="AJ116" s="84">
        <v>3470</v>
      </c>
      <c r="AK116" s="84">
        <v>3470</v>
      </c>
      <c r="AL116" s="84" t="s">
        <v>352</v>
      </c>
      <c r="AM116" s="112">
        <v>48936.160000000003</v>
      </c>
      <c r="AN116" s="112">
        <v>16993.84</v>
      </c>
      <c r="AO116" s="112">
        <v>65930</v>
      </c>
      <c r="AP116" s="112">
        <v>16063.84</v>
      </c>
      <c r="AQ116" s="112">
        <v>988.16</v>
      </c>
      <c r="AR116" s="112">
        <v>17052</v>
      </c>
      <c r="AS116" s="112">
        <v>0</v>
      </c>
      <c r="AT116" s="112">
        <v>0</v>
      </c>
      <c r="AU116" s="84">
        <v>0</v>
      </c>
      <c r="AV116" s="84">
        <v>19</v>
      </c>
      <c r="AW116" s="84">
        <v>0</v>
      </c>
      <c r="AX116" s="108" t="s">
        <v>265</v>
      </c>
      <c r="AY116" s="131"/>
      <c r="AZ116" s="84"/>
      <c r="BA116" s="84"/>
      <c r="BB116" s="84" t="s">
        <v>264</v>
      </c>
      <c r="BC116" s="84" t="s">
        <v>145</v>
      </c>
      <c r="BD116" s="108"/>
      <c r="BE116" s="84">
        <v>0</v>
      </c>
      <c r="BF116" s="38" t="s">
        <v>1231</v>
      </c>
      <c r="BG116" s="84" t="s">
        <v>1233</v>
      </c>
      <c r="BH116" s="114" t="s">
        <v>1429</v>
      </c>
      <c r="BI116" s="38" t="s">
        <v>111</v>
      </c>
      <c r="BJ116" s="85">
        <v>46024</v>
      </c>
      <c r="BK116" s="84"/>
      <c r="BL116" s="38"/>
      <c r="BM116" s="115" t="s">
        <v>120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425</v>
      </c>
      <c r="F117" s="38" t="s">
        <v>425</v>
      </c>
      <c r="G117" s="84" t="s">
        <v>426</v>
      </c>
      <c r="H117" s="38" t="s">
        <v>427</v>
      </c>
      <c r="I117" s="84">
        <v>158909</v>
      </c>
      <c r="J117" s="38" t="s">
        <v>476</v>
      </c>
      <c r="K117" s="84">
        <v>158909</v>
      </c>
      <c r="L117" s="84" t="s">
        <v>438</v>
      </c>
      <c r="M117" s="38" t="s">
        <v>439</v>
      </c>
      <c r="N117" s="84">
        <v>283394</v>
      </c>
      <c r="O117" s="84" t="s">
        <v>674</v>
      </c>
      <c r="P117" s="84">
        <v>538445</v>
      </c>
      <c r="Q117" s="38" t="s">
        <v>804</v>
      </c>
      <c r="R117" s="38" t="s">
        <v>255</v>
      </c>
      <c r="S117" s="84" t="s">
        <v>1234</v>
      </c>
      <c r="T117" s="84" t="s">
        <v>1234</v>
      </c>
      <c r="U117" s="84" t="s">
        <v>256</v>
      </c>
      <c r="V117" s="84" t="s">
        <v>250</v>
      </c>
      <c r="W117" s="84">
        <v>0</v>
      </c>
      <c r="X117" s="38" t="s">
        <v>299</v>
      </c>
      <c r="Y117" s="84">
        <v>356999106</v>
      </c>
      <c r="Z117" s="38" t="s">
        <v>1235</v>
      </c>
      <c r="AA117" s="108">
        <v>45440</v>
      </c>
      <c r="AB117" s="84">
        <v>35000</v>
      </c>
      <c r="AC117" s="108" t="s">
        <v>445</v>
      </c>
      <c r="AD117" s="84">
        <v>24</v>
      </c>
      <c r="AE117" s="84" t="s">
        <v>420</v>
      </c>
      <c r="AF117" s="84" t="s">
        <v>1237</v>
      </c>
      <c r="AG117" s="108" t="s">
        <v>1238</v>
      </c>
      <c r="AH117" s="84" t="s">
        <v>309</v>
      </c>
      <c r="AI117" s="108" t="s">
        <v>1239</v>
      </c>
      <c r="AJ117" s="84">
        <v>1870</v>
      </c>
      <c r="AK117" s="84">
        <v>1870</v>
      </c>
      <c r="AL117" s="84" t="s">
        <v>303</v>
      </c>
      <c r="AM117" s="112">
        <v>24130.51</v>
      </c>
      <c r="AN117" s="112">
        <v>9529.49</v>
      </c>
      <c r="AO117" s="112">
        <v>33660</v>
      </c>
      <c r="AP117" s="112">
        <v>10869.49</v>
      </c>
      <c r="AQ117" s="112">
        <v>838.51</v>
      </c>
      <c r="AR117" s="112">
        <v>11708</v>
      </c>
      <c r="AS117" s="112">
        <v>0</v>
      </c>
      <c r="AT117" s="112">
        <v>0</v>
      </c>
      <c r="AU117" s="84">
        <v>0</v>
      </c>
      <c r="AV117" s="84">
        <v>18</v>
      </c>
      <c r="AW117" s="84">
        <v>0</v>
      </c>
      <c r="AX117" s="108" t="s">
        <v>265</v>
      </c>
      <c r="AY117" s="131"/>
      <c r="AZ117" s="84"/>
      <c r="BA117" s="84"/>
      <c r="BB117" s="84" t="s">
        <v>264</v>
      </c>
      <c r="BC117" s="84" t="s">
        <v>145</v>
      </c>
      <c r="BD117" s="108"/>
      <c r="BE117" s="84">
        <v>0</v>
      </c>
      <c r="BF117" s="38" t="s">
        <v>1234</v>
      </c>
      <c r="BG117" s="84" t="s">
        <v>1236</v>
      </c>
      <c r="BH117" s="114" t="s">
        <v>1429</v>
      </c>
      <c r="BI117" s="38" t="s">
        <v>111</v>
      </c>
      <c r="BJ117" s="85">
        <v>46024</v>
      </c>
      <c r="BK117" s="84"/>
      <c r="BL117" s="38"/>
      <c r="BM117" s="115" t="s">
        <v>120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425</v>
      </c>
      <c r="F118" s="38" t="s">
        <v>425</v>
      </c>
      <c r="G118" s="84" t="s">
        <v>426</v>
      </c>
      <c r="H118" s="38" t="s">
        <v>427</v>
      </c>
      <c r="I118" s="84">
        <v>161292</v>
      </c>
      <c r="J118" s="38" t="s">
        <v>513</v>
      </c>
      <c r="K118" s="84">
        <v>161292</v>
      </c>
      <c r="L118" s="84" t="s">
        <v>438</v>
      </c>
      <c r="M118" s="38" t="s">
        <v>439</v>
      </c>
      <c r="N118" s="84">
        <v>274952</v>
      </c>
      <c r="O118" s="84" t="s">
        <v>514</v>
      </c>
      <c r="P118" s="84">
        <v>360934</v>
      </c>
      <c r="Q118" s="38" t="s">
        <v>751</v>
      </c>
      <c r="R118" s="38" t="s">
        <v>255</v>
      </c>
      <c r="S118" s="84" t="s">
        <v>1240</v>
      </c>
      <c r="T118" s="84" t="s">
        <v>1240</v>
      </c>
      <c r="U118" s="84" t="s">
        <v>253</v>
      </c>
      <c r="V118" s="84" t="s">
        <v>250</v>
      </c>
      <c r="W118" s="84">
        <v>0</v>
      </c>
      <c r="X118" s="38" t="s">
        <v>251</v>
      </c>
      <c r="Y118" s="84">
        <v>357030439</v>
      </c>
      <c r="Z118" s="38" t="s">
        <v>1241</v>
      </c>
      <c r="AA118" s="108">
        <v>45444</v>
      </c>
      <c r="AB118" s="84">
        <v>35000</v>
      </c>
      <c r="AC118" s="108" t="s">
        <v>431</v>
      </c>
      <c r="AD118" s="84">
        <v>24</v>
      </c>
      <c r="AE118" s="84" t="s">
        <v>420</v>
      </c>
      <c r="AF118" s="84" t="s">
        <v>1243</v>
      </c>
      <c r="AG118" s="108" t="s">
        <v>1244</v>
      </c>
      <c r="AH118" s="84" t="s">
        <v>309</v>
      </c>
      <c r="AI118" s="108" t="s">
        <v>1218</v>
      </c>
      <c r="AJ118" s="84">
        <v>1870</v>
      </c>
      <c r="AK118" s="84">
        <v>1870</v>
      </c>
      <c r="AL118" s="84" t="s">
        <v>851</v>
      </c>
      <c r="AM118" s="112">
        <v>24255.08</v>
      </c>
      <c r="AN118" s="112">
        <v>9404.92</v>
      </c>
      <c r="AO118" s="112">
        <v>33660</v>
      </c>
      <c r="AP118" s="112">
        <v>10744.92</v>
      </c>
      <c r="AQ118" s="112">
        <v>812.08</v>
      </c>
      <c r="AR118" s="112">
        <v>11557</v>
      </c>
      <c r="AS118" s="112">
        <v>0</v>
      </c>
      <c r="AT118" s="112">
        <v>0</v>
      </c>
      <c r="AU118" s="84">
        <v>0</v>
      </c>
      <c r="AV118" s="84">
        <v>18</v>
      </c>
      <c r="AW118" s="84">
        <v>0</v>
      </c>
      <c r="AX118" s="108" t="s">
        <v>265</v>
      </c>
      <c r="AY118" s="131"/>
      <c r="AZ118" s="84"/>
      <c r="BA118" s="84"/>
      <c r="BB118" s="84" t="s">
        <v>264</v>
      </c>
      <c r="BC118" s="84" t="s">
        <v>145</v>
      </c>
      <c r="BD118" s="108"/>
      <c r="BE118" s="84">
        <v>0</v>
      </c>
      <c r="BF118" s="38" t="s">
        <v>1240</v>
      </c>
      <c r="BG118" s="84" t="s">
        <v>1242</v>
      </c>
      <c r="BH118" s="114" t="s">
        <v>1429</v>
      </c>
      <c r="BI118" s="38" t="s">
        <v>111</v>
      </c>
      <c r="BJ118" s="85">
        <v>46024</v>
      </c>
      <c r="BK118" s="84"/>
      <c r="BL118" s="38"/>
      <c r="BM118" s="115" t="s">
        <v>119</v>
      </c>
      <c r="BN118" s="116" t="s">
        <v>201</v>
      </c>
      <c r="BO118" s="84" t="s">
        <v>243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425</v>
      </c>
      <c r="F119" s="38" t="s">
        <v>425</v>
      </c>
      <c r="G119" s="84" t="s">
        <v>426</v>
      </c>
      <c r="H119" s="38" t="s">
        <v>427</v>
      </c>
      <c r="I119" s="84">
        <v>158471</v>
      </c>
      <c r="J119" s="38" t="s">
        <v>454</v>
      </c>
      <c r="K119" s="84">
        <v>158471</v>
      </c>
      <c r="L119" s="84" t="s">
        <v>438</v>
      </c>
      <c r="M119" s="38" t="s">
        <v>439</v>
      </c>
      <c r="N119" s="84">
        <v>388287</v>
      </c>
      <c r="O119" s="84" t="s">
        <v>1076</v>
      </c>
      <c r="P119" s="84">
        <v>664011</v>
      </c>
      <c r="Q119" s="38" t="s">
        <v>1077</v>
      </c>
      <c r="R119" s="38" t="s">
        <v>255</v>
      </c>
      <c r="S119" s="84" t="s">
        <v>1245</v>
      </c>
      <c r="T119" s="84" t="s">
        <v>1245</v>
      </c>
      <c r="U119" s="84" t="s">
        <v>253</v>
      </c>
      <c r="V119" s="84" t="s">
        <v>250</v>
      </c>
      <c r="W119" s="84">
        <v>0</v>
      </c>
      <c r="X119" s="38" t="s">
        <v>251</v>
      </c>
      <c r="Y119" s="84">
        <v>357166005</v>
      </c>
      <c r="Z119" s="38" t="s">
        <v>1246</v>
      </c>
      <c r="AA119" s="108">
        <v>45444</v>
      </c>
      <c r="AB119" s="84">
        <v>42000</v>
      </c>
      <c r="AC119" s="108" t="s">
        <v>445</v>
      </c>
      <c r="AD119" s="84">
        <v>24</v>
      </c>
      <c r="AE119" s="84" t="s">
        <v>420</v>
      </c>
      <c r="AF119" s="84" t="s">
        <v>1243</v>
      </c>
      <c r="AG119" s="108" t="s">
        <v>1244</v>
      </c>
      <c r="AH119" s="84" t="s">
        <v>309</v>
      </c>
      <c r="AI119" s="108" t="s">
        <v>385</v>
      </c>
      <c r="AJ119" s="84">
        <v>2240</v>
      </c>
      <c r="AK119" s="84">
        <v>2240</v>
      </c>
      <c r="AL119" s="84" t="s">
        <v>376</v>
      </c>
      <c r="AM119" s="112">
        <v>29319.919999999998</v>
      </c>
      <c r="AN119" s="112">
        <v>11000.08</v>
      </c>
      <c r="AO119" s="112">
        <v>40320</v>
      </c>
      <c r="AP119" s="112">
        <v>12680.08</v>
      </c>
      <c r="AQ119" s="112">
        <v>958.92</v>
      </c>
      <c r="AR119" s="112">
        <v>13639</v>
      </c>
      <c r="AS119" s="112">
        <v>0</v>
      </c>
      <c r="AT119" s="112">
        <v>0</v>
      </c>
      <c r="AU119" s="84">
        <v>0</v>
      </c>
      <c r="AV119" s="84">
        <v>18</v>
      </c>
      <c r="AW119" s="84">
        <v>0</v>
      </c>
      <c r="AX119" s="108" t="s">
        <v>265</v>
      </c>
      <c r="AY119" s="131"/>
      <c r="AZ119" s="84"/>
      <c r="BA119" s="84"/>
      <c r="BB119" s="84" t="s">
        <v>264</v>
      </c>
      <c r="BC119" s="84" t="s">
        <v>145</v>
      </c>
      <c r="BD119" s="108"/>
      <c r="BE119" s="84">
        <v>0</v>
      </c>
      <c r="BF119" s="38" t="s">
        <v>1245</v>
      </c>
      <c r="BG119" s="84" t="s">
        <v>1247</v>
      </c>
      <c r="BH119" s="114" t="s">
        <v>1429</v>
      </c>
      <c r="BI119" s="38" t="s">
        <v>111</v>
      </c>
      <c r="BJ119" s="85">
        <v>46024</v>
      </c>
      <c r="BK119" s="84"/>
      <c r="BL119" s="38"/>
      <c r="BM119" s="115" t="s">
        <v>119</v>
      </c>
      <c r="BN119" s="116" t="s">
        <v>201</v>
      </c>
      <c r="BO119" s="84" t="s">
        <v>243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425</v>
      </c>
      <c r="F120" s="38" t="s">
        <v>425</v>
      </c>
      <c r="G120" s="84" t="s">
        <v>426</v>
      </c>
      <c r="H120" s="38" t="s">
        <v>427</v>
      </c>
      <c r="I120" s="84">
        <v>158004</v>
      </c>
      <c r="J120" s="38" t="s">
        <v>446</v>
      </c>
      <c r="K120" s="84">
        <v>158004</v>
      </c>
      <c r="L120" s="84" t="s">
        <v>429</v>
      </c>
      <c r="M120" s="38" t="s">
        <v>430</v>
      </c>
      <c r="N120" s="84">
        <v>380175</v>
      </c>
      <c r="O120" s="84" t="s">
        <v>757</v>
      </c>
      <c r="P120" s="84">
        <v>557793</v>
      </c>
      <c r="Q120" s="38" t="s">
        <v>1175</v>
      </c>
      <c r="R120" s="38" t="s">
        <v>255</v>
      </c>
      <c r="S120" s="84" t="s">
        <v>1248</v>
      </c>
      <c r="T120" s="84" t="s">
        <v>1248</v>
      </c>
      <c r="U120" s="84" t="s">
        <v>253</v>
      </c>
      <c r="V120" s="84" t="s">
        <v>250</v>
      </c>
      <c r="W120" s="84">
        <v>0</v>
      </c>
      <c r="X120" s="38" t="s">
        <v>251</v>
      </c>
      <c r="Y120" s="84">
        <v>357194923</v>
      </c>
      <c r="Z120" s="38" t="s">
        <v>1249</v>
      </c>
      <c r="AA120" s="108">
        <v>45444</v>
      </c>
      <c r="AB120" s="84">
        <v>65000</v>
      </c>
      <c r="AC120" s="108" t="s">
        <v>442</v>
      </c>
      <c r="AD120" s="84">
        <v>24</v>
      </c>
      <c r="AE120" s="84" t="s">
        <v>288</v>
      </c>
      <c r="AF120" s="84" t="s">
        <v>745</v>
      </c>
      <c r="AG120" s="108" t="s">
        <v>1251</v>
      </c>
      <c r="AH120" s="84" t="s">
        <v>269</v>
      </c>
      <c r="AI120" s="108" t="s">
        <v>362</v>
      </c>
      <c r="AJ120" s="84">
        <v>3470</v>
      </c>
      <c r="AK120" s="84">
        <v>3470</v>
      </c>
      <c r="AL120" s="84" t="s">
        <v>348</v>
      </c>
      <c r="AM120" s="112">
        <v>45401.91</v>
      </c>
      <c r="AN120" s="112">
        <v>17058.09</v>
      </c>
      <c r="AO120" s="112">
        <v>62460</v>
      </c>
      <c r="AP120" s="112">
        <v>19598.09</v>
      </c>
      <c r="AQ120" s="112">
        <v>1444.91</v>
      </c>
      <c r="AR120" s="112">
        <v>21043</v>
      </c>
      <c r="AS120" s="112">
        <v>0</v>
      </c>
      <c r="AT120" s="112">
        <v>0</v>
      </c>
      <c r="AU120" s="84">
        <v>0</v>
      </c>
      <c r="AV120" s="84">
        <v>18</v>
      </c>
      <c r="AW120" s="84">
        <v>0</v>
      </c>
      <c r="AX120" s="108" t="s">
        <v>265</v>
      </c>
      <c r="AY120" s="131"/>
      <c r="AZ120" s="84"/>
      <c r="BA120" s="84"/>
      <c r="BB120" s="84" t="s">
        <v>264</v>
      </c>
      <c r="BC120" s="84" t="s">
        <v>145</v>
      </c>
      <c r="BD120" s="108"/>
      <c r="BE120" s="84">
        <v>0</v>
      </c>
      <c r="BF120" s="38" t="s">
        <v>1248</v>
      </c>
      <c r="BG120" s="84" t="s">
        <v>1250</v>
      </c>
      <c r="BH120" s="114" t="s">
        <v>1429</v>
      </c>
      <c r="BI120" s="38" t="s">
        <v>111</v>
      </c>
      <c r="BJ120" s="85">
        <v>46024</v>
      </c>
      <c r="BK120" s="84"/>
      <c r="BL120" s="38"/>
      <c r="BM120" s="115" t="s">
        <v>120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425</v>
      </c>
      <c r="F121" s="38" t="s">
        <v>425</v>
      </c>
      <c r="G121" s="84" t="s">
        <v>426</v>
      </c>
      <c r="H121" s="38" t="s">
        <v>427</v>
      </c>
      <c r="I121" s="84">
        <v>157691</v>
      </c>
      <c r="J121" s="38" t="s">
        <v>437</v>
      </c>
      <c r="K121" s="84">
        <v>157691</v>
      </c>
      <c r="L121" s="84" t="s">
        <v>438</v>
      </c>
      <c r="M121" s="38" t="s">
        <v>439</v>
      </c>
      <c r="N121" s="84">
        <v>285084</v>
      </c>
      <c r="O121" s="84" t="s">
        <v>737</v>
      </c>
      <c r="P121" s="84">
        <v>773837</v>
      </c>
      <c r="Q121" s="38" t="s">
        <v>805</v>
      </c>
      <c r="R121" s="38" t="s">
        <v>255</v>
      </c>
      <c r="S121" s="84" t="s">
        <v>1253</v>
      </c>
      <c r="T121" s="84" t="s">
        <v>1253</v>
      </c>
      <c r="U121" s="84" t="s">
        <v>253</v>
      </c>
      <c r="V121" s="84" t="s">
        <v>250</v>
      </c>
      <c r="W121" s="84">
        <v>0</v>
      </c>
      <c r="X121" s="38" t="s">
        <v>251</v>
      </c>
      <c r="Y121" s="84">
        <v>357224376</v>
      </c>
      <c r="Z121" s="38" t="s">
        <v>1254</v>
      </c>
      <c r="AA121" s="108">
        <v>45444</v>
      </c>
      <c r="AB121" s="84">
        <v>42000</v>
      </c>
      <c r="AC121" s="108" t="s">
        <v>431</v>
      </c>
      <c r="AD121" s="84">
        <v>24</v>
      </c>
      <c r="AE121" s="84" t="s">
        <v>420</v>
      </c>
      <c r="AF121" s="84" t="s">
        <v>1243</v>
      </c>
      <c r="AG121" s="108" t="s">
        <v>1244</v>
      </c>
      <c r="AH121" s="84" t="s">
        <v>309</v>
      </c>
      <c r="AI121" s="108" t="s">
        <v>281</v>
      </c>
      <c r="AJ121" s="84">
        <v>2240</v>
      </c>
      <c r="AK121" s="84">
        <v>2240</v>
      </c>
      <c r="AL121" s="84" t="s">
        <v>1256</v>
      </c>
      <c r="AM121" s="112">
        <v>13223.93</v>
      </c>
      <c r="AN121" s="112">
        <v>6936.07</v>
      </c>
      <c r="AO121" s="112">
        <v>20160</v>
      </c>
      <c r="AP121" s="112">
        <v>28776.07</v>
      </c>
      <c r="AQ121" s="112">
        <v>5027.93</v>
      </c>
      <c r="AR121" s="112">
        <v>33804</v>
      </c>
      <c r="AS121" s="112">
        <v>16081.89</v>
      </c>
      <c r="AT121" s="112">
        <v>4078.11</v>
      </c>
      <c r="AU121" s="84">
        <v>20160</v>
      </c>
      <c r="AV121" s="84">
        <v>18</v>
      </c>
      <c r="AW121" s="84">
        <v>273</v>
      </c>
      <c r="AX121" s="108" t="s">
        <v>263</v>
      </c>
      <c r="AY121" s="131"/>
      <c r="AZ121" s="84"/>
      <c r="BA121" s="84"/>
      <c r="BB121" s="84" t="s">
        <v>264</v>
      </c>
      <c r="BC121" s="84" t="s">
        <v>145</v>
      </c>
      <c r="BD121" s="108"/>
      <c r="BE121" s="84">
        <v>42000</v>
      </c>
      <c r="BF121" s="38" t="s">
        <v>1253</v>
      </c>
      <c r="BG121" s="84" t="s">
        <v>1255</v>
      </c>
      <c r="BH121" s="114" t="s">
        <v>1429</v>
      </c>
      <c r="BI121" s="38" t="s">
        <v>110</v>
      </c>
      <c r="BJ121" s="85">
        <v>46024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243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425</v>
      </c>
      <c r="F122" s="38" t="s">
        <v>425</v>
      </c>
      <c r="G122" s="84" t="s">
        <v>426</v>
      </c>
      <c r="H122" s="38" t="s">
        <v>427</v>
      </c>
      <c r="I122" s="84">
        <v>158004</v>
      </c>
      <c r="J122" s="38" t="s">
        <v>446</v>
      </c>
      <c r="K122" s="84">
        <v>158004</v>
      </c>
      <c r="L122" s="84" t="s">
        <v>429</v>
      </c>
      <c r="M122" s="38" t="s">
        <v>430</v>
      </c>
      <c r="N122" s="84">
        <v>407824</v>
      </c>
      <c r="O122" s="84" t="s">
        <v>1258</v>
      </c>
      <c r="P122" s="84">
        <v>617121</v>
      </c>
      <c r="Q122" s="38" t="s">
        <v>1259</v>
      </c>
      <c r="R122" s="38" t="s">
        <v>255</v>
      </c>
      <c r="S122" s="84" t="s">
        <v>1260</v>
      </c>
      <c r="T122" s="84" t="s">
        <v>1260</v>
      </c>
      <c r="U122" s="84" t="s">
        <v>253</v>
      </c>
      <c r="V122" s="84" t="s">
        <v>250</v>
      </c>
      <c r="W122" s="84">
        <v>0</v>
      </c>
      <c r="X122" s="38" t="s">
        <v>251</v>
      </c>
      <c r="Y122" s="84">
        <v>357270644</v>
      </c>
      <c r="Z122" s="38" t="s">
        <v>1261</v>
      </c>
      <c r="AA122" s="108">
        <v>45444</v>
      </c>
      <c r="AB122" s="84">
        <v>42000</v>
      </c>
      <c r="AC122" s="108" t="s">
        <v>442</v>
      </c>
      <c r="AD122" s="84">
        <v>24</v>
      </c>
      <c r="AE122" s="84" t="s">
        <v>420</v>
      </c>
      <c r="AF122" s="84" t="s">
        <v>1243</v>
      </c>
      <c r="AG122" s="108" t="s">
        <v>1244</v>
      </c>
      <c r="AH122" s="84" t="s">
        <v>309</v>
      </c>
      <c r="AI122" s="108" t="s">
        <v>362</v>
      </c>
      <c r="AJ122" s="84">
        <v>2240</v>
      </c>
      <c r="AK122" s="84">
        <v>2240</v>
      </c>
      <c r="AL122" s="84" t="s">
        <v>348</v>
      </c>
      <c r="AM122" s="112">
        <v>29290.17</v>
      </c>
      <c r="AN122" s="112">
        <v>11029.83</v>
      </c>
      <c r="AO122" s="112">
        <v>40320</v>
      </c>
      <c r="AP122" s="112">
        <v>12709.83</v>
      </c>
      <c r="AQ122" s="112">
        <v>941.17</v>
      </c>
      <c r="AR122" s="112">
        <v>13651</v>
      </c>
      <c r="AS122" s="112">
        <v>0</v>
      </c>
      <c r="AT122" s="112">
        <v>0</v>
      </c>
      <c r="AU122" s="84">
        <v>0</v>
      </c>
      <c r="AV122" s="84">
        <v>18</v>
      </c>
      <c r="AW122" s="84">
        <v>0</v>
      </c>
      <c r="AX122" s="108" t="s">
        <v>265</v>
      </c>
      <c r="AY122" s="131"/>
      <c r="AZ122" s="84"/>
      <c r="BA122" s="84"/>
      <c r="BB122" s="84" t="s">
        <v>264</v>
      </c>
      <c r="BC122" s="84" t="s">
        <v>145</v>
      </c>
      <c r="BD122" s="108"/>
      <c r="BE122" s="84">
        <v>0</v>
      </c>
      <c r="BF122" s="38" t="s">
        <v>1260</v>
      </c>
      <c r="BG122" s="84" t="s">
        <v>1262</v>
      </c>
      <c r="BH122" s="114" t="s">
        <v>1429</v>
      </c>
      <c r="BI122" s="38" t="s">
        <v>111</v>
      </c>
      <c r="BJ122" s="85">
        <v>46024</v>
      </c>
      <c r="BK122" s="84"/>
      <c r="BL122" s="38"/>
      <c r="BM122" s="115" t="s">
        <v>120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425</v>
      </c>
      <c r="F123" s="38" t="s">
        <v>425</v>
      </c>
      <c r="G123" s="84" t="s">
        <v>426</v>
      </c>
      <c r="H123" s="38" t="s">
        <v>427</v>
      </c>
      <c r="I123" s="84">
        <v>158004</v>
      </c>
      <c r="J123" s="38" t="s">
        <v>446</v>
      </c>
      <c r="K123" s="84">
        <v>158004</v>
      </c>
      <c r="L123" s="84" t="s">
        <v>429</v>
      </c>
      <c r="M123" s="38" t="s">
        <v>430</v>
      </c>
      <c r="N123" s="84">
        <v>407824</v>
      </c>
      <c r="O123" s="84" t="s">
        <v>1258</v>
      </c>
      <c r="P123" s="84">
        <v>617121</v>
      </c>
      <c r="Q123" s="38" t="s">
        <v>1259</v>
      </c>
      <c r="R123" s="38" t="s">
        <v>255</v>
      </c>
      <c r="S123" s="84" t="s">
        <v>1263</v>
      </c>
      <c r="T123" s="84" t="s">
        <v>1263</v>
      </c>
      <c r="U123" s="84" t="s">
        <v>253</v>
      </c>
      <c r="V123" s="84" t="s">
        <v>250</v>
      </c>
      <c r="W123" s="84">
        <v>0</v>
      </c>
      <c r="X123" s="38" t="s">
        <v>251</v>
      </c>
      <c r="Y123" s="84">
        <v>357271466</v>
      </c>
      <c r="Z123" s="38" t="s">
        <v>1264</v>
      </c>
      <c r="AA123" s="108">
        <v>45444</v>
      </c>
      <c r="AB123" s="84">
        <v>42000</v>
      </c>
      <c r="AC123" s="108" t="s">
        <v>442</v>
      </c>
      <c r="AD123" s="84">
        <v>24</v>
      </c>
      <c r="AE123" s="84" t="s">
        <v>420</v>
      </c>
      <c r="AF123" s="84" t="s">
        <v>1243</v>
      </c>
      <c r="AG123" s="108" t="s">
        <v>1244</v>
      </c>
      <c r="AH123" s="84" t="s">
        <v>309</v>
      </c>
      <c r="AI123" s="108" t="s">
        <v>362</v>
      </c>
      <c r="AJ123" s="84">
        <v>2240</v>
      </c>
      <c r="AK123" s="84">
        <v>2240</v>
      </c>
      <c r="AL123" s="84" t="s">
        <v>348</v>
      </c>
      <c r="AM123" s="112">
        <v>29290.17</v>
      </c>
      <c r="AN123" s="112">
        <v>11029.83</v>
      </c>
      <c r="AO123" s="112">
        <v>40320</v>
      </c>
      <c r="AP123" s="112">
        <v>12709.83</v>
      </c>
      <c r="AQ123" s="112">
        <v>941.17</v>
      </c>
      <c r="AR123" s="112">
        <v>13651</v>
      </c>
      <c r="AS123" s="112">
        <v>0</v>
      </c>
      <c r="AT123" s="112">
        <v>0</v>
      </c>
      <c r="AU123" s="84">
        <v>0</v>
      </c>
      <c r="AV123" s="84">
        <v>18</v>
      </c>
      <c r="AW123" s="84">
        <v>0</v>
      </c>
      <c r="AX123" s="108" t="s">
        <v>265</v>
      </c>
      <c r="AY123" s="131"/>
      <c r="AZ123" s="84"/>
      <c r="BA123" s="84"/>
      <c r="BB123" s="84" t="s">
        <v>264</v>
      </c>
      <c r="BC123" s="84" t="s">
        <v>145</v>
      </c>
      <c r="BD123" s="108"/>
      <c r="BE123" s="84">
        <v>0</v>
      </c>
      <c r="BF123" s="38" t="s">
        <v>1263</v>
      </c>
      <c r="BG123" s="84" t="s">
        <v>1265</v>
      </c>
      <c r="BH123" s="114" t="s">
        <v>1429</v>
      </c>
      <c r="BI123" s="38" t="s">
        <v>111</v>
      </c>
      <c r="BJ123" s="85">
        <v>46024</v>
      </c>
      <c r="BK123" s="84"/>
      <c r="BL123" s="38"/>
      <c r="BM123" s="115" t="s">
        <v>120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425</v>
      </c>
      <c r="F124" s="38" t="s">
        <v>425</v>
      </c>
      <c r="G124" s="84" t="s">
        <v>426</v>
      </c>
      <c r="H124" s="38" t="s">
        <v>427</v>
      </c>
      <c r="I124" s="84">
        <v>160765</v>
      </c>
      <c r="J124" s="38" t="s">
        <v>520</v>
      </c>
      <c r="K124" s="84">
        <v>160765</v>
      </c>
      <c r="L124" s="84" t="s">
        <v>438</v>
      </c>
      <c r="M124" s="38" t="s">
        <v>439</v>
      </c>
      <c r="N124" s="84">
        <v>284299</v>
      </c>
      <c r="O124" s="84" t="s">
        <v>532</v>
      </c>
      <c r="P124" s="84">
        <v>373905</v>
      </c>
      <c r="Q124" s="38" t="s">
        <v>724</v>
      </c>
      <c r="R124" s="38" t="s">
        <v>255</v>
      </c>
      <c r="S124" s="84" t="s">
        <v>1266</v>
      </c>
      <c r="T124" s="84" t="s">
        <v>1266</v>
      </c>
      <c r="U124" s="84" t="s">
        <v>253</v>
      </c>
      <c r="V124" s="84" t="s">
        <v>250</v>
      </c>
      <c r="W124" s="84">
        <v>0</v>
      </c>
      <c r="X124" s="38" t="s">
        <v>251</v>
      </c>
      <c r="Y124" s="84">
        <v>357326953</v>
      </c>
      <c r="Z124" s="38" t="s">
        <v>1267</v>
      </c>
      <c r="AA124" s="108">
        <v>45444</v>
      </c>
      <c r="AB124" s="84">
        <v>80000</v>
      </c>
      <c r="AC124" s="108" t="s">
        <v>442</v>
      </c>
      <c r="AD124" s="84">
        <v>24</v>
      </c>
      <c r="AE124" s="84" t="s">
        <v>285</v>
      </c>
      <c r="AF124" s="84" t="s">
        <v>630</v>
      </c>
      <c r="AG124" s="108" t="s">
        <v>1269</v>
      </c>
      <c r="AH124" s="84" t="s">
        <v>262</v>
      </c>
      <c r="AI124" s="108" t="s">
        <v>1257</v>
      </c>
      <c r="AJ124" s="84">
        <v>4270</v>
      </c>
      <c r="AK124" s="84">
        <v>4270</v>
      </c>
      <c r="AL124" s="84" t="s">
        <v>305</v>
      </c>
      <c r="AM124" s="112">
        <v>55317.79</v>
      </c>
      <c r="AN124" s="112">
        <v>21542.21</v>
      </c>
      <c r="AO124" s="112">
        <v>76860</v>
      </c>
      <c r="AP124" s="112">
        <v>24682.21</v>
      </c>
      <c r="AQ124" s="112">
        <v>1852.79</v>
      </c>
      <c r="AR124" s="112">
        <v>26535</v>
      </c>
      <c r="AS124" s="112">
        <v>0</v>
      </c>
      <c r="AT124" s="112">
        <v>0</v>
      </c>
      <c r="AU124" s="84">
        <v>0</v>
      </c>
      <c r="AV124" s="84">
        <v>18</v>
      </c>
      <c r="AW124" s="84">
        <v>0</v>
      </c>
      <c r="AX124" s="108" t="s">
        <v>265</v>
      </c>
      <c r="AY124" s="131"/>
      <c r="AZ124" s="84"/>
      <c r="BA124" s="84"/>
      <c r="BB124" s="84" t="s">
        <v>264</v>
      </c>
      <c r="BC124" s="84" t="s">
        <v>145</v>
      </c>
      <c r="BD124" s="108"/>
      <c r="BE124" s="84">
        <v>0</v>
      </c>
      <c r="BF124" s="38" t="s">
        <v>1266</v>
      </c>
      <c r="BG124" s="84" t="s">
        <v>1268</v>
      </c>
      <c r="BH124" s="114" t="s">
        <v>1429</v>
      </c>
      <c r="BI124" s="38" t="s">
        <v>111</v>
      </c>
      <c r="BJ124" s="85">
        <v>46024</v>
      </c>
      <c r="BK124" s="84"/>
      <c r="BL124" s="38"/>
      <c r="BM124" s="115" t="s">
        <v>120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425</v>
      </c>
      <c r="F125" s="38" t="s">
        <v>425</v>
      </c>
      <c r="G125" s="84" t="s">
        <v>426</v>
      </c>
      <c r="H125" s="38" t="s">
        <v>427</v>
      </c>
      <c r="I125" s="84">
        <v>165245</v>
      </c>
      <c r="J125" s="38" t="s">
        <v>721</v>
      </c>
      <c r="K125" s="84">
        <v>165245</v>
      </c>
      <c r="L125" s="84" t="s">
        <v>429</v>
      </c>
      <c r="M125" s="38" t="s">
        <v>430</v>
      </c>
      <c r="N125" s="84">
        <v>284673</v>
      </c>
      <c r="O125" s="84" t="s">
        <v>722</v>
      </c>
      <c r="P125" s="84">
        <v>374417</v>
      </c>
      <c r="Q125" s="38" t="s">
        <v>723</v>
      </c>
      <c r="R125" s="38" t="s">
        <v>255</v>
      </c>
      <c r="S125" s="84" t="s">
        <v>1270</v>
      </c>
      <c r="T125" s="84" t="s">
        <v>1270</v>
      </c>
      <c r="U125" s="84" t="s">
        <v>253</v>
      </c>
      <c r="V125" s="84" t="s">
        <v>250</v>
      </c>
      <c r="W125" s="84">
        <v>0</v>
      </c>
      <c r="X125" s="38" t="s">
        <v>251</v>
      </c>
      <c r="Y125" s="84">
        <v>357363752</v>
      </c>
      <c r="Z125" s="38" t="s">
        <v>1271</v>
      </c>
      <c r="AA125" s="108">
        <v>45444</v>
      </c>
      <c r="AB125" s="84">
        <v>42000</v>
      </c>
      <c r="AC125" s="108" t="s">
        <v>458</v>
      </c>
      <c r="AD125" s="84">
        <v>24</v>
      </c>
      <c r="AE125" s="84" t="s">
        <v>420</v>
      </c>
      <c r="AF125" s="84" t="s">
        <v>1243</v>
      </c>
      <c r="AG125" s="108" t="s">
        <v>1244</v>
      </c>
      <c r="AH125" s="84" t="s">
        <v>309</v>
      </c>
      <c r="AI125" s="108" t="s">
        <v>1217</v>
      </c>
      <c r="AJ125" s="84">
        <v>2240</v>
      </c>
      <c r="AK125" s="84">
        <v>2240</v>
      </c>
      <c r="AL125" s="84" t="s">
        <v>282</v>
      </c>
      <c r="AM125" s="112">
        <v>29336.7</v>
      </c>
      <c r="AN125" s="112">
        <v>10983.3</v>
      </c>
      <c r="AO125" s="112">
        <v>40320</v>
      </c>
      <c r="AP125" s="112">
        <v>12663.3</v>
      </c>
      <c r="AQ125" s="112">
        <v>967.7</v>
      </c>
      <c r="AR125" s="112">
        <v>13631</v>
      </c>
      <c r="AS125" s="112">
        <v>0</v>
      </c>
      <c r="AT125" s="112">
        <v>0</v>
      </c>
      <c r="AU125" s="84">
        <v>0</v>
      </c>
      <c r="AV125" s="84">
        <v>18</v>
      </c>
      <c r="AW125" s="84">
        <v>0</v>
      </c>
      <c r="AX125" s="108" t="s">
        <v>265</v>
      </c>
      <c r="AY125" s="131"/>
      <c r="AZ125" s="84"/>
      <c r="BA125" s="84"/>
      <c r="BB125" s="84" t="s">
        <v>264</v>
      </c>
      <c r="BC125" s="84" t="s">
        <v>145</v>
      </c>
      <c r="BD125" s="108"/>
      <c r="BE125" s="84">
        <v>0</v>
      </c>
      <c r="BF125" s="38" t="s">
        <v>1270</v>
      </c>
      <c r="BG125" s="84" t="s">
        <v>1272</v>
      </c>
      <c r="BH125" s="114" t="s">
        <v>1429</v>
      </c>
      <c r="BI125" s="38" t="s">
        <v>111</v>
      </c>
      <c r="BJ125" s="85">
        <v>46024</v>
      </c>
      <c r="BK125" s="84"/>
      <c r="BL125" s="38"/>
      <c r="BM125" s="115" t="s">
        <v>120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425</v>
      </c>
      <c r="F126" s="38" t="s">
        <v>425</v>
      </c>
      <c r="G126" s="84" t="s">
        <v>426</v>
      </c>
      <c r="H126" s="38" t="s">
        <v>427</v>
      </c>
      <c r="I126" s="84">
        <v>159389</v>
      </c>
      <c r="J126" s="38" t="s">
        <v>472</v>
      </c>
      <c r="K126" s="84">
        <v>159389</v>
      </c>
      <c r="L126" s="84" t="s">
        <v>438</v>
      </c>
      <c r="M126" s="38" t="s">
        <v>439</v>
      </c>
      <c r="N126" s="84">
        <v>271078</v>
      </c>
      <c r="O126" s="84" t="s">
        <v>473</v>
      </c>
      <c r="P126" s="84">
        <v>355758</v>
      </c>
      <c r="Q126" s="38" t="s">
        <v>474</v>
      </c>
      <c r="R126" s="38" t="s">
        <v>255</v>
      </c>
      <c r="S126" s="84" t="s">
        <v>1273</v>
      </c>
      <c r="T126" s="84" t="s">
        <v>1273</v>
      </c>
      <c r="U126" s="84" t="s">
        <v>253</v>
      </c>
      <c r="V126" s="84" t="s">
        <v>250</v>
      </c>
      <c r="W126" s="84">
        <v>0</v>
      </c>
      <c r="X126" s="38" t="s">
        <v>251</v>
      </c>
      <c r="Y126" s="84">
        <v>357391808</v>
      </c>
      <c r="Z126" s="38" t="s">
        <v>1274</v>
      </c>
      <c r="AA126" s="108">
        <v>45444</v>
      </c>
      <c r="AB126" s="84">
        <v>39000</v>
      </c>
      <c r="AC126" s="108" t="s">
        <v>431</v>
      </c>
      <c r="AD126" s="84">
        <v>24</v>
      </c>
      <c r="AE126" s="84" t="s">
        <v>285</v>
      </c>
      <c r="AF126" s="84" t="s">
        <v>320</v>
      </c>
      <c r="AG126" s="108" t="s">
        <v>340</v>
      </c>
      <c r="AH126" s="84" t="s">
        <v>262</v>
      </c>
      <c r="AI126" s="108" t="s">
        <v>281</v>
      </c>
      <c r="AJ126" s="84">
        <v>2080</v>
      </c>
      <c r="AK126" s="84">
        <v>2080</v>
      </c>
      <c r="AL126" s="84" t="s">
        <v>282</v>
      </c>
      <c r="AM126" s="112">
        <v>27212.54</v>
      </c>
      <c r="AN126" s="112">
        <v>10227.459999999999</v>
      </c>
      <c r="AO126" s="112">
        <v>37440</v>
      </c>
      <c r="AP126" s="112">
        <v>11787.46</v>
      </c>
      <c r="AQ126" s="112">
        <v>881.54</v>
      </c>
      <c r="AR126" s="112">
        <v>12669</v>
      </c>
      <c r="AS126" s="112">
        <v>0</v>
      </c>
      <c r="AT126" s="112">
        <v>0</v>
      </c>
      <c r="AU126" s="84">
        <v>0</v>
      </c>
      <c r="AV126" s="84">
        <v>18</v>
      </c>
      <c r="AW126" s="84">
        <v>0</v>
      </c>
      <c r="AX126" s="108" t="s">
        <v>265</v>
      </c>
      <c r="AY126" s="131"/>
      <c r="AZ126" s="84"/>
      <c r="BA126" s="84"/>
      <c r="BB126" s="84" t="s">
        <v>264</v>
      </c>
      <c r="BC126" s="84" t="s">
        <v>145</v>
      </c>
      <c r="BD126" s="108"/>
      <c r="BE126" s="84">
        <v>0</v>
      </c>
      <c r="BF126" s="38" t="s">
        <v>1273</v>
      </c>
      <c r="BG126" s="84" t="s">
        <v>1275</v>
      </c>
      <c r="BH126" s="114" t="s">
        <v>1429</v>
      </c>
      <c r="BI126" s="38" t="s">
        <v>111</v>
      </c>
      <c r="BJ126" s="85">
        <v>46024</v>
      </c>
      <c r="BK126" s="84"/>
      <c r="BL126" s="38"/>
      <c r="BM126" s="115" t="s">
        <v>120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425</v>
      </c>
      <c r="F127" s="38" t="s">
        <v>425</v>
      </c>
      <c r="G127" s="84" t="s">
        <v>426</v>
      </c>
      <c r="H127" s="38" t="s">
        <v>427</v>
      </c>
      <c r="I127" s="84">
        <v>165654</v>
      </c>
      <c r="J127" s="38" t="s">
        <v>708</v>
      </c>
      <c r="K127" s="84">
        <v>165654</v>
      </c>
      <c r="L127" s="84" t="s">
        <v>429</v>
      </c>
      <c r="M127" s="38" t="s">
        <v>430</v>
      </c>
      <c r="N127" s="84">
        <v>285585</v>
      </c>
      <c r="O127" s="84" t="s">
        <v>709</v>
      </c>
      <c r="P127" s="84">
        <v>375734</v>
      </c>
      <c r="Q127" s="38" t="s">
        <v>812</v>
      </c>
      <c r="R127" s="38" t="s">
        <v>255</v>
      </c>
      <c r="S127" s="84" t="s">
        <v>1276</v>
      </c>
      <c r="T127" s="84" t="s">
        <v>1276</v>
      </c>
      <c r="U127" s="84" t="s">
        <v>256</v>
      </c>
      <c r="V127" s="84" t="s">
        <v>250</v>
      </c>
      <c r="W127" s="84">
        <v>0</v>
      </c>
      <c r="X127" s="38" t="s">
        <v>251</v>
      </c>
      <c r="Y127" s="84">
        <v>357606425</v>
      </c>
      <c r="Z127" s="38" t="s">
        <v>1277</v>
      </c>
      <c r="AA127" s="108">
        <v>45474</v>
      </c>
      <c r="AB127" s="84">
        <v>51000</v>
      </c>
      <c r="AC127" s="108" t="s">
        <v>436</v>
      </c>
      <c r="AD127" s="84">
        <v>24</v>
      </c>
      <c r="AE127" s="84" t="s">
        <v>285</v>
      </c>
      <c r="AF127" s="84" t="s">
        <v>322</v>
      </c>
      <c r="AG127" s="108" t="s">
        <v>710</v>
      </c>
      <c r="AH127" s="84" t="s">
        <v>262</v>
      </c>
      <c r="AI127" s="108" t="s">
        <v>1279</v>
      </c>
      <c r="AJ127" s="84">
        <v>2720</v>
      </c>
      <c r="AK127" s="84">
        <v>2720</v>
      </c>
      <c r="AL127" s="84" t="s">
        <v>332</v>
      </c>
      <c r="AM127" s="112">
        <v>32854.14</v>
      </c>
      <c r="AN127" s="112">
        <v>13385.86</v>
      </c>
      <c r="AO127" s="112">
        <v>46240</v>
      </c>
      <c r="AP127" s="112">
        <v>18145.86</v>
      </c>
      <c r="AQ127" s="112">
        <v>1562.14</v>
      </c>
      <c r="AR127" s="112">
        <v>19708</v>
      </c>
      <c r="AS127" s="112">
        <v>0</v>
      </c>
      <c r="AT127" s="112">
        <v>0</v>
      </c>
      <c r="AU127" s="84">
        <v>0</v>
      </c>
      <c r="AV127" s="84">
        <v>17</v>
      </c>
      <c r="AW127" s="84">
        <v>0</v>
      </c>
      <c r="AX127" s="108" t="s">
        <v>265</v>
      </c>
      <c r="AY127" s="131"/>
      <c r="AZ127" s="84"/>
      <c r="BA127" s="84"/>
      <c r="BB127" s="84" t="s">
        <v>264</v>
      </c>
      <c r="BC127" s="84" t="s">
        <v>145</v>
      </c>
      <c r="BD127" s="108"/>
      <c r="BE127" s="84">
        <v>0</v>
      </c>
      <c r="BF127" s="38" t="s">
        <v>1276</v>
      </c>
      <c r="BG127" s="84" t="s">
        <v>1278</v>
      </c>
      <c r="BH127" s="114" t="s">
        <v>1429</v>
      </c>
      <c r="BI127" s="38" t="s">
        <v>111</v>
      </c>
      <c r="BJ127" s="85">
        <v>46024</v>
      </c>
      <c r="BK127" s="84"/>
      <c r="BL127" s="38"/>
      <c r="BM127" s="115" t="s">
        <v>120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425</v>
      </c>
      <c r="F128" s="38" t="s">
        <v>425</v>
      </c>
      <c r="G128" s="84" t="s">
        <v>426</v>
      </c>
      <c r="H128" s="38" t="s">
        <v>427</v>
      </c>
      <c r="I128" s="84">
        <v>159631</v>
      </c>
      <c r="J128" s="38" t="s">
        <v>486</v>
      </c>
      <c r="K128" s="84">
        <v>159631</v>
      </c>
      <c r="L128" s="84" t="s">
        <v>438</v>
      </c>
      <c r="M128" s="38" t="s">
        <v>439</v>
      </c>
      <c r="N128" s="84">
        <v>283658</v>
      </c>
      <c r="O128" s="84" t="s">
        <v>1280</v>
      </c>
      <c r="P128" s="84">
        <v>372994</v>
      </c>
      <c r="Q128" s="38" t="s">
        <v>1281</v>
      </c>
      <c r="R128" s="38" t="s">
        <v>255</v>
      </c>
      <c r="S128" s="84" t="s">
        <v>1282</v>
      </c>
      <c r="T128" s="84" t="s">
        <v>1282</v>
      </c>
      <c r="U128" s="84" t="s">
        <v>256</v>
      </c>
      <c r="V128" s="84" t="s">
        <v>250</v>
      </c>
      <c r="W128" s="84">
        <v>0</v>
      </c>
      <c r="X128" s="38" t="s">
        <v>752</v>
      </c>
      <c r="Y128" s="84">
        <v>357612131</v>
      </c>
      <c r="Z128" s="38" t="s">
        <v>1283</v>
      </c>
      <c r="AA128" s="108">
        <v>45474</v>
      </c>
      <c r="AB128" s="84">
        <v>65000</v>
      </c>
      <c r="AC128" s="108" t="s">
        <v>458</v>
      </c>
      <c r="AD128" s="84">
        <v>24</v>
      </c>
      <c r="AE128" s="84" t="s">
        <v>288</v>
      </c>
      <c r="AF128" s="84" t="s">
        <v>393</v>
      </c>
      <c r="AG128" s="108" t="s">
        <v>1122</v>
      </c>
      <c r="AH128" s="84" t="s">
        <v>269</v>
      </c>
      <c r="AI128" s="108" t="s">
        <v>414</v>
      </c>
      <c r="AJ128" s="84">
        <v>3470</v>
      </c>
      <c r="AK128" s="84">
        <v>3470</v>
      </c>
      <c r="AL128" s="84" t="s">
        <v>330</v>
      </c>
      <c r="AM128" s="112">
        <v>42443.16</v>
      </c>
      <c r="AN128" s="112">
        <v>16546.84</v>
      </c>
      <c r="AO128" s="112">
        <v>58990</v>
      </c>
      <c r="AP128" s="112">
        <v>22556.84</v>
      </c>
      <c r="AQ128" s="112">
        <v>1972.16</v>
      </c>
      <c r="AR128" s="112">
        <v>24529</v>
      </c>
      <c r="AS128" s="112">
        <v>0</v>
      </c>
      <c r="AT128" s="112">
        <v>0</v>
      </c>
      <c r="AU128" s="84">
        <v>0</v>
      </c>
      <c r="AV128" s="84">
        <v>17</v>
      </c>
      <c r="AW128" s="84">
        <v>0</v>
      </c>
      <c r="AX128" s="108" t="s">
        <v>265</v>
      </c>
      <c r="AY128" s="131"/>
      <c r="AZ128" s="84"/>
      <c r="BA128" s="84"/>
      <c r="BB128" s="84" t="s">
        <v>264</v>
      </c>
      <c r="BC128" s="84" t="s">
        <v>145</v>
      </c>
      <c r="BD128" s="108"/>
      <c r="BE128" s="84">
        <v>0</v>
      </c>
      <c r="BF128" s="38" t="s">
        <v>1282</v>
      </c>
      <c r="BG128" s="84" t="s">
        <v>1284</v>
      </c>
      <c r="BH128" s="114" t="s">
        <v>1429</v>
      </c>
      <c r="BI128" s="38" t="s">
        <v>111</v>
      </c>
      <c r="BJ128" s="85">
        <v>46024</v>
      </c>
      <c r="BK128" s="84"/>
      <c r="BL128" s="38"/>
      <c r="BM128" s="115" t="s">
        <v>120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425</v>
      </c>
      <c r="F129" s="38" t="s">
        <v>425</v>
      </c>
      <c r="G129" s="84" t="s">
        <v>426</v>
      </c>
      <c r="H129" s="38" t="s">
        <v>427</v>
      </c>
      <c r="I129" s="84">
        <v>160765</v>
      </c>
      <c r="J129" s="38" t="s">
        <v>520</v>
      </c>
      <c r="K129" s="84">
        <v>160765</v>
      </c>
      <c r="L129" s="84" t="s">
        <v>438</v>
      </c>
      <c r="M129" s="38" t="s">
        <v>439</v>
      </c>
      <c r="N129" s="84">
        <v>278426</v>
      </c>
      <c r="O129" s="84" t="s">
        <v>581</v>
      </c>
      <c r="P129" s="84">
        <v>365760</v>
      </c>
      <c r="Q129" s="38" t="s">
        <v>449</v>
      </c>
      <c r="R129" s="38" t="s">
        <v>260</v>
      </c>
      <c r="S129" s="84" t="s">
        <v>1285</v>
      </c>
      <c r="T129" s="84" t="s">
        <v>1285</v>
      </c>
      <c r="U129" s="84" t="s">
        <v>253</v>
      </c>
      <c r="V129" s="84" t="s">
        <v>250</v>
      </c>
      <c r="W129" s="84">
        <v>0</v>
      </c>
      <c r="X129" s="38" t="s">
        <v>251</v>
      </c>
      <c r="Y129" s="84">
        <v>357616793</v>
      </c>
      <c r="Z129" s="38" t="s">
        <v>1286</v>
      </c>
      <c r="AA129" s="108">
        <v>45474</v>
      </c>
      <c r="AB129" s="84">
        <v>25000</v>
      </c>
      <c r="AC129" s="108" t="s">
        <v>442</v>
      </c>
      <c r="AD129" s="84">
        <v>18</v>
      </c>
      <c r="AE129" s="84" t="s">
        <v>363</v>
      </c>
      <c r="AF129" s="84" t="s">
        <v>342</v>
      </c>
      <c r="AG129" s="108" t="s">
        <v>701</v>
      </c>
      <c r="AH129" s="84" t="s">
        <v>262</v>
      </c>
      <c r="AI129" s="108" t="s">
        <v>1279</v>
      </c>
      <c r="AJ129" s="84">
        <v>1680</v>
      </c>
      <c r="AK129" s="84">
        <v>1680</v>
      </c>
      <c r="AL129" s="84" t="s">
        <v>864</v>
      </c>
      <c r="AM129" s="112">
        <v>23094.59</v>
      </c>
      <c r="AN129" s="112">
        <v>5465.41</v>
      </c>
      <c r="AO129" s="112">
        <v>28560</v>
      </c>
      <c r="AP129" s="112">
        <v>1905.41</v>
      </c>
      <c r="AQ129" s="112">
        <v>36.590000000000003</v>
      </c>
      <c r="AR129" s="112">
        <v>1942</v>
      </c>
      <c r="AS129" s="112">
        <v>0</v>
      </c>
      <c r="AT129" s="112">
        <v>0</v>
      </c>
      <c r="AU129" s="84">
        <v>0</v>
      </c>
      <c r="AV129" s="84">
        <v>17</v>
      </c>
      <c r="AW129" s="84">
        <v>0</v>
      </c>
      <c r="AX129" s="108" t="s">
        <v>265</v>
      </c>
      <c r="AY129" s="131"/>
      <c r="AZ129" s="84"/>
      <c r="BA129" s="84"/>
      <c r="BB129" s="84" t="s">
        <v>264</v>
      </c>
      <c r="BC129" s="84" t="s">
        <v>145</v>
      </c>
      <c r="BD129" s="108"/>
      <c r="BE129" s="84">
        <v>0</v>
      </c>
      <c r="BF129" s="38" t="s">
        <v>1285</v>
      </c>
      <c r="BG129" s="84" t="s">
        <v>1287</v>
      </c>
      <c r="BH129" s="114" t="s">
        <v>1429</v>
      </c>
      <c r="BI129" s="38" t="s">
        <v>111</v>
      </c>
      <c r="BJ129" s="85">
        <v>46024</v>
      </c>
      <c r="BK129" s="84"/>
      <c r="BL129" s="38"/>
      <c r="BM129" s="115" t="s">
        <v>120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425</v>
      </c>
      <c r="F130" s="38" t="s">
        <v>425</v>
      </c>
      <c r="G130" s="84" t="s">
        <v>426</v>
      </c>
      <c r="H130" s="38" t="s">
        <v>427</v>
      </c>
      <c r="I130" s="84">
        <v>163238</v>
      </c>
      <c r="J130" s="38" t="s">
        <v>613</v>
      </c>
      <c r="K130" s="84">
        <v>163238</v>
      </c>
      <c r="L130" s="84" t="s">
        <v>438</v>
      </c>
      <c r="M130" s="38" t="s">
        <v>439</v>
      </c>
      <c r="N130" s="84">
        <v>283630</v>
      </c>
      <c r="O130" s="84" t="s">
        <v>1288</v>
      </c>
      <c r="P130" s="84">
        <v>636583</v>
      </c>
      <c r="Q130" s="38" t="s">
        <v>1289</v>
      </c>
      <c r="R130" s="38" t="s">
        <v>255</v>
      </c>
      <c r="S130" s="84" t="s">
        <v>1290</v>
      </c>
      <c r="T130" s="84" t="s">
        <v>1290</v>
      </c>
      <c r="U130" s="84" t="s">
        <v>253</v>
      </c>
      <c r="V130" s="84" t="s">
        <v>250</v>
      </c>
      <c r="W130" s="84">
        <v>0</v>
      </c>
      <c r="X130" s="38" t="s">
        <v>299</v>
      </c>
      <c r="Y130" s="84">
        <v>357710724</v>
      </c>
      <c r="Z130" s="38" t="s">
        <v>1291</v>
      </c>
      <c r="AA130" s="108">
        <v>45474</v>
      </c>
      <c r="AB130" s="84">
        <v>54000</v>
      </c>
      <c r="AC130" s="108" t="s">
        <v>442</v>
      </c>
      <c r="AD130" s="84">
        <v>24</v>
      </c>
      <c r="AE130" s="84" t="s">
        <v>288</v>
      </c>
      <c r="AF130" s="84" t="s">
        <v>325</v>
      </c>
      <c r="AG130" s="108" t="s">
        <v>1293</v>
      </c>
      <c r="AH130" s="84" t="s">
        <v>269</v>
      </c>
      <c r="AI130" s="108" t="s">
        <v>1294</v>
      </c>
      <c r="AJ130" s="84">
        <v>2880</v>
      </c>
      <c r="AK130" s="84">
        <v>2880</v>
      </c>
      <c r="AL130" s="84" t="s">
        <v>348</v>
      </c>
      <c r="AM130" s="112">
        <v>35147.61</v>
      </c>
      <c r="AN130" s="112">
        <v>13812.39</v>
      </c>
      <c r="AO130" s="112">
        <v>48960</v>
      </c>
      <c r="AP130" s="112">
        <v>18852.39</v>
      </c>
      <c r="AQ130" s="112">
        <v>1598.61</v>
      </c>
      <c r="AR130" s="112">
        <v>20451</v>
      </c>
      <c r="AS130" s="112">
        <v>0</v>
      </c>
      <c r="AT130" s="112">
        <v>0</v>
      </c>
      <c r="AU130" s="84">
        <v>0</v>
      </c>
      <c r="AV130" s="84">
        <v>17</v>
      </c>
      <c r="AW130" s="84">
        <v>0</v>
      </c>
      <c r="AX130" s="108" t="s">
        <v>265</v>
      </c>
      <c r="AY130" s="131"/>
      <c r="AZ130" s="84"/>
      <c r="BA130" s="84"/>
      <c r="BB130" s="84" t="s">
        <v>264</v>
      </c>
      <c r="BC130" s="84" t="s">
        <v>145</v>
      </c>
      <c r="BD130" s="108"/>
      <c r="BE130" s="84">
        <v>0</v>
      </c>
      <c r="BF130" s="38" t="s">
        <v>1290</v>
      </c>
      <c r="BG130" s="84" t="s">
        <v>1292</v>
      </c>
      <c r="BH130" s="114" t="s">
        <v>1429</v>
      </c>
      <c r="BI130" s="38" t="s">
        <v>111</v>
      </c>
      <c r="BJ130" s="85">
        <v>46024</v>
      </c>
      <c r="BK130" s="84"/>
      <c r="BL130" s="38"/>
      <c r="BM130" s="115" t="s">
        <v>120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425</v>
      </c>
      <c r="F131" s="38" t="s">
        <v>425</v>
      </c>
      <c r="G131" s="84" t="s">
        <v>426</v>
      </c>
      <c r="H131" s="38" t="s">
        <v>427</v>
      </c>
      <c r="I131" s="84">
        <v>232400</v>
      </c>
      <c r="J131" s="38" t="s">
        <v>749</v>
      </c>
      <c r="K131" s="84">
        <v>232400</v>
      </c>
      <c r="L131" s="84" t="s">
        <v>429</v>
      </c>
      <c r="M131" s="38" t="s">
        <v>430</v>
      </c>
      <c r="N131" s="84">
        <v>383557</v>
      </c>
      <c r="O131" s="84" t="s">
        <v>750</v>
      </c>
      <c r="P131" s="84">
        <v>566846</v>
      </c>
      <c r="Q131" s="38" t="s">
        <v>753</v>
      </c>
      <c r="R131" s="38" t="s">
        <v>255</v>
      </c>
      <c r="S131" s="84" t="s">
        <v>1295</v>
      </c>
      <c r="T131" s="84" t="s">
        <v>1295</v>
      </c>
      <c r="U131" s="84" t="s">
        <v>259</v>
      </c>
      <c r="V131" s="84" t="s">
        <v>250</v>
      </c>
      <c r="W131" s="84">
        <v>0</v>
      </c>
      <c r="X131" s="38" t="s">
        <v>258</v>
      </c>
      <c r="Y131" s="84">
        <v>357799710</v>
      </c>
      <c r="Z131" s="38" t="s">
        <v>1296</v>
      </c>
      <c r="AA131" s="108">
        <v>45505</v>
      </c>
      <c r="AB131" s="84">
        <v>65000</v>
      </c>
      <c r="AC131" s="108" t="s">
        <v>431</v>
      </c>
      <c r="AD131" s="84">
        <v>24</v>
      </c>
      <c r="AE131" s="84" t="s">
        <v>288</v>
      </c>
      <c r="AF131" s="84" t="s">
        <v>754</v>
      </c>
      <c r="AG131" s="108" t="s">
        <v>1298</v>
      </c>
      <c r="AH131" s="84" t="s">
        <v>269</v>
      </c>
      <c r="AI131" s="108" t="s">
        <v>361</v>
      </c>
      <c r="AJ131" s="84">
        <v>3470</v>
      </c>
      <c r="AK131" s="84">
        <v>3470</v>
      </c>
      <c r="AL131" s="84" t="s">
        <v>286</v>
      </c>
      <c r="AM131" s="112">
        <v>39484.519999999997</v>
      </c>
      <c r="AN131" s="112">
        <v>16035.48</v>
      </c>
      <c r="AO131" s="112">
        <v>55520</v>
      </c>
      <c r="AP131" s="112">
        <v>25515.48</v>
      </c>
      <c r="AQ131" s="112">
        <v>2457.52</v>
      </c>
      <c r="AR131" s="112">
        <v>27973</v>
      </c>
      <c r="AS131" s="112">
        <v>0</v>
      </c>
      <c r="AT131" s="112">
        <v>0</v>
      </c>
      <c r="AU131" s="84">
        <v>0</v>
      </c>
      <c r="AV131" s="84">
        <v>16</v>
      </c>
      <c r="AW131" s="84">
        <v>0</v>
      </c>
      <c r="AX131" s="108" t="s">
        <v>265</v>
      </c>
      <c r="AY131" s="131"/>
      <c r="AZ131" s="84"/>
      <c r="BA131" s="84"/>
      <c r="BB131" s="84" t="s">
        <v>264</v>
      </c>
      <c r="BC131" s="84" t="s">
        <v>145</v>
      </c>
      <c r="BD131" s="108"/>
      <c r="BE131" s="84">
        <v>0</v>
      </c>
      <c r="BF131" s="38" t="s">
        <v>1295</v>
      </c>
      <c r="BG131" s="84" t="s">
        <v>1297</v>
      </c>
      <c r="BH131" s="114" t="s">
        <v>1429</v>
      </c>
      <c r="BI131" s="38" t="s">
        <v>111</v>
      </c>
      <c r="BJ131" s="85">
        <v>46024</v>
      </c>
      <c r="BK131" s="84"/>
      <c r="BL131" s="38"/>
      <c r="BM131" s="115" t="s">
        <v>120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425</v>
      </c>
      <c r="F132" s="38" t="s">
        <v>425</v>
      </c>
      <c r="G132" s="84" t="s">
        <v>426</v>
      </c>
      <c r="H132" s="38" t="s">
        <v>427</v>
      </c>
      <c r="I132" s="84">
        <v>157644</v>
      </c>
      <c r="J132" s="38" t="s">
        <v>435</v>
      </c>
      <c r="K132" s="84">
        <v>157644</v>
      </c>
      <c r="L132" s="84" t="s">
        <v>429</v>
      </c>
      <c r="M132" s="38" t="s">
        <v>430</v>
      </c>
      <c r="N132" s="84">
        <v>275584</v>
      </c>
      <c r="O132" s="84" t="s">
        <v>533</v>
      </c>
      <c r="P132" s="84">
        <v>361820</v>
      </c>
      <c r="Q132" s="38" t="s">
        <v>534</v>
      </c>
      <c r="R132" s="38" t="s">
        <v>260</v>
      </c>
      <c r="S132" s="84" t="s">
        <v>1299</v>
      </c>
      <c r="T132" s="84" t="s">
        <v>1299</v>
      </c>
      <c r="U132" s="84" t="s">
        <v>253</v>
      </c>
      <c r="V132" s="84" t="s">
        <v>250</v>
      </c>
      <c r="W132" s="84">
        <v>0</v>
      </c>
      <c r="X132" s="38" t="s">
        <v>251</v>
      </c>
      <c r="Y132" s="84">
        <v>357815244</v>
      </c>
      <c r="Z132" s="38" t="s">
        <v>1300</v>
      </c>
      <c r="AA132" s="108">
        <v>45503</v>
      </c>
      <c r="AB132" s="84">
        <v>20000</v>
      </c>
      <c r="AC132" s="108" t="s">
        <v>436</v>
      </c>
      <c r="AD132" s="84">
        <v>18</v>
      </c>
      <c r="AE132" s="84" t="s">
        <v>363</v>
      </c>
      <c r="AF132" s="84" t="s">
        <v>813</v>
      </c>
      <c r="AG132" s="108" t="s">
        <v>399</v>
      </c>
      <c r="AH132" s="84" t="s">
        <v>269</v>
      </c>
      <c r="AI132" s="108" t="s">
        <v>1302</v>
      </c>
      <c r="AJ132" s="84">
        <v>1340</v>
      </c>
      <c r="AK132" s="84">
        <v>1340</v>
      </c>
      <c r="AL132" s="84" t="s">
        <v>943</v>
      </c>
      <c r="AM132" s="112">
        <v>17231.04</v>
      </c>
      <c r="AN132" s="112">
        <v>4208.96</v>
      </c>
      <c r="AO132" s="112">
        <v>21440</v>
      </c>
      <c r="AP132" s="112">
        <v>2768.96</v>
      </c>
      <c r="AQ132" s="112">
        <v>96.04</v>
      </c>
      <c r="AR132" s="112">
        <v>2865</v>
      </c>
      <c r="AS132" s="112">
        <v>0</v>
      </c>
      <c r="AT132" s="112">
        <v>0</v>
      </c>
      <c r="AU132" s="84">
        <v>0</v>
      </c>
      <c r="AV132" s="84">
        <v>16</v>
      </c>
      <c r="AW132" s="84">
        <v>0</v>
      </c>
      <c r="AX132" s="108" t="s">
        <v>265</v>
      </c>
      <c r="AY132" s="131"/>
      <c r="AZ132" s="84"/>
      <c r="BA132" s="84"/>
      <c r="BB132" s="84" t="s">
        <v>264</v>
      </c>
      <c r="BC132" s="84" t="s">
        <v>145</v>
      </c>
      <c r="BD132" s="108"/>
      <c r="BE132" s="84">
        <v>0</v>
      </c>
      <c r="BF132" s="38" t="s">
        <v>1299</v>
      </c>
      <c r="BG132" s="84" t="s">
        <v>1301</v>
      </c>
      <c r="BH132" s="114" t="s">
        <v>1429</v>
      </c>
      <c r="BI132" s="38" t="s">
        <v>111</v>
      </c>
      <c r="BJ132" s="85">
        <v>46024</v>
      </c>
      <c r="BK132" s="84"/>
      <c r="BL132" s="38"/>
      <c r="BM132" s="115" t="s">
        <v>120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425</v>
      </c>
      <c r="F133" s="38" t="s">
        <v>425</v>
      </c>
      <c r="G133" s="84" t="s">
        <v>426</v>
      </c>
      <c r="H133" s="38" t="s">
        <v>427</v>
      </c>
      <c r="I133" s="84">
        <v>160494</v>
      </c>
      <c r="J133" s="38" t="s">
        <v>553</v>
      </c>
      <c r="K133" s="84">
        <v>160494</v>
      </c>
      <c r="L133" s="84" t="s">
        <v>429</v>
      </c>
      <c r="M133" s="38" t="s">
        <v>430</v>
      </c>
      <c r="N133" s="84">
        <v>279352</v>
      </c>
      <c r="O133" s="84" t="s">
        <v>588</v>
      </c>
      <c r="P133" s="84">
        <v>366994</v>
      </c>
      <c r="Q133" s="38" t="s">
        <v>589</v>
      </c>
      <c r="R133" s="38" t="s">
        <v>255</v>
      </c>
      <c r="S133" s="84" t="s">
        <v>1303</v>
      </c>
      <c r="T133" s="84" t="s">
        <v>1303</v>
      </c>
      <c r="U133" s="84" t="s">
        <v>253</v>
      </c>
      <c r="V133" s="84" t="s">
        <v>250</v>
      </c>
      <c r="W133" s="84">
        <v>0</v>
      </c>
      <c r="X133" s="38" t="s">
        <v>251</v>
      </c>
      <c r="Y133" s="84">
        <v>357829148</v>
      </c>
      <c r="Z133" s="38" t="s">
        <v>1304</v>
      </c>
      <c r="AA133" s="108">
        <v>45505</v>
      </c>
      <c r="AB133" s="84">
        <v>80000</v>
      </c>
      <c r="AC133" s="108" t="s">
        <v>458</v>
      </c>
      <c r="AD133" s="84">
        <v>24</v>
      </c>
      <c r="AE133" s="84" t="s">
        <v>413</v>
      </c>
      <c r="AF133" s="84" t="s">
        <v>419</v>
      </c>
      <c r="AG133" s="108" t="s">
        <v>345</v>
      </c>
      <c r="AH133" s="84" t="s">
        <v>262</v>
      </c>
      <c r="AI133" s="108" t="s">
        <v>409</v>
      </c>
      <c r="AJ133" s="84">
        <v>4270</v>
      </c>
      <c r="AK133" s="84">
        <v>4270</v>
      </c>
      <c r="AL133" s="84" t="s">
        <v>303</v>
      </c>
      <c r="AM133" s="112">
        <v>48661.95</v>
      </c>
      <c r="AN133" s="112">
        <v>19658.05</v>
      </c>
      <c r="AO133" s="112">
        <v>68320</v>
      </c>
      <c r="AP133" s="112">
        <v>31338.05</v>
      </c>
      <c r="AQ133" s="112">
        <v>3078.95</v>
      </c>
      <c r="AR133" s="112">
        <v>34417</v>
      </c>
      <c r="AS133" s="112">
        <v>0</v>
      </c>
      <c r="AT133" s="112">
        <v>0</v>
      </c>
      <c r="AU133" s="84">
        <v>0</v>
      </c>
      <c r="AV133" s="84">
        <v>16</v>
      </c>
      <c r="AW133" s="84">
        <v>0</v>
      </c>
      <c r="AX133" s="108" t="s">
        <v>265</v>
      </c>
      <c r="AY133" s="131"/>
      <c r="AZ133" s="84"/>
      <c r="BA133" s="84"/>
      <c r="BB133" s="84" t="s">
        <v>264</v>
      </c>
      <c r="BC133" s="84" t="s">
        <v>145</v>
      </c>
      <c r="BD133" s="108"/>
      <c r="BE133" s="84">
        <v>0</v>
      </c>
      <c r="BF133" s="38" t="s">
        <v>1303</v>
      </c>
      <c r="BG133" s="84" t="s">
        <v>1305</v>
      </c>
      <c r="BH133" s="114" t="s">
        <v>1429</v>
      </c>
      <c r="BI133" s="38" t="s">
        <v>111</v>
      </c>
      <c r="BJ133" s="85">
        <v>46024</v>
      </c>
      <c r="BK133" s="84"/>
      <c r="BL133" s="38"/>
      <c r="BM133" s="115" t="s">
        <v>120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425</v>
      </c>
      <c r="F134" s="38" t="s">
        <v>425</v>
      </c>
      <c r="G134" s="84" t="s">
        <v>426</v>
      </c>
      <c r="H134" s="38" t="s">
        <v>427</v>
      </c>
      <c r="I134" s="84">
        <v>158909</v>
      </c>
      <c r="J134" s="38" t="s">
        <v>476</v>
      </c>
      <c r="K134" s="84">
        <v>158909</v>
      </c>
      <c r="L134" s="84" t="s">
        <v>438</v>
      </c>
      <c r="M134" s="38" t="s">
        <v>439</v>
      </c>
      <c r="N134" s="84">
        <v>283519</v>
      </c>
      <c r="O134" s="84" t="s">
        <v>1306</v>
      </c>
      <c r="P134" s="84">
        <v>372820</v>
      </c>
      <c r="Q134" s="38" t="s">
        <v>692</v>
      </c>
      <c r="R134" s="38" t="s">
        <v>255</v>
      </c>
      <c r="S134" s="84" t="s">
        <v>1307</v>
      </c>
      <c r="T134" s="84" t="s">
        <v>1307</v>
      </c>
      <c r="U134" s="84" t="s">
        <v>253</v>
      </c>
      <c r="V134" s="84" t="s">
        <v>250</v>
      </c>
      <c r="W134" s="84">
        <v>0</v>
      </c>
      <c r="X134" s="38" t="s">
        <v>251</v>
      </c>
      <c r="Y134" s="84">
        <v>357832877</v>
      </c>
      <c r="Z134" s="38" t="s">
        <v>1308</v>
      </c>
      <c r="AA134" s="108">
        <v>45505</v>
      </c>
      <c r="AB134" s="84">
        <v>65000</v>
      </c>
      <c r="AC134" s="108" t="s">
        <v>445</v>
      </c>
      <c r="AD134" s="84">
        <v>24</v>
      </c>
      <c r="AE134" s="84" t="s">
        <v>288</v>
      </c>
      <c r="AF134" s="84" t="s">
        <v>736</v>
      </c>
      <c r="AG134" s="108" t="s">
        <v>318</v>
      </c>
      <c r="AH134" s="84" t="s">
        <v>269</v>
      </c>
      <c r="AI134" s="108" t="s">
        <v>319</v>
      </c>
      <c r="AJ134" s="84">
        <v>3470</v>
      </c>
      <c r="AK134" s="84">
        <v>3470</v>
      </c>
      <c r="AL134" s="84" t="s">
        <v>337</v>
      </c>
      <c r="AM134" s="112">
        <v>39526.32</v>
      </c>
      <c r="AN134" s="112">
        <v>15993.68</v>
      </c>
      <c r="AO134" s="112">
        <v>55520</v>
      </c>
      <c r="AP134" s="112">
        <v>25473.68</v>
      </c>
      <c r="AQ134" s="112">
        <v>2469.3200000000002</v>
      </c>
      <c r="AR134" s="112">
        <v>27943</v>
      </c>
      <c r="AS134" s="112">
        <v>0</v>
      </c>
      <c r="AT134" s="112">
        <v>0</v>
      </c>
      <c r="AU134" s="84">
        <v>0</v>
      </c>
      <c r="AV134" s="84">
        <v>16</v>
      </c>
      <c r="AW134" s="84">
        <v>0</v>
      </c>
      <c r="AX134" s="108" t="s">
        <v>265</v>
      </c>
      <c r="AY134" s="131"/>
      <c r="AZ134" s="84"/>
      <c r="BA134" s="84"/>
      <c r="BB134" s="84" t="s">
        <v>264</v>
      </c>
      <c r="BC134" s="84" t="s">
        <v>145</v>
      </c>
      <c r="BD134" s="108"/>
      <c r="BE134" s="84">
        <v>0</v>
      </c>
      <c r="BF134" s="38" t="s">
        <v>1307</v>
      </c>
      <c r="BG134" s="84" t="s">
        <v>1309</v>
      </c>
      <c r="BH134" s="114" t="s">
        <v>1429</v>
      </c>
      <c r="BI134" s="38" t="s">
        <v>111</v>
      </c>
      <c r="BJ134" s="85">
        <v>46024</v>
      </c>
      <c r="BK134" s="84"/>
      <c r="BL134" s="38"/>
      <c r="BM134" s="115" t="s">
        <v>120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425</v>
      </c>
      <c r="F135" s="38" t="s">
        <v>425</v>
      </c>
      <c r="G135" s="84" t="s">
        <v>426</v>
      </c>
      <c r="H135" s="38" t="s">
        <v>427</v>
      </c>
      <c r="I135" s="84">
        <v>157507</v>
      </c>
      <c r="J135" s="38" t="s">
        <v>433</v>
      </c>
      <c r="K135" s="84">
        <v>157507</v>
      </c>
      <c r="L135" s="84" t="s">
        <v>429</v>
      </c>
      <c r="M135" s="38" t="s">
        <v>430</v>
      </c>
      <c r="N135" s="84">
        <v>283382</v>
      </c>
      <c r="O135" s="84" t="s">
        <v>725</v>
      </c>
      <c r="P135" s="84">
        <v>372623</v>
      </c>
      <c r="Q135" s="38" t="s">
        <v>726</v>
      </c>
      <c r="R135" s="38" t="s">
        <v>255</v>
      </c>
      <c r="S135" s="84" t="s">
        <v>1310</v>
      </c>
      <c r="T135" s="84" t="s">
        <v>1310</v>
      </c>
      <c r="U135" s="84" t="s">
        <v>253</v>
      </c>
      <c r="V135" s="84" t="s">
        <v>250</v>
      </c>
      <c r="W135" s="84">
        <v>0</v>
      </c>
      <c r="X135" s="38" t="s">
        <v>251</v>
      </c>
      <c r="Y135" s="84">
        <v>357869495</v>
      </c>
      <c r="Z135" s="38" t="s">
        <v>1311</v>
      </c>
      <c r="AA135" s="108">
        <v>45505</v>
      </c>
      <c r="AB135" s="84">
        <v>65000</v>
      </c>
      <c r="AC135" s="108" t="s">
        <v>431</v>
      </c>
      <c r="AD135" s="84">
        <v>24</v>
      </c>
      <c r="AE135" s="84" t="s">
        <v>288</v>
      </c>
      <c r="AF135" s="84" t="s">
        <v>767</v>
      </c>
      <c r="AG135" s="108" t="s">
        <v>315</v>
      </c>
      <c r="AH135" s="84" t="s">
        <v>269</v>
      </c>
      <c r="AI135" s="108" t="s">
        <v>361</v>
      </c>
      <c r="AJ135" s="84">
        <v>3470</v>
      </c>
      <c r="AK135" s="84">
        <v>3470</v>
      </c>
      <c r="AL135" s="84" t="s">
        <v>293</v>
      </c>
      <c r="AM135" s="112">
        <v>39484.519999999997</v>
      </c>
      <c r="AN135" s="112">
        <v>16035.48</v>
      </c>
      <c r="AO135" s="112">
        <v>55520</v>
      </c>
      <c r="AP135" s="112">
        <v>25515.48</v>
      </c>
      <c r="AQ135" s="112">
        <v>2457.52</v>
      </c>
      <c r="AR135" s="112">
        <v>27973</v>
      </c>
      <c r="AS135" s="112">
        <v>0</v>
      </c>
      <c r="AT135" s="112">
        <v>0</v>
      </c>
      <c r="AU135" s="84">
        <v>0</v>
      </c>
      <c r="AV135" s="84">
        <v>16</v>
      </c>
      <c r="AW135" s="84">
        <v>0</v>
      </c>
      <c r="AX135" s="108" t="s">
        <v>265</v>
      </c>
      <c r="AY135" s="131"/>
      <c r="AZ135" s="84"/>
      <c r="BA135" s="84"/>
      <c r="BB135" s="84" t="s">
        <v>264</v>
      </c>
      <c r="BC135" s="84" t="s">
        <v>145</v>
      </c>
      <c r="BD135" s="108"/>
      <c r="BE135" s="84">
        <v>0</v>
      </c>
      <c r="BF135" s="38" t="s">
        <v>1310</v>
      </c>
      <c r="BG135" s="84" t="s">
        <v>1312</v>
      </c>
      <c r="BH135" s="114" t="s">
        <v>1429</v>
      </c>
      <c r="BI135" s="38" t="s">
        <v>111</v>
      </c>
      <c r="BJ135" s="85">
        <v>46024</v>
      </c>
      <c r="BK135" s="84"/>
      <c r="BL135" s="38"/>
      <c r="BM135" s="115" t="s">
        <v>120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425</v>
      </c>
      <c r="F136" s="38" t="s">
        <v>425</v>
      </c>
      <c r="G136" s="84" t="s">
        <v>426</v>
      </c>
      <c r="H136" s="38" t="s">
        <v>427</v>
      </c>
      <c r="I136" s="84">
        <v>164623</v>
      </c>
      <c r="J136" s="38" t="s">
        <v>639</v>
      </c>
      <c r="K136" s="84">
        <v>164623</v>
      </c>
      <c r="L136" s="84" t="s">
        <v>438</v>
      </c>
      <c r="M136" s="38" t="s">
        <v>439</v>
      </c>
      <c r="N136" s="84">
        <v>283223</v>
      </c>
      <c r="O136" s="84" t="s">
        <v>640</v>
      </c>
      <c r="P136" s="84">
        <v>372406</v>
      </c>
      <c r="Q136" s="38" t="s">
        <v>662</v>
      </c>
      <c r="R136" s="38" t="s">
        <v>255</v>
      </c>
      <c r="S136" s="84" t="s">
        <v>1313</v>
      </c>
      <c r="T136" s="84" t="s">
        <v>1313</v>
      </c>
      <c r="U136" s="84" t="s">
        <v>253</v>
      </c>
      <c r="V136" s="84" t="s">
        <v>250</v>
      </c>
      <c r="W136" s="84">
        <v>0</v>
      </c>
      <c r="X136" s="38" t="s">
        <v>251</v>
      </c>
      <c r="Y136" s="84">
        <v>357876732</v>
      </c>
      <c r="Z136" s="38" t="s">
        <v>1314</v>
      </c>
      <c r="AA136" s="108">
        <v>45505</v>
      </c>
      <c r="AB136" s="84">
        <v>52000</v>
      </c>
      <c r="AC136" s="108" t="s">
        <v>436</v>
      </c>
      <c r="AD136" s="84">
        <v>24</v>
      </c>
      <c r="AE136" s="84" t="s">
        <v>285</v>
      </c>
      <c r="AF136" s="84" t="s">
        <v>377</v>
      </c>
      <c r="AG136" s="108" t="s">
        <v>635</v>
      </c>
      <c r="AH136" s="84" t="s">
        <v>262</v>
      </c>
      <c r="AI136" s="108" t="s">
        <v>1302</v>
      </c>
      <c r="AJ136" s="84">
        <v>2780</v>
      </c>
      <c r="AK136" s="84">
        <v>2780</v>
      </c>
      <c r="AL136" s="84" t="s">
        <v>943</v>
      </c>
      <c r="AM136" s="112">
        <v>31715.87</v>
      </c>
      <c r="AN136" s="112">
        <v>12764.13</v>
      </c>
      <c r="AO136" s="112">
        <v>44480</v>
      </c>
      <c r="AP136" s="112">
        <v>20284.13</v>
      </c>
      <c r="AQ136" s="112">
        <v>1982.87</v>
      </c>
      <c r="AR136" s="112">
        <v>22267</v>
      </c>
      <c r="AS136" s="112">
        <v>0</v>
      </c>
      <c r="AT136" s="112">
        <v>0</v>
      </c>
      <c r="AU136" s="84">
        <v>0</v>
      </c>
      <c r="AV136" s="84">
        <v>16</v>
      </c>
      <c r="AW136" s="84">
        <v>0</v>
      </c>
      <c r="AX136" s="108" t="s">
        <v>265</v>
      </c>
      <c r="AY136" s="131"/>
      <c r="AZ136" s="84"/>
      <c r="BA136" s="84"/>
      <c r="BB136" s="84" t="s">
        <v>264</v>
      </c>
      <c r="BC136" s="84" t="s">
        <v>145</v>
      </c>
      <c r="BD136" s="108"/>
      <c r="BE136" s="84">
        <v>0</v>
      </c>
      <c r="BF136" s="38" t="s">
        <v>1313</v>
      </c>
      <c r="BG136" s="84" t="s">
        <v>1315</v>
      </c>
      <c r="BH136" s="114" t="s">
        <v>1429</v>
      </c>
      <c r="BI136" s="38" t="s">
        <v>111</v>
      </c>
      <c r="BJ136" s="85">
        <v>46024</v>
      </c>
      <c r="BK136" s="84"/>
      <c r="BL136" s="38"/>
      <c r="BM136" s="115" t="s">
        <v>120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425</v>
      </c>
      <c r="F137" s="38" t="s">
        <v>425</v>
      </c>
      <c r="G137" s="84" t="s">
        <v>426</v>
      </c>
      <c r="H137" s="38" t="s">
        <v>427</v>
      </c>
      <c r="I137" s="84">
        <v>157926</v>
      </c>
      <c r="J137" s="38" t="s">
        <v>448</v>
      </c>
      <c r="K137" s="84">
        <v>157926</v>
      </c>
      <c r="L137" s="84" t="s">
        <v>429</v>
      </c>
      <c r="M137" s="38" t="s">
        <v>430</v>
      </c>
      <c r="N137" s="84">
        <v>361602</v>
      </c>
      <c r="O137" s="84" t="s">
        <v>842</v>
      </c>
      <c r="P137" s="84">
        <v>520631</v>
      </c>
      <c r="Q137" s="38" t="s">
        <v>1316</v>
      </c>
      <c r="R137" s="38" t="s">
        <v>255</v>
      </c>
      <c r="S137" s="84" t="s">
        <v>1317</v>
      </c>
      <c r="T137" s="84" t="s">
        <v>1317</v>
      </c>
      <c r="U137" s="84" t="s">
        <v>253</v>
      </c>
      <c r="V137" s="84" t="s">
        <v>250</v>
      </c>
      <c r="W137" s="84">
        <v>0</v>
      </c>
      <c r="X137" s="38" t="s">
        <v>251</v>
      </c>
      <c r="Y137" s="84">
        <v>357902626</v>
      </c>
      <c r="Z137" s="38" t="s">
        <v>1318</v>
      </c>
      <c r="AA137" s="108">
        <v>45510</v>
      </c>
      <c r="AB137" s="84">
        <v>65000</v>
      </c>
      <c r="AC137" s="108" t="s">
        <v>431</v>
      </c>
      <c r="AD137" s="84">
        <v>24</v>
      </c>
      <c r="AE137" s="84" t="s">
        <v>288</v>
      </c>
      <c r="AF137" s="84" t="s">
        <v>734</v>
      </c>
      <c r="AG137" s="108" t="s">
        <v>735</v>
      </c>
      <c r="AH137" s="84" t="s">
        <v>269</v>
      </c>
      <c r="AI137" s="108" t="s">
        <v>1320</v>
      </c>
      <c r="AJ137" s="84">
        <v>3470</v>
      </c>
      <c r="AK137" s="84">
        <v>3470</v>
      </c>
      <c r="AL137" s="84" t="s">
        <v>350</v>
      </c>
      <c r="AM137" s="112">
        <v>39363.31</v>
      </c>
      <c r="AN137" s="112">
        <v>16156.69</v>
      </c>
      <c r="AO137" s="112">
        <v>55520</v>
      </c>
      <c r="AP137" s="112">
        <v>25636.69</v>
      </c>
      <c r="AQ137" s="112">
        <v>2479.31</v>
      </c>
      <c r="AR137" s="112">
        <v>28116</v>
      </c>
      <c r="AS137" s="112">
        <v>0</v>
      </c>
      <c r="AT137" s="112">
        <v>0</v>
      </c>
      <c r="AU137" s="84">
        <v>0</v>
      </c>
      <c r="AV137" s="84">
        <v>16</v>
      </c>
      <c r="AW137" s="84">
        <v>0</v>
      </c>
      <c r="AX137" s="108" t="s">
        <v>265</v>
      </c>
      <c r="AY137" s="131"/>
      <c r="AZ137" s="84"/>
      <c r="BA137" s="84"/>
      <c r="BB137" s="84" t="s">
        <v>264</v>
      </c>
      <c r="BC137" s="84" t="s">
        <v>145</v>
      </c>
      <c r="BD137" s="108"/>
      <c r="BE137" s="84">
        <v>0</v>
      </c>
      <c r="BF137" s="38" t="s">
        <v>1317</v>
      </c>
      <c r="BG137" s="84" t="s">
        <v>1319</v>
      </c>
      <c r="BH137" s="114" t="s">
        <v>1429</v>
      </c>
      <c r="BI137" s="38" t="s">
        <v>111</v>
      </c>
      <c r="BJ137" s="85">
        <v>46024</v>
      </c>
      <c r="BK137" s="84"/>
      <c r="BL137" s="38"/>
      <c r="BM137" s="115" t="s">
        <v>120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425</v>
      </c>
      <c r="F138" s="38" t="s">
        <v>425</v>
      </c>
      <c r="G138" s="84" t="s">
        <v>426</v>
      </c>
      <c r="H138" s="38" t="s">
        <v>427</v>
      </c>
      <c r="I138" s="84">
        <v>163045</v>
      </c>
      <c r="J138" s="38" t="s">
        <v>585</v>
      </c>
      <c r="K138" s="84">
        <v>163045</v>
      </c>
      <c r="L138" s="84" t="s">
        <v>438</v>
      </c>
      <c r="M138" s="38" t="s">
        <v>439</v>
      </c>
      <c r="N138" s="84">
        <v>379349</v>
      </c>
      <c r="O138" s="84" t="s">
        <v>740</v>
      </c>
      <c r="P138" s="84">
        <v>556154</v>
      </c>
      <c r="Q138" s="38" t="s">
        <v>741</v>
      </c>
      <c r="R138" s="38" t="s">
        <v>369</v>
      </c>
      <c r="S138" s="84" t="s">
        <v>742</v>
      </c>
      <c r="T138" s="84" t="s">
        <v>742</v>
      </c>
      <c r="U138" s="84" t="s">
        <v>256</v>
      </c>
      <c r="V138" s="84" t="s">
        <v>250</v>
      </c>
      <c r="W138" s="84">
        <v>0</v>
      </c>
      <c r="X138" s="38" t="s">
        <v>372</v>
      </c>
      <c r="Y138" s="84">
        <v>357933796</v>
      </c>
      <c r="Z138" s="38" t="s">
        <v>743</v>
      </c>
      <c r="AA138" s="108">
        <v>45510</v>
      </c>
      <c r="AB138" s="84">
        <v>15499</v>
      </c>
      <c r="AC138" s="108" t="s">
        <v>458</v>
      </c>
      <c r="AD138" s="84">
        <v>12</v>
      </c>
      <c r="AE138" s="84" t="s">
        <v>415</v>
      </c>
      <c r="AF138" s="84" t="s">
        <v>745</v>
      </c>
      <c r="AG138" s="108" t="s">
        <v>746</v>
      </c>
      <c r="AH138" s="84" t="s">
        <v>269</v>
      </c>
      <c r="AI138" s="108" t="s">
        <v>765</v>
      </c>
      <c r="AJ138" s="84">
        <v>1470</v>
      </c>
      <c r="AK138" s="84">
        <v>1470</v>
      </c>
      <c r="AL138" s="84" t="s">
        <v>412</v>
      </c>
      <c r="AM138" s="112">
        <v>8491.57</v>
      </c>
      <c r="AN138" s="112">
        <v>1798.43</v>
      </c>
      <c r="AO138" s="112">
        <v>10290</v>
      </c>
      <c r="AP138" s="112">
        <v>7007.43</v>
      </c>
      <c r="AQ138" s="112">
        <v>447.57</v>
      </c>
      <c r="AR138" s="112">
        <v>7455</v>
      </c>
      <c r="AS138" s="112">
        <v>7007.43</v>
      </c>
      <c r="AT138" s="112">
        <v>447.57</v>
      </c>
      <c r="AU138" s="84">
        <v>7455</v>
      </c>
      <c r="AV138" s="84">
        <v>16</v>
      </c>
      <c r="AW138" s="84">
        <v>268</v>
      </c>
      <c r="AX138" s="108" t="s">
        <v>263</v>
      </c>
      <c r="AY138" s="131"/>
      <c r="AZ138" s="84"/>
      <c r="BA138" s="84"/>
      <c r="BB138" s="84" t="s">
        <v>264</v>
      </c>
      <c r="BC138" s="84" t="s">
        <v>145</v>
      </c>
      <c r="BD138" s="108"/>
      <c r="BE138" s="84">
        <v>15499</v>
      </c>
      <c r="BF138" s="38" t="s">
        <v>742</v>
      </c>
      <c r="BG138" s="84" t="s">
        <v>744</v>
      </c>
      <c r="BH138" s="114" t="s">
        <v>1429</v>
      </c>
      <c r="BI138" s="38" t="s">
        <v>110</v>
      </c>
      <c r="BJ138" s="85">
        <v>46024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425</v>
      </c>
      <c r="F139" s="38" t="s">
        <v>425</v>
      </c>
      <c r="G139" s="84" t="s">
        <v>426</v>
      </c>
      <c r="H139" s="38" t="s">
        <v>427</v>
      </c>
      <c r="I139" s="84">
        <v>165654</v>
      </c>
      <c r="J139" s="38" t="s">
        <v>708</v>
      </c>
      <c r="K139" s="84">
        <v>165654</v>
      </c>
      <c r="L139" s="84" t="s">
        <v>429</v>
      </c>
      <c r="M139" s="38" t="s">
        <v>430</v>
      </c>
      <c r="N139" s="84">
        <v>285585</v>
      </c>
      <c r="O139" s="84" t="s">
        <v>709</v>
      </c>
      <c r="P139" s="84">
        <v>375734</v>
      </c>
      <c r="Q139" s="38" t="s">
        <v>812</v>
      </c>
      <c r="R139" s="38" t="s">
        <v>260</v>
      </c>
      <c r="S139" s="84" t="s">
        <v>922</v>
      </c>
      <c r="T139" s="84" t="s">
        <v>922</v>
      </c>
      <c r="U139" s="84" t="s">
        <v>256</v>
      </c>
      <c r="V139" s="84" t="s">
        <v>250</v>
      </c>
      <c r="W139" s="84">
        <v>0</v>
      </c>
      <c r="X139" s="38" t="s">
        <v>752</v>
      </c>
      <c r="Y139" s="84">
        <v>357995161</v>
      </c>
      <c r="Z139" s="38" t="s">
        <v>923</v>
      </c>
      <c r="AA139" s="108">
        <v>45510</v>
      </c>
      <c r="AB139" s="84">
        <v>38000</v>
      </c>
      <c r="AC139" s="108" t="s">
        <v>436</v>
      </c>
      <c r="AD139" s="84">
        <v>18</v>
      </c>
      <c r="AE139" s="84" t="s">
        <v>363</v>
      </c>
      <c r="AF139" s="84" t="s">
        <v>368</v>
      </c>
      <c r="AG139" s="108" t="s">
        <v>335</v>
      </c>
      <c r="AH139" s="84" t="s">
        <v>309</v>
      </c>
      <c r="AI139" s="108" t="s">
        <v>302</v>
      </c>
      <c r="AJ139" s="84">
        <v>2550</v>
      </c>
      <c r="AK139" s="84">
        <v>2550</v>
      </c>
      <c r="AL139" s="84" t="s">
        <v>326</v>
      </c>
      <c r="AM139" s="112">
        <v>32813.86</v>
      </c>
      <c r="AN139" s="112">
        <v>7986.14</v>
      </c>
      <c r="AO139" s="112">
        <v>40800</v>
      </c>
      <c r="AP139" s="112">
        <v>5186.1400000000003</v>
      </c>
      <c r="AQ139" s="112">
        <v>177.86</v>
      </c>
      <c r="AR139" s="112">
        <v>5364</v>
      </c>
      <c r="AS139" s="112">
        <v>0</v>
      </c>
      <c r="AT139" s="112">
        <v>0</v>
      </c>
      <c r="AU139" s="84">
        <v>0</v>
      </c>
      <c r="AV139" s="84">
        <v>16</v>
      </c>
      <c r="AW139" s="84">
        <v>0</v>
      </c>
      <c r="AX139" s="108" t="s">
        <v>265</v>
      </c>
      <c r="AY139" s="131"/>
      <c r="AZ139" s="84"/>
      <c r="BA139" s="84"/>
      <c r="BB139" s="84" t="s">
        <v>264</v>
      </c>
      <c r="BC139" s="84" t="s">
        <v>145</v>
      </c>
      <c r="BD139" s="108"/>
      <c r="BE139" s="84">
        <v>0</v>
      </c>
      <c r="BF139" s="38" t="s">
        <v>922</v>
      </c>
      <c r="BG139" s="84" t="s">
        <v>924</v>
      </c>
      <c r="BH139" s="114" t="s">
        <v>1429</v>
      </c>
      <c r="BI139" s="38" t="s">
        <v>111</v>
      </c>
      <c r="BJ139" s="85">
        <v>46024</v>
      </c>
      <c r="BK139" s="84"/>
      <c r="BL139" s="38"/>
      <c r="BM139" s="115" t="s">
        <v>120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425</v>
      </c>
      <c r="F140" s="38" t="s">
        <v>425</v>
      </c>
      <c r="G140" s="84" t="s">
        <v>426</v>
      </c>
      <c r="H140" s="38" t="s">
        <v>427</v>
      </c>
      <c r="I140" s="84">
        <v>160765</v>
      </c>
      <c r="J140" s="38" t="s">
        <v>520</v>
      </c>
      <c r="K140" s="84">
        <v>160765</v>
      </c>
      <c r="L140" s="84" t="s">
        <v>438</v>
      </c>
      <c r="M140" s="38" t="s">
        <v>439</v>
      </c>
      <c r="N140" s="84">
        <v>284299</v>
      </c>
      <c r="O140" s="84" t="s">
        <v>532</v>
      </c>
      <c r="P140" s="84">
        <v>373905</v>
      </c>
      <c r="Q140" s="38" t="s">
        <v>724</v>
      </c>
      <c r="R140" s="38" t="s">
        <v>255</v>
      </c>
      <c r="S140" s="84" t="s">
        <v>1321</v>
      </c>
      <c r="T140" s="84" t="s">
        <v>1321</v>
      </c>
      <c r="U140" s="84" t="s">
        <v>253</v>
      </c>
      <c r="V140" s="84" t="s">
        <v>250</v>
      </c>
      <c r="W140" s="84">
        <v>0</v>
      </c>
      <c r="X140" s="38" t="s">
        <v>251</v>
      </c>
      <c r="Y140" s="84">
        <v>358003427</v>
      </c>
      <c r="Z140" s="38" t="s">
        <v>1322</v>
      </c>
      <c r="AA140" s="108">
        <v>45536</v>
      </c>
      <c r="AB140" s="84">
        <v>65000</v>
      </c>
      <c r="AC140" s="108" t="s">
        <v>442</v>
      </c>
      <c r="AD140" s="84">
        <v>24</v>
      </c>
      <c r="AE140" s="84" t="s">
        <v>288</v>
      </c>
      <c r="AF140" s="84" t="s">
        <v>393</v>
      </c>
      <c r="AG140" s="108" t="s">
        <v>1122</v>
      </c>
      <c r="AH140" s="84" t="s">
        <v>269</v>
      </c>
      <c r="AI140" s="108" t="s">
        <v>1324</v>
      </c>
      <c r="AJ140" s="84">
        <v>3460</v>
      </c>
      <c r="AK140" s="84">
        <v>3460</v>
      </c>
      <c r="AL140" s="84" t="s">
        <v>305</v>
      </c>
      <c r="AM140" s="112">
        <v>36221.31</v>
      </c>
      <c r="AN140" s="112">
        <v>15678.69</v>
      </c>
      <c r="AO140" s="112">
        <v>51900</v>
      </c>
      <c r="AP140" s="112">
        <v>28778.69</v>
      </c>
      <c r="AQ140" s="112">
        <v>3081.31</v>
      </c>
      <c r="AR140" s="112">
        <v>31860</v>
      </c>
      <c r="AS140" s="112">
        <v>0</v>
      </c>
      <c r="AT140" s="112">
        <v>0</v>
      </c>
      <c r="AU140" s="84">
        <v>0</v>
      </c>
      <c r="AV140" s="84">
        <v>15</v>
      </c>
      <c r="AW140" s="84">
        <v>0</v>
      </c>
      <c r="AX140" s="108" t="s">
        <v>265</v>
      </c>
      <c r="AY140" s="131"/>
      <c r="AZ140" s="84"/>
      <c r="BA140" s="84"/>
      <c r="BB140" s="84" t="s">
        <v>264</v>
      </c>
      <c r="BC140" s="84" t="s">
        <v>145</v>
      </c>
      <c r="BD140" s="108"/>
      <c r="BE140" s="84">
        <v>0</v>
      </c>
      <c r="BF140" s="38" t="s">
        <v>1321</v>
      </c>
      <c r="BG140" s="84" t="s">
        <v>1323</v>
      </c>
      <c r="BH140" s="114" t="s">
        <v>1429</v>
      </c>
      <c r="BI140" s="38" t="s">
        <v>111</v>
      </c>
      <c r="BJ140" s="85">
        <v>46024</v>
      </c>
      <c r="BK140" s="84"/>
      <c r="BL140" s="38"/>
      <c r="BM140" s="115" t="s">
        <v>120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425</v>
      </c>
      <c r="F141" s="38" t="s">
        <v>425</v>
      </c>
      <c r="G141" s="84" t="s">
        <v>426</v>
      </c>
      <c r="H141" s="38" t="s">
        <v>427</v>
      </c>
      <c r="I141" s="84">
        <v>157926</v>
      </c>
      <c r="J141" s="38" t="s">
        <v>448</v>
      </c>
      <c r="K141" s="84">
        <v>157926</v>
      </c>
      <c r="L141" s="84" t="s">
        <v>429</v>
      </c>
      <c r="M141" s="38" t="s">
        <v>430</v>
      </c>
      <c r="N141" s="84">
        <v>474166</v>
      </c>
      <c r="O141" s="84" t="s">
        <v>889</v>
      </c>
      <c r="P141" s="84">
        <v>777269</v>
      </c>
      <c r="Q141" s="38" t="s">
        <v>967</v>
      </c>
      <c r="R141" s="38" t="s">
        <v>260</v>
      </c>
      <c r="S141" s="84" t="s">
        <v>975</v>
      </c>
      <c r="T141" s="84" t="s">
        <v>975</v>
      </c>
      <c r="U141" s="84" t="s">
        <v>253</v>
      </c>
      <c r="V141" s="84" t="s">
        <v>250</v>
      </c>
      <c r="W141" s="84">
        <v>0</v>
      </c>
      <c r="X141" s="38" t="s">
        <v>251</v>
      </c>
      <c r="Y141" s="84">
        <v>358031455</v>
      </c>
      <c r="Z141" s="38" t="s">
        <v>976</v>
      </c>
      <c r="AA141" s="108">
        <v>45533</v>
      </c>
      <c r="AB141" s="84">
        <v>20000</v>
      </c>
      <c r="AC141" s="108" t="s">
        <v>431</v>
      </c>
      <c r="AD141" s="84">
        <v>18</v>
      </c>
      <c r="AE141" s="84" t="s">
        <v>363</v>
      </c>
      <c r="AF141" s="84" t="s">
        <v>360</v>
      </c>
      <c r="AG141" s="108" t="s">
        <v>971</v>
      </c>
      <c r="AH141" s="84" t="s">
        <v>309</v>
      </c>
      <c r="AI141" s="108" t="s">
        <v>1325</v>
      </c>
      <c r="AJ141" s="84">
        <v>1340</v>
      </c>
      <c r="AK141" s="84">
        <v>1340</v>
      </c>
      <c r="AL141" s="84" t="s">
        <v>851</v>
      </c>
      <c r="AM141" s="112">
        <v>15829.27</v>
      </c>
      <c r="AN141" s="112">
        <v>4270.7299999999996</v>
      </c>
      <c r="AO141" s="112">
        <v>20100</v>
      </c>
      <c r="AP141" s="112">
        <v>4170.7299999999996</v>
      </c>
      <c r="AQ141" s="112">
        <v>181.27</v>
      </c>
      <c r="AR141" s="112">
        <v>4352</v>
      </c>
      <c r="AS141" s="112">
        <v>0</v>
      </c>
      <c r="AT141" s="112">
        <v>0</v>
      </c>
      <c r="AU141" s="84">
        <v>0</v>
      </c>
      <c r="AV141" s="84">
        <v>15</v>
      </c>
      <c r="AW141" s="84">
        <v>0</v>
      </c>
      <c r="AX141" s="108" t="s">
        <v>265</v>
      </c>
      <c r="AY141" s="131"/>
      <c r="AZ141" s="84"/>
      <c r="BA141" s="84"/>
      <c r="BB141" s="84" t="s">
        <v>264</v>
      </c>
      <c r="BC141" s="84" t="s">
        <v>145</v>
      </c>
      <c r="BD141" s="108"/>
      <c r="BE141" s="84">
        <v>0</v>
      </c>
      <c r="BF141" s="38" t="s">
        <v>975</v>
      </c>
      <c r="BG141" s="84" t="s">
        <v>977</v>
      </c>
      <c r="BH141" s="114" t="s">
        <v>1429</v>
      </c>
      <c r="BI141" s="38" t="s">
        <v>111</v>
      </c>
      <c r="BJ141" s="85">
        <v>46024</v>
      </c>
      <c r="BK141" s="84"/>
      <c r="BL141" s="38"/>
      <c r="BM141" s="115" t="s">
        <v>120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425</v>
      </c>
      <c r="F142" s="38" t="s">
        <v>425</v>
      </c>
      <c r="G142" s="84" t="s">
        <v>426</v>
      </c>
      <c r="H142" s="38" t="s">
        <v>427</v>
      </c>
      <c r="I142" s="84">
        <v>158004</v>
      </c>
      <c r="J142" s="38" t="s">
        <v>446</v>
      </c>
      <c r="K142" s="84">
        <v>158004</v>
      </c>
      <c r="L142" s="84" t="s">
        <v>429</v>
      </c>
      <c r="M142" s="38" t="s">
        <v>430</v>
      </c>
      <c r="N142" s="84">
        <v>278974</v>
      </c>
      <c r="O142" s="84" t="s">
        <v>582</v>
      </c>
      <c r="P142" s="84">
        <v>366494</v>
      </c>
      <c r="Q142" s="38" t="s">
        <v>583</v>
      </c>
      <c r="R142" s="38" t="s">
        <v>255</v>
      </c>
      <c r="S142" s="84" t="s">
        <v>1326</v>
      </c>
      <c r="T142" s="84" t="s">
        <v>1326</v>
      </c>
      <c r="U142" s="84" t="s">
        <v>253</v>
      </c>
      <c r="V142" s="84" t="s">
        <v>250</v>
      </c>
      <c r="W142" s="84">
        <v>0</v>
      </c>
      <c r="X142" s="38" t="s">
        <v>251</v>
      </c>
      <c r="Y142" s="84">
        <v>358045854</v>
      </c>
      <c r="Z142" s="38" t="s">
        <v>1327</v>
      </c>
      <c r="AA142" s="108">
        <v>45536</v>
      </c>
      <c r="AB142" s="84">
        <v>55000</v>
      </c>
      <c r="AC142" s="108" t="s">
        <v>442</v>
      </c>
      <c r="AD142" s="84">
        <v>24</v>
      </c>
      <c r="AE142" s="84" t="s">
        <v>288</v>
      </c>
      <c r="AF142" s="84" t="s">
        <v>316</v>
      </c>
      <c r="AG142" s="108" t="s">
        <v>272</v>
      </c>
      <c r="AH142" s="84" t="s">
        <v>269</v>
      </c>
      <c r="AI142" s="108" t="s">
        <v>1324</v>
      </c>
      <c r="AJ142" s="84">
        <v>2930</v>
      </c>
      <c r="AK142" s="84">
        <v>2930</v>
      </c>
      <c r="AL142" s="84" t="s">
        <v>864</v>
      </c>
      <c r="AM142" s="112">
        <v>30688.9</v>
      </c>
      <c r="AN142" s="112">
        <v>13261.1</v>
      </c>
      <c r="AO142" s="112">
        <v>43950</v>
      </c>
      <c r="AP142" s="112">
        <v>24311.1</v>
      </c>
      <c r="AQ142" s="112">
        <v>2596.9</v>
      </c>
      <c r="AR142" s="112">
        <v>26908</v>
      </c>
      <c r="AS142" s="112">
        <v>0</v>
      </c>
      <c r="AT142" s="112">
        <v>0</v>
      </c>
      <c r="AU142" s="84">
        <v>0</v>
      </c>
      <c r="AV142" s="84">
        <v>15</v>
      </c>
      <c r="AW142" s="84">
        <v>0</v>
      </c>
      <c r="AX142" s="108" t="s">
        <v>265</v>
      </c>
      <c r="AY142" s="131"/>
      <c r="AZ142" s="84"/>
      <c r="BA142" s="84"/>
      <c r="BB142" s="84" t="s">
        <v>264</v>
      </c>
      <c r="BC142" s="84" t="s">
        <v>145</v>
      </c>
      <c r="BD142" s="108"/>
      <c r="BE142" s="84">
        <v>0</v>
      </c>
      <c r="BF142" s="38" t="s">
        <v>1326</v>
      </c>
      <c r="BG142" s="84" t="s">
        <v>1328</v>
      </c>
      <c r="BH142" s="114" t="s">
        <v>1429</v>
      </c>
      <c r="BI142" s="38" t="s">
        <v>111</v>
      </c>
      <c r="BJ142" s="85">
        <v>46024</v>
      </c>
      <c r="BK142" s="84"/>
      <c r="BL142" s="38"/>
      <c r="BM142" s="115" t="s">
        <v>120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425</v>
      </c>
      <c r="F143" s="38" t="s">
        <v>425</v>
      </c>
      <c r="G143" s="84" t="s">
        <v>426</v>
      </c>
      <c r="H143" s="38" t="s">
        <v>427</v>
      </c>
      <c r="I143" s="84">
        <v>164623</v>
      </c>
      <c r="J143" s="38" t="s">
        <v>639</v>
      </c>
      <c r="K143" s="84">
        <v>164623</v>
      </c>
      <c r="L143" s="84" t="s">
        <v>438</v>
      </c>
      <c r="M143" s="38" t="s">
        <v>439</v>
      </c>
      <c r="N143" s="84">
        <v>381024</v>
      </c>
      <c r="O143" s="84" t="s">
        <v>992</v>
      </c>
      <c r="P143" s="84">
        <v>593926</v>
      </c>
      <c r="Q143" s="38" t="s">
        <v>993</v>
      </c>
      <c r="R143" s="38" t="s">
        <v>255</v>
      </c>
      <c r="S143" s="84" t="s">
        <v>1329</v>
      </c>
      <c r="T143" s="84" t="s">
        <v>1329</v>
      </c>
      <c r="U143" s="84" t="s">
        <v>253</v>
      </c>
      <c r="V143" s="84" t="s">
        <v>250</v>
      </c>
      <c r="W143" s="84">
        <v>0</v>
      </c>
      <c r="X143" s="38" t="s">
        <v>258</v>
      </c>
      <c r="Y143" s="84">
        <v>358186332</v>
      </c>
      <c r="Z143" s="38" t="s">
        <v>1330</v>
      </c>
      <c r="AA143" s="108">
        <v>45536</v>
      </c>
      <c r="AB143" s="84">
        <v>55000</v>
      </c>
      <c r="AC143" s="108" t="s">
        <v>436</v>
      </c>
      <c r="AD143" s="84">
        <v>24</v>
      </c>
      <c r="AE143" s="84" t="s">
        <v>288</v>
      </c>
      <c r="AF143" s="84" t="s">
        <v>314</v>
      </c>
      <c r="AG143" s="108" t="s">
        <v>392</v>
      </c>
      <c r="AH143" s="84" t="s">
        <v>269</v>
      </c>
      <c r="AI143" s="108" t="s">
        <v>1332</v>
      </c>
      <c r="AJ143" s="84">
        <v>2930</v>
      </c>
      <c r="AK143" s="84">
        <v>2930</v>
      </c>
      <c r="AL143" s="84" t="s">
        <v>841</v>
      </c>
      <c r="AM143" s="112">
        <v>30760.81</v>
      </c>
      <c r="AN143" s="112">
        <v>13189.19</v>
      </c>
      <c r="AO143" s="112">
        <v>43950</v>
      </c>
      <c r="AP143" s="112">
        <v>24239.19</v>
      </c>
      <c r="AQ143" s="112">
        <v>2658.81</v>
      </c>
      <c r="AR143" s="112">
        <v>26898</v>
      </c>
      <c r="AS143" s="112">
        <v>0</v>
      </c>
      <c r="AT143" s="112">
        <v>0</v>
      </c>
      <c r="AU143" s="84">
        <v>0</v>
      </c>
      <c r="AV143" s="84">
        <v>15</v>
      </c>
      <c r="AW143" s="84">
        <v>0</v>
      </c>
      <c r="AX143" s="108" t="s">
        <v>265</v>
      </c>
      <c r="AY143" s="131"/>
      <c r="AZ143" s="84"/>
      <c r="BA143" s="84"/>
      <c r="BB143" s="84" t="s">
        <v>264</v>
      </c>
      <c r="BC143" s="84" t="s">
        <v>145</v>
      </c>
      <c r="BD143" s="108"/>
      <c r="BE143" s="84">
        <v>0</v>
      </c>
      <c r="BF143" s="38" t="s">
        <v>1329</v>
      </c>
      <c r="BG143" s="84" t="s">
        <v>1331</v>
      </c>
      <c r="BH143" s="114" t="s">
        <v>1429</v>
      </c>
      <c r="BI143" s="38" t="s">
        <v>111</v>
      </c>
      <c r="BJ143" s="85">
        <v>46024</v>
      </c>
      <c r="BK143" s="84"/>
      <c r="BL143" s="38"/>
      <c r="BM143" s="115" t="s">
        <v>120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425</v>
      </c>
      <c r="F144" s="38" t="s">
        <v>425</v>
      </c>
      <c r="G144" s="84" t="s">
        <v>426</v>
      </c>
      <c r="H144" s="38" t="s">
        <v>427</v>
      </c>
      <c r="I144" s="84">
        <v>158004</v>
      </c>
      <c r="J144" s="38" t="s">
        <v>446</v>
      </c>
      <c r="K144" s="84">
        <v>158004</v>
      </c>
      <c r="L144" s="84" t="s">
        <v>429</v>
      </c>
      <c r="M144" s="38" t="s">
        <v>430</v>
      </c>
      <c r="N144" s="84">
        <v>273159</v>
      </c>
      <c r="O144" s="84" t="s">
        <v>493</v>
      </c>
      <c r="P144" s="84">
        <v>358533</v>
      </c>
      <c r="Q144" s="38" t="s">
        <v>494</v>
      </c>
      <c r="R144" s="38" t="s">
        <v>255</v>
      </c>
      <c r="S144" s="84" t="s">
        <v>1333</v>
      </c>
      <c r="T144" s="84" t="s">
        <v>1333</v>
      </c>
      <c r="U144" s="84" t="s">
        <v>256</v>
      </c>
      <c r="V144" s="84" t="s">
        <v>250</v>
      </c>
      <c r="W144" s="84">
        <v>0</v>
      </c>
      <c r="X144" s="38" t="s">
        <v>824</v>
      </c>
      <c r="Y144" s="84">
        <v>358223864</v>
      </c>
      <c r="Z144" s="38" t="s">
        <v>1334</v>
      </c>
      <c r="AA144" s="108">
        <v>45536</v>
      </c>
      <c r="AB144" s="84">
        <v>65000</v>
      </c>
      <c r="AC144" s="108" t="s">
        <v>442</v>
      </c>
      <c r="AD144" s="84">
        <v>24</v>
      </c>
      <c r="AE144" s="84" t="s">
        <v>288</v>
      </c>
      <c r="AF144" s="84" t="s">
        <v>1336</v>
      </c>
      <c r="AG144" s="108" t="s">
        <v>1337</v>
      </c>
      <c r="AH144" s="84" t="s">
        <v>269</v>
      </c>
      <c r="AI144" s="108" t="s">
        <v>284</v>
      </c>
      <c r="AJ144" s="84">
        <v>3460</v>
      </c>
      <c r="AK144" s="84">
        <v>3460</v>
      </c>
      <c r="AL144" s="84" t="s">
        <v>348</v>
      </c>
      <c r="AM144" s="112">
        <v>36632.19</v>
      </c>
      <c r="AN144" s="112">
        <v>15267.81</v>
      </c>
      <c r="AO144" s="112">
        <v>51900</v>
      </c>
      <c r="AP144" s="112">
        <v>28367.81</v>
      </c>
      <c r="AQ144" s="112">
        <v>2998.19</v>
      </c>
      <c r="AR144" s="112">
        <v>31366</v>
      </c>
      <c r="AS144" s="112">
        <v>0</v>
      </c>
      <c r="AT144" s="112">
        <v>0</v>
      </c>
      <c r="AU144" s="84">
        <v>0</v>
      </c>
      <c r="AV144" s="84">
        <v>15</v>
      </c>
      <c r="AW144" s="84">
        <v>0</v>
      </c>
      <c r="AX144" s="108" t="s">
        <v>265</v>
      </c>
      <c r="AY144" s="131"/>
      <c r="AZ144" s="84"/>
      <c r="BA144" s="84"/>
      <c r="BB144" s="84" t="s">
        <v>264</v>
      </c>
      <c r="BC144" s="84" t="s">
        <v>145</v>
      </c>
      <c r="BD144" s="108"/>
      <c r="BE144" s="84">
        <v>0</v>
      </c>
      <c r="BF144" s="38" t="s">
        <v>1333</v>
      </c>
      <c r="BG144" s="84" t="s">
        <v>1335</v>
      </c>
      <c r="BH144" s="114" t="s">
        <v>1429</v>
      </c>
      <c r="BI144" s="38" t="s">
        <v>111</v>
      </c>
      <c r="BJ144" s="85">
        <v>46024</v>
      </c>
      <c r="BK144" s="84"/>
      <c r="BL144" s="38"/>
      <c r="BM144" s="115" t="s">
        <v>120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425</v>
      </c>
      <c r="F145" s="38" t="s">
        <v>425</v>
      </c>
      <c r="G145" s="84" t="s">
        <v>426</v>
      </c>
      <c r="H145" s="38" t="s">
        <v>427</v>
      </c>
      <c r="I145" s="84">
        <v>157656</v>
      </c>
      <c r="J145" s="38" t="s">
        <v>650</v>
      </c>
      <c r="K145" s="84">
        <v>157656</v>
      </c>
      <c r="L145" s="84" t="s">
        <v>429</v>
      </c>
      <c r="M145" s="38" t="s">
        <v>430</v>
      </c>
      <c r="N145" s="84">
        <v>267938</v>
      </c>
      <c r="O145" s="84" t="s">
        <v>651</v>
      </c>
      <c r="P145" s="84">
        <v>565583</v>
      </c>
      <c r="Q145" s="38" t="s">
        <v>758</v>
      </c>
      <c r="R145" s="38" t="s">
        <v>255</v>
      </c>
      <c r="S145" s="84" t="s">
        <v>1339</v>
      </c>
      <c r="T145" s="84" t="s">
        <v>1339</v>
      </c>
      <c r="U145" s="84" t="s">
        <v>253</v>
      </c>
      <c r="V145" s="84" t="s">
        <v>250</v>
      </c>
      <c r="W145" s="84">
        <v>0</v>
      </c>
      <c r="X145" s="38" t="s">
        <v>251</v>
      </c>
      <c r="Y145" s="84">
        <v>358323432</v>
      </c>
      <c r="Z145" s="38" t="s">
        <v>1340</v>
      </c>
      <c r="AA145" s="108">
        <v>45536</v>
      </c>
      <c r="AB145" s="84">
        <v>55000</v>
      </c>
      <c r="AC145" s="108" t="s">
        <v>431</v>
      </c>
      <c r="AD145" s="84">
        <v>24</v>
      </c>
      <c r="AE145" s="84" t="s">
        <v>288</v>
      </c>
      <c r="AF145" s="84" t="s">
        <v>809</v>
      </c>
      <c r="AG145" s="108" t="s">
        <v>810</v>
      </c>
      <c r="AH145" s="84" t="s">
        <v>269</v>
      </c>
      <c r="AI145" s="108" t="s">
        <v>395</v>
      </c>
      <c r="AJ145" s="84">
        <v>2930</v>
      </c>
      <c r="AK145" s="84">
        <v>2930</v>
      </c>
      <c r="AL145" s="84" t="s">
        <v>282</v>
      </c>
      <c r="AM145" s="112">
        <v>31053.73</v>
      </c>
      <c r="AN145" s="112">
        <v>12896.27</v>
      </c>
      <c r="AO145" s="112">
        <v>43950</v>
      </c>
      <c r="AP145" s="112">
        <v>23946.27</v>
      </c>
      <c r="AQ145" s="112">
        <v>2538.73</v>
      </c>
      <c r="AR145" s="112">
        <v>26485</v>
      </c>
      <c r="AS145" s="112">
        <v>0</v>
      </c>
      <c r="AT145" s="112">
        <v>0</v>
      </c>
      <c r="AU145" s="84">
        <v>0</v>
      </c>
      <c r="AV145" s="84">
        <v>15</v>
      </c>
      <c r="AW145" s="84">
        <v>0</v>
      </c>
      <c r="AX145" s="108" t="s">
        <v>265</v>
      </c>
      <c r="AY145" s="131"/>
      <c r="AZ145" s="84"/>
      <c r="BA145" s="84"/>
      <c r="BB145" s="84" t="s">
        <v>264</v>
      </c>
      <c r="BC145" s="84" t="s">
        <v>145</v>
      </c>
      <c r="BD145" s="108"/>
      <c r="BE145" s="84">
        <v>0</v>
      </c>
      <c r="BF145" s="38" t="s">
        <v>1339</v>
      </c>
      <c r="BG145" s="84" t="s">
        <v>1341</v>
      </c>
      <c r="BH145" s="114" t="s">
        <v>1429</v>
      </c>
      <c r="BI145" s="38" t="s">
        <v>111</v>
      </c>
      <c r="BJ145" s="85">
        <v>46024</v>
      </c>
      <c r="BK145" s="84"/>
      <c r="BL145" s="38"/>
      <c r="BM145" s="115" t="s">
        <v>120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425</v>
      </c>
      <c r="F146" s="38" t="s">
        <v>425</v>
      </c>
      <c r="G146" s="84" t="s">
        <v>426</v>
      </c>
      <c r="H146" s="38" t="s">
        <v>427</v>
      </c>
      <c r="I146" s="84">
        <v>163045</v>
      </c>
      <c r="J146" s="38" t="s">
        <v>585</v>
      </c>
      <c r="K146" s="84">
        <v>163045</v>
      </c>
      <c r="L146" s="84" t="s">
        <v>438</v>
      </c>
      <c r="M146" s="38" t="s">
        <v>439</v>
      </c>
      <c r="N146" s="84">
        <v>280478</v>
      </c>
      <c r="O146" s="84" t="s">
        <v>612</v>
      </c>
      <c r="P146" s="84">
        <v>369693</v>
      </c>
      <c r="Q146" s="38" t="s">
        <v>656</v>
      </c>
      <c r="R146" s="38" t="s">
        <v>369</v>
      </c>
      <c r="S146" s="84" t="s">
        <v>797</v>
      </c>
      <c r="T146" s="84" t="s">
        <v>797</v>
      </c>
      <c r="U146" s="84" t="s">
        <v>256</v>
      </c>
      <c r="V146" s="84" t="s">
        <v>250</v>
      </c>
      <c r="W146" s="84">
        <v>0</v>
      </c>
      <c r="X146" s="38" t="s">
        <v>372</v>
      </c>
      <c r="Y146" s="84">
        <v>358374306</v>
      </c>
      <c r="Z146" s="38" t="s">
        <v>798</v>
      </c>
      <c r="AA146" s="108">
        <v>45540</v>
      </c>
      <c r="AB146" s="84">
        <v>15499</v>
      </c>
      <c r="AC146" s="108" t="s">
        <v>458</v>
      </c>
      <c r="AD146" s="84">
        <v>12</v>
      </c>
      <c r="AE146" s="84" t="s">
        <v>415</v>
      </c>
      <c r="AF146" s="84" t="s">
        <v>396</v>
      </c>
      <c r="AG146" s="108" t="s">
        <v>800</v>
      </c>
      <c r="AH146" s="84" t="s">
        <v>269</v>
      </c>
      <c r="AI146" s="108" t="s">
        <v>1338</v>
      </c>
      <c r="AJ146" s="84">
        <v>1470</v>
      </c>
      <c r="AK146" s="84">
        <v>1470</v>
      </c>
      <c r="AL146" s="84" t="s">
        <v>412</v>
      </c>
      <c r="AM146" s="112">
        <v>7207.24</v>
      </c>
      <c r="AN146" s="112">
        <v>1612.76</v>
      </c>
      <c r="AO146" s="112">
        <v>8820</v>
      </c>
      <c r="AP146" s="112">
        <v>8291.76</v>
      </c>
      <c r="AQ146" s="112">
        <v>611.24</v>
      </c>
      <c r="AR146" s="112">
        <v>8903</v>
      </c>
      <c r="AS146" s="112">
        <v>8291.76</v>
      </c>
      <c r="AT146" s="112">
        <v>611.24</v>
      </c>
      <c r="AU146" s="84">
        <v>8903</v>
      </c>
      <c r="AV146" s="84">
        <v>15</v>
      </c>
      <c r="AW146" s="84">
        <v>268</v>
      </c>
      <c r="AX146" s="108" t="s">
        <v>263</v>
      </c>
      <c r="AY146" s="131"/>
      <c r="AZ146" s="84"/>
      <c r="BA146" s="84"/>
      <c r="BB146" s="84" t="s">
        <v>264</v>
      </c>
      <c r="BC146" s="84" t="s">
        <v>145</v>
      </c>
      <c r="BD146" s="108"/>
      <c r="BE146" s="84">
        <v>15499</v>
      </c>
      <c r="BF146" s="38" t="s">
        <v>797</v>
      </c>
      <c r="BG146" s="84" t="s">
        <v>799</v>
      </c>
      <c r="BH146" s="114" t="s">
        <v>1429</v>
      </c>
      <c r="BI146" s="38" t="s">
        <v>110</v>
      </c>
      <c r="BJ146" s="85">
        <v>46024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425</v>
      </c>
      <c r="F147" s="38" t="s">
        <v>425</v>
      </c>
      <c r="G147" s="84" t="s">
        <v>426</v>
      </c>
      <c r="H147" s="38" t="s">
        <v>427</v>
      </c>
      <c r="I147" s="84">
        <v>164623</v>
      </c>
      <c r="J147" s="38" t="s">
        <v>639</v>
      </c>
      <c r="K147" s="84">
        <v>164623</v>
      </c>
      <c r="L147" s="84" t="s">
        <v>438</v>
      </c>
      <c r="M147" s="38" t="s">
        <v>439</v>
      </c>
      <c r="N147" s="84">
        <v>381024</v>
      </c>
      <c r="O147" s="84" t="s">
        <v>992</v>
      </c>
      <c r="P147" s="84">
        <v>593926</v>
      </c>
      <c r="Q147" s="38" t="s">
        <v>993</v>
      </c>
      <c r="R147" s="38" t="s">
        <v>255</v>
      </c>
      <c r="S147" s="84" t="s">
        <v>1342</v>
      </c>
      <c r="T147" s="84" t="s">
        <v>1342</v>
      </c>
      <c r="U147" s="84" t="s">
        <v>253</v>
      </c>
      <c r="V147" s="84" t="s">
        <v>250</v>
      </c>
      <c r="W147" s="84">
        <v>0</v>
      </c>
      <c r="X147" s="38" t="s">
        <v>258</v>
      </c>
      <c r="Y147" s="84">
        <v>358447851</v>
      </c>
      <c r="Z147" s="38" t="s">
        <v>1343</v>
      </c>
      <c r="AA147" s="108">
        <v>45566</v>
      </c>
      <c r="AB147" s="84">
        <v>65000</v>
      </c>
      <c r="AC147" s="108" t="s">
        <v>436</v>
      </c>
      <c r="AD147" s="84">
        <v>24</v>
      </c>
      <c r="AE147" s="84" t="s">
        <v>288</v>
      </c>
      <c r="AF147" s="84" t="s">
        <v>314</v>
      </c>
      <c r="AG147" s="108" t="s">
        <v>392</v>
      </c>
      <c r="AH147" s="84" t="s">
        <v>269</v>
      </c>
      <c r="AI147" s="108" t="s">
        <v>364</v>
      </c>
      <c r="AJ147" s="84">
        <v>3460</v>
      </c>
      <c r="AK147" s="84">
        <v>3460</v>
      </c>
      <c r="AL147" s="84" t="s">
        <v>711</v>
      </c>
      <c r="AM147" s="112">
        <v>33486.639999999999</v>
      </c>
      <c r="AN147" s="112">
        <v>14953.36</v>
      </c>
      <c r="AO147" s="112">
        <v>48440</v>
      </c>
      <c r="AP147" s="112">
        <v>31513.360000000001</v>
      </c>
      <c r="AQ147" s="112">
        <v>3814.64</v>
      </c>
      <c r="AR147" s="112">
        <v>35328</v>
      </c>
      <c r="AS147" s="112">
        <v>0</v>
      </c>
      <c r="AT147" s="112">
        <v>0</v>
      </c>
      <c r="AU147" s="84">
        <v>0</v>
      </c>
      <c r="AV147" s="84">
        <v>14</v>
      </c>
      <c r="AW147" s="84">
        <v>0</v>
      </c>
      <c r="AX147" s="108" t="s">
        <v>265</v>
      </c>
      <c r="AY147" s="131"/>
      <c r="AZ147" s="84"/>
      <c r="BA147" s="84"/>
      <c r="BB147" s="84" t="s">
        <v>264</v>
      </c>
      <c r="BC147" s="84" t="s">
        <v>145</v>
      </c>
      <c r="BD147" s="108"/>
      <c r="BE147" s="84">
        <v>0</v>
      </c>
      <c r="BF147" s="38" t="s">
        <v>1342</v>
      </c>
      <c r="BG147" s="84" t="s">
        <v>1344</v>
      </c>
      <c r="BH147" s="114" t="s">
        <v>1429</v>
      </c>
      <c r="BI147" s="38" t="s">
        <v>111</v>
      </c>
      <c r="BJ147" s="85">
        <v>46024</v>
      </c>
      <c r="BK147" s="84"/>
      <c r="BL147" s="38"/>
      <c r="BM147" s="115" t="s">
        <v>120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425</v>
      </c>
      <c r="F148" s="38" t="s">
        <v>425</v>
      </c>
      <c r="G148" s="84" t="s">
        <v>426</v>
      </c>
      <c r="H148" s="38" t="s">
        <v>427</v>
      </c>
      <c r="I148" s="84">
        <v>157691</v>
      </c>
      <c r="J148" s="38" t="s">
        <v>437</v>
      </c>
      <c r="K148" s="84">
        <v>157691</v>
      </c>
      <c r="L148" s="84" t="s">
        <v>438</v>
      </c>
      <c r="M148" s="38" t="s">
        <v>439</v>
      </c>
      <c r="N148" s="84">
        <v>285084</v>
      </c>
      <c r="O148" s="84" t="s">
        <v>737</v>
      </c>
      <c r="P148" s="84">
        <v>773837</v>
      </c>
      <c r="Q148" s="38" t="s">
        <v>805</v>
      </c>
      <c r="R148" s="38" t="s">
        <v>260</v>
      </c>
      <c r="S148" s="84" t="s">
        <v>1345</v>
      </c>
      <c r="T148" s="84" t="s">
        <v>1345</v>
      </c>
      <c r="U148" s="84" t="s">
        <v>253</v>
      </c>
      <c r="V148" s="84" t="s">
        <v>250</v>
      </c>
      <c r="W148" s="84">
        <v>0</v>
      </c>
      <c r="X148" s="38" t="s">
        <v>251</v>
      </c>
      <c r="Y148" s="84">
        <v>358461056</v>
      </c>
      <c r="Z148" s="38" t="s">
        <v>1346</v>
      </c>
      <c r="AA148" s="108">
        <v>45566</v>
      </c>
      <c r="AB148" s="84">
        <v>30000</v>
      </c>
      <c r="AC148" s="108" t="s">
        <v>431</v>
      </c>
      <c r="AD148" s="84">
        <v>18</v>
      </c>
      <c r="AE148" s="84" t="s">
        <v>363</v>
      </c>
      <c r="AF148" s="84" t="s">
        <v>1136</v>
      </c>
      <c r="AG148" s="108" t="s">
        <v>1348</v>
      </c>
      <c r="AH148" s="84" t="s">
        <v>309</v>
      </c>
      <c r="AI148" s="108" t="s">
        <v>1349</v>
      </c>
      <c r="AJ148" s="84">
        <v>2010</v>
      </c>
      <c r="AK148" s="84">
        <v>2010</v>
      </c>
      <c r="AL148" s="84" t="s">
        <v>282</v>
      </c>
      <c r="AM148" s="112">
        <v>22228.69</v>
      </c>
      <c r="AN148" s="112">
        <v>5911.31</v>
      </c>
      <c r="AO148" s="112">
        <v>28140</v>
      </c>
      <c r="AP148" s="112">
        <v>7771.31</v>
      </c>
      <c r="AQ148" s="112">
        <v>404.69</v>
      </c>
      <c r="AR148" s="112">
        <v>8176</v>
      </c>
      <c r="AS148" s="112">
        <v>0</v>
      </c>
      <c r="AT148" s="112">
        <v>0</v>
      </c>
      <c r="AU148" s="84">
        <v>0</v>
      </c>
      <c r="AV148" s="84">
        <v>14</v>
      </c>
      <c r="AW148" s="84">
        <v>0</v>
      </c>
      <c r="AX148" s="108" t="s">
        <v>265</v>
      </c>
      <c r="AY148" s="131"/>
      <c r="AZ148" s="84"/>
      <c r="BA148" s="84"/>
      <c r="BB148" s="84" t="s">
        <v>264</v>
      </c>
      <c r="BC148" s="84" t="s">
        <v>145</v>
      </c>
      <c r="BD148" s="108"/>
      <c r="BE148" s="84">
        <v>0</v>
      </c>
      <c r="BF148" s="38" t="s">
        <v>1345</v>
      </c>
      <c r="BG148" s="84" t="s">
        <v>1347</v>
      </c>
      <c r="BH148" s="114" t="s">
        <v>1429</v>
      </c>
      <c r="BI148" s="38" t="s">
        <v>111</v>
      </c>
      <c r="BJ148" s="85">
        <v>46024</v>
      </c>
      <c r="BK148" s="84"/>
      <c r="BL148" s="38"/>
      <c r="BM148" s="115" t="s">
        <v>120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425</v>
      </c>
      <c r="F149" s="38" t="s">
        <v>425</v>
      </c>
      <c r="G149" s="84" t="s">
        <v>426</v>
      </c>
      <c r="H149" s="38" t="s">
        <v>427</v>
      </c>
      <c r="I149" s="84">
        <v>164444</v>
      </c>
      <c r="J149" s="38" t="s">
        <v>658</v>
      </c>
      <c r="K149" s="84">
        <v>164444</v>
      </c>
      <c r="L149" s="84" t="s">
        <v>429</v>
      </c>
      <c r="M149" s="38" t="s">
        <v>430</v>
      </c>
      <c r="N149" s="84">
        <v>282806</v>
      </c>
      <c r="O149" s="84" t="s">
        <v>659</v>
      </c>
      <c r="P149" s="84">
        <v>371815</v>
      </c>
      <c r="Q149" s="38" t="s">
        <v>660</v>
      </c>
      <c r="R149" s="38" t="s">
        <v>255</v>
      </c>
      <c r="S149" s="84" t="s">
        <v>1350</v>
      </c>
      <c r="T149" s="84" t="s">
        <v>1350</v>
      </c>
      <c r="U149" s="84" t="s">
        <v>256</v>
      </c>
      <c r="V149" s="84" t="s">
        <v>250</v>
      </c>
      <c r="W149" s="84">
        <v>0</v>
      </c>
      <c r="X149" s="38" t="s">
        <v>251</v>
      </c>
      <c r="Y149" s="84">
        <v>358488043</v>
      </c>
      <c r="Z149" s="38" t="s">
        <v>1351</v>
      </c>
      <c r="AA149" s="108">
        <v>45566</v>
      </c>
      <c r="AB149" s="84">
        <v>80000</v>
      </c>
      <c r="AC149" s="108" t="s">
        <v>436</v>
      </c>
      <c r="AD149" s="84">
        <v>24</v>
      </c>
      <c r="AE149" s="84" t="s">
        <v>285</v>
      </c>
      <c r="AF149" s="84" t="s">
        <v>1353</v>
      </c>
      <c r="AG149" s="108" t="s">
        <v>340</v>
      </c>
      <c r="AH149" s="84" t="s">
        <v>262</v>
      </c>
      <c r="AI149" s="108" t="s">
        <v>364</v>
      </c>
      <c r="AJ149" s="84">
        <v>4220</v>
      </c>
      <c r="AK149" s="84">
        <v>4220</v>
      </c>
      <c r="AL149" s="84" t="s">
        <v>403</v>
      </c>
      <c r="AM149" s="112">
        <v>34615.57</v>
      </c>
      <c r="AN149" s="112">
        <v>16024.43</v>
      </c>
      <c r="AO149" s="112">
        <v>50640</v>
      </c>
      <c r="AP149" s="112">
        <v>45384.43</v>
      </c>
      <c r="AQ149" s="112">
        <v>6055.57</v>
      </c>
      <c r="AR149" s="112">
        <v>51440</v>
      </c>
      <c r="AS149" s="112">
        <v>6848.08</v>
      </c>
      <c r="AT149" s="112">
        <v>1591.92</v>
      </c>
      <c r="AU149" s="84">
        <v>8440</v>
      </c>
      <c r="AV149" s="84">
        <v>14</v>
      </c>
      <c r="AW149" s="84">
        <v>52</v>
      </c>
      <c r="AX149" s="108" t="s">
        <v>353</v>
      </c>
      <c r="AY149" s="131"/>
      <c r="AZ149" s="84"/>
      <c r="BA149" s="84"/>
      <c r="BB149" s="84" t="s">
        <v>264</v>
      </c>
      <c r="BC149" s="84" t="s">
        <v>145</v>
      </c>
      <c r="BD149" s="108"/>
      <c r="BE149" s="84">
        <v>0</v>
      </c>
      <c r="BF149" s="38" t="s">
        <v>1350</v>
      </c>
      <c r="BG149" s="84" t="s">
        <v>1352</v>
      </c>
      <c r="BH149" s="114" t="s">
        <v>1429</v>
      </c>
      <c r="BI149" s="38" t="s">
        <v>110</v>
      </c>
      <c r="BJ149" s="85">
        <v>46023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242</v>
      </c>
      <c r="BP149" s="84">
        <v>2720</v>
      </c>
      <c r="BQ149" s="117" t="s">
        <v>203</v>
      </c>
      <c r="BR149" s="130" t="s">
        <v>1428</v>
      </c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425</v>
      </c>
      <c r="F150" s="38" t="s">
        <v>425</v>
      </c>
      <c r="G150" s="84" t="s">
        <v>426</v>
      </c>
      <c r="H150" s="38" t="s">
        <v>427</v>
      </c>
      <c r="I150" s="84">
        <v>159834</v>
      </c>
      <c r="J150" s="38" t="s">
        <v>615</v>
      </c>
      <c r="K150" s="84">
        <v>159834</v>
      </c>
      <c r="L150" s="84" t="s">
        <v>429</v>
      </c>
      <c r="M150" s="38" t="s">
        <v>430</v>
      </c>
      <c r="N150" s="84">
        <v>280268</v>
      </c>
      <c r="O150" s="84" t="s">
        <v>616</v>
      </c>
      <c r="P150" s="84">
        <v>368291</v>
      </c>
      <c r="Q150" s="38" t="s">
        <v>617</v>
      </c>
      <c r="R150" s="38" t="s">
        <v>260</v>
      </c>
      <c r="S150" s="84" t="s">
        <v>1354</v>
      </c>
      <c r="T150" s="84" t="s">
        <v>1354</v>
      </c>
      <c r="U150" s="84" t="s">
        <v>253</v>
      </c>
      <c r="V150" s="84" t="s">
        <v>250</v>
      </c>
      <c r="W150" s="84">
        <v>0</v>
      </c>
      <c r="X150" s="38" t="s">
        <v>258</v>
      </c>
      <c r="Y150" s="84">
        <v>358571755</v>
      </c>
      <c r="Z150" s="38" t="s">
        <v>1355</v>
      </c>
      <c r="AA150" s="108">
        <v>45566</v>
      </c>
      <c r="AB150" s="84">
        <v>30000</v>
      </c>
      <c r="AC150" s="108" t="s">
        <v>436</v>
      </c>
      <c r="AD150" s="84">
        <v>18</v>
      </c>
      <c r="AE150" s="84" t="s">
        <v>363</v>
      </c>
      <c r="AF150" s="84" t="s">
        <v>608</v>
      </c>
      <c r="AG150" s="108" t="s">
        <v>700</v>
      </c>
      <c r="AH150" s="84" t="s">
        <v>294</v>
      </c>
      <c r="AI150" s="108" t="s">
        <v>271</v>
      </c>
      <c r="AJ150" s="84">
        <v>2000</v>
      </c>
      <c r="AK150" s="84">
        <v>2000</v>
      </c>
      <c r="AL150" s="84" t="s">
        <v>943</v>
      </c>
      <c r="AM150" s="112">
        <v>22372.89</v>
      </c>
      <c r="AN150" s="112">
        <v>5627.11</v>
      </c>
      <c r="AO150" s="112">
        <v>28000</v>
      </c>
      <c r="AP150" s="112">
        <v>7627.11</v>
      </c>
      <c r="AQ150" s="112">
        <v>395.89</v>
      </c>
      <c r="AR150" s="112">
        <v>8023</v>
      </c>
      <c r="AS150" s="112">
        <v>0</v>
      </c>
      <c r="AT150" s="112">
        <v>0</v>
      </c>
      <c r="AU150" s="84">
        <v>0</v>
      </c>
      <c r="AV150" s="84">
        <v>14</v>
      </c>
      <c r="AW150" s="84">
        <v>0</v>
      </c>
      <c r="AX150" s="108" t="s">
        <v>265</v>
      </c>
      <c r="AY150" s="131"/>
      <c r="AZ150" s="84"/>
      <c r="BA150" s="84"/>
      <c r="BB150" s="84" t="s">
        <v>264</v>
      </c>
      <c r="BC150" s="84" t="s">
        <v>145</v>
      </c>
      <c r="BD150" s="108"/>
      <c r="BE150" s="84">
        <v>0</v>
      </c>
      <c r="BF150" s="38" t="s">
        <v>1354</v>
      </c>
      <c r="BG150" s="84" t="s">
        <v>1356</v>
      </c>
      <c r="BH150" s="114" t="s">
        <v>1429</v>
      </c>
      <c r="BI150" s="38" t="s">
        <v>111</v>
      </c>
      <c r="BJ150" s="85">
        <v>46024</v>
      </c>
      <c r="BK150" s="84"/>
      <c r="BL150" s="38"/>
      <c r="BM150" s="115" t="s">
        <v>120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425</v>
      </c>
      <c r="F151" s="38" t="s">
        <v>425</v>
      </c>
      <c r="G151" s="84" t="s">
        <v>426</v>
      </c>
      <c r="H151" s="38" t="s">
        <v>427</v>
      </c>
      <c r="I151" s="84">
        <v>158004</v>
      </c>
      <c r="J151" s="38" t="s">
        <v>446</v>
      </c>
      <c r="K151" s="84">
        <v>158004</v>
      </c>
      <c r="L151" s="84" t="s">
        <v>429</v>
      </c>
      <c r="M151" s="38" t="s">
        <v>430</v>
      </c>
      <c r="N151" s="84">
        <v>273159</v>
      </c>
      <c r="O151" s="84" t="s">
        <v>493</v>
      </c>
      <c r="P151" s="84">
        <v>358533</v>
      </c>
      <c r="Q151" s="38" t="s">
        <v>494</v>
      </c>
      <c r="R151" s="38" t="s">
        <v>255</v>
      </c>
      <c r="S151" s="84" t="s">
        <v>1357</v>
      </c>
      <c r="T151" s="84" t="s">
        <v>1357</v>
      </c>
      <c r="U151" s="84" t="s">
        <v>253</v>
      </c>
      <c r="V151" s="84" t="s">
        <v>250</v>
      </c>
      <c r="W151" s="84">
        <v>0</v>
      </c>
      <c r="X151" s="38" t="s">
        <v>251</v>
      </c>
      <c r="Y151" s="84">
        <v>358580879</v>
      </c>
      <c r="Z151" s="38" t="s">
        <v>1358</v>
      </c>
      <c r="AA151" s="108">
        <v>45566</v>
      </c>
      <c r="AB151" s="84">
        <v>80000</v>
      </c>
      <c r="AC151" s="108" t="s">
        <v>442</v>
      </c>
      <c r="AD151" s="84">
        <v>24</v>
      </c>
      <c r="AE151" s="84" t="s">
        <v>413</v>
      </c>
      <c r="AF151" s="84" t="s">
        <v>312</v>
      </c>
      <c r="AG151" s="108" t="s">
        <v>687</v>
      </c>
      <c r="AH151" s="84" t="s">
        <v>262</v>
      </c>
      <c r="AI151" s="108" t="s">
        <v>296</v>
      </c>
      <c r="AJ151" s="84">
        <v>4260</v>
      </c>
      <c r="AK151" s="84">
        <v>4260</v>
      </c>
      <c r="AL151" s="84" t="s">
        <v>348</v>
      </c>
      <c r="AM151" s="112">
        <v>41610.39</v>
      </c>
      <c r="AN151" s="112">
        <v>18029.61</v>
      </c>
      <c r="AO151" s="112">
        <v>59640</v>
      </c>
      <c r="AP151" s="112">
        <v>38389.61</v>
      </c>
      <c r="AQ151" s="112">
        <v>4471.3900000000003</v>
      </c>
      <c r="AR151" s="112">
        <v>42861</v>
      </c>
      <c r="AS151" s="112">
        <v>0</v>
      </c>
      <c r="AT151" s="112">
        <v>0</v>
      </c>
      <c r="AU151" s="84">
        <v>0</v>
      </c>
      <c r="AV151" s="84">
        <v>14</v>
      </c>
      <c r="AW151" s="84">
        <v>0</v>
      </c>
      <c r="AX151" s="108" t="s">
        <v>265</v>
      </c>
      <c r="AY151" s="131"/>
      <c r="AZ151" s="84"/>
      <c r="BA151" s="84"/>
      <c r="BB151" s="84" t="s">
        <v>264</v>
      </c>
      <c r="BC151" s="84" t="s">
        <v>145</v>
      </c>
      <c r="BD151" s="108"/>
      <c r="BE151" s="84">
        <v>0</v>
      </c>
      <c r="BF151" s="38" t="s">
        <v>1357</v>
      </c>
      <c r="BG151" s="84" t="s">
        <v>1359</v>
      </c>
      <c r="BH151" s="114" t="s">
        <v>1429</v>
      </c>
      <c r="BI151" s="38" t="s">
        <v>111</v>
      </c>
      <c r="BJ151" s="85">
        <v>46024</v>
      </c>
      <c r="BK151" s="84"/>
      <c r="BL151" s="38"/>
      <c r="BM151" s="115" t="s">
        <v>119</v>
      </c>
      <c r="BN151" s="116" t="s">
        <v>201</v>
      </c>
      <c r="BO151" s="84" t="s">
        <v>243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425</v>
      </c>
      <c r="F152" s="38" t="s">
        <v>425</v>
      </c>
      <c r="G152" s="84" t="s">
        <v>426</v>
      </c>
      <c r="H152" s="38" t="s">
        <v>427</v>
      </c>
      <c r="I152" s="84">
        <v>158004</v>
      </c>
      <c r="J152" s="38" t="s">
        <v>446</v>
      </c>
      <c r="K152" s="84">
        <v>158004</v>
      </c>
      <c r="L152" s="84" t="s">
        <v>429</v>
      </c>
      <c r="M152" s="38" t="s">
        <v>430</v>
      </c>
      <c r="N152" s="84">
        <v>407824</v>
      </c>
      <c r="O152" s="84" t="s">
        <v>1258</v>
      </c>
      <c r="P152" s="84">
        <v>617121</v>
      </c>
      <c r="Q152" s="38" t="s">
        <v>1259</v>
      </c>
      <c r="R152" s="38" t="s">
        <v>255</v>
      </c>
      <c r="S152" s="84" t="s">
        <v>1360</v>
      </c>
      <c r="T152" s="84" t="s">
        <v>1360</v>
      </c>
      <c r="U152" s="84" t="s">
        <v>253</v>
      </c>
      <c r="V152" s="84" t="s">
        <v>250</v>
      </c>
      <c r="W152" s="84">
        <v>0</v>
      </c>
      <c r="X152" s="38" t="s">
        <v>251</v>
      </c>
      <c r="Y152" s="84">
        <v>358592665</v>
      </c>
      <c r="Z152" s="38" t="s">
        <v>1361</v>
      </c>
      <c r="AA152" s="108">
        <v>45566</v>
      </c>
      <c r="AB152" s="84">
        <v>65000</v>
      </c>
      <c r="AC152" s="108" t="s">
        <v>442</v>
      </c>
      <c r="AD152" s="84">
        <v>24</v>
      </c>
      <c r="AE152" s="84" t="s">
        <v>288</v>
      </c>
      <c r="AF152" s="84" t="s">
        <v>791</v>
      </c>
      <c r="AG152" s="108" t="s">
        <v>792</v>
      </c>
      <c r="AH152" s="84" t="s">
        <v>269</v>
      </c>
      <c r="AI152" s="108" t="s">
        <v>296</v>
      </c>
      <c r="AJ152" s="84">
        <v>3460</v>
      </c>
      <c r="AK152" s="84">
        <v>3460</v>
      </c>
      <c r="AL152" s="84" t="s">
        <v>348</v>
      </c>
      <c r="AM152" s="112">
        <v>33788.370000000003</v>
      </c>
      <c r="AN152" s="112">
        <v>14651.63</v>
      </c>
      <c r="AO152" s="112">
        <v>48440</v>
      </c>
      <c r="AP152" s="112">
        <v>31211.63</v>
      </c>
      <c r="AQ152" s="112">
        <v>3639.37</v>
      </c>
      <c r="AR152" s="112">
        <v>34851</v>
      </c>
      <c r="AS152" s="112">
        <v>0</v>
      </c>
      <c r="AT152" s="112">
        <v>0</v>
      </c>
      <c r="AU152" s="84">
        <v>0</v>
      </c>
      <c r="AV152" s="84">
        <v>14</v>
      </c>
      <c r="AW152" s="84">
        <v>0</v>
      </c>
      <c r="AX152" s="108" t="s">
        <v>265</v>
      </c>
      <c r="AY152" s="131"/>
      <c r="AZ152" s="84"/>
      <c r="BA152" s="84"/>
      <c r="BB152" s="84" t="s">
        <v>264</v>
      </c>
      <c r="BC152" s="84" t="s">
        <v>145</v>
      </c>
      <c r="BD152" s="108"/>
      <c r="BE152" s="84">
        <v>0</v>
      </c>
      <c r="BF152" s="38" t="s">
        <v>1360</v>
      </c>
      <c r="BG152" s="84" t="s">
        <v>1362</v>
      </c>
      <c r="BH152" s="114" t="s">
        <v>1429</v>
      </c>
      <c r="BI152" s="38" t="s">
        <v>111</v>
      </c>
      <c r="BJ152" s="85">
        <v>46024</v>
      </c>
      <c r="BK152" s="84"/>
      <c r="BL152" s="38"/>
      <c r="BM152" s="115" t="s">
        <v>120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425</v>
      </c>
      <c r="F153" s="38" t="s">
        <v>425</v>
      </c>
      <c r="G153" s="84" t="s">
        <v>426</v>
      </c>
      <c r="H153" s="38" t="s">
        <v>427</v>
      </c>
      <c r="I153" s="84">
        <v>164792</v>
      </c>
      <c r="J153" s="38" t="s">
        <v>1363</v>
      </c>
      <c r="K153" s="84">
        <v>164792</v>
      </c>
      <c r="L153" s="84" t="s">
        <v>429</v>
      </c>
      <c r="M153" s="38" t="s">
        <v>430</v>
      </c>
      <c r="N153" s="84">
        <v>283564</v>
      </c>
      <c r="O153" s="84" t="s">
        <v>1364</v>
      </c>
      <c r="P153" s="84">
        <v>372876</v>
      </c>
      <c r="Q153" s="38" t="s">
        <v>1365</v>
      </c>
      <c r="R153" s="38" t="s">
        <v>255</v>
      </c>
      <c r="S153" s="84" t="s">
        <v>1366</v>
      </c>
      <c r="T153" s="84" t="s">
        <v>1366</v>
      </c>
      <c r="U153" s="84" t="s">
        <v>253</v>
      </c>
      <c r="V153" s="84" t="s">
        <v>250</v>
      </c>
      <c r="W153" s="84">
        <v>0</v>
      </c>
      <c r="X153" s="38" t="s">
        <v>258</v>
      </c>
      <c r="Y153" s="84">
        <v>358600831</v>
      </c>
      <c r="Z153" s="38" t="s">
        <v>1367</v>
      </c>
      <c r="AA153" s="108">
        <v>45566</v>
      </c>
      <c r="AB153" s="84">
        <v>45000</v>
      </c>
      <c r="AC153" s="108" t="s">
        <v>445</v>
      </c>
      <c r="AD153" s="84">
        <v>24</v>
      </c>
      <c r="AE153" s="84" t="s">
        <v>288</v>
      </c>
      <c r="AF153" s="84" t="s">
        <v>314</v>
      </c>
      <c r="AG153" s="108" t="s">
        <v>391</v>
      </c>
      <c r="AH153" s="84" t="s">
        <v>269</v>
      </c>
      <c r="AI153" s="108" t="s">
        <v>1369</v>
      </c>
      <c r="AJ153" s="84">
        <v>2400</v>
      </c>
      <c r="AK153" s="84">
        <v>2400</v>
      </c>
      <c r="AL153" s="84" t="s">
        <v>307</v>
      </c>
      <c r="AM153" s="112">
        <v>23506.45</v>
      </c>
      <c r="AN153" s="112">
        <v>10093.549999999999</v>
      </c>
      <c r="AO153" s="112">
        <v>33600</v>
      </c>
      <c r="AP153" s="112">
        <v>21493.55</v>
      </c>
      <c r="AQ153" s="112">
        <v>2526.4499999999998</v>
      </c>
      <c r="AR153" s="112">
        <v>24020</v>
      </c>
      <c r="AS153" s="112">
        <v>0</v>
      </c>
      <c r="AT153" s="112">
        <v>0</v>
      </c>
      <c r="AU153" s="84">
        <v>0</v>
      </c>
      <c r="AV153" s="84">
        <v>14</v>
      </c>
      <c r="AW153" s="84">
        <v>0</v>
      </c>
      <c r="AX153" s="108" t="s">
        <v>265</v>
      </c>
      <c r="AY153" s="131"/>
      <c r="AZ153" s="84"/>
      <c r="BA153" s="84"/>
      <c r="BB153" s="84" t="s">
        <v>264</v>
      </c>
      <c r="BC153" s="84" t="s">
        <v>145</v>
      </c>
      <c r="BD153" s="108"/>
      <c r="BE153" s="84">
        <v>0</v>
      </c>
      <c r="BF153" s="38" t="s">
        <v>1366</v>
      </c>
      <c r="BG153" s="84" t="s">
        <v>1368</v>
      </c>
      <c r="BH153" s="114" t="s">
        <v>1429</v>
      </c>
      <c r="BI153" s="38" t="s">
        <v>111</v>
      </c>
      <c r="BJ153" s="85">
        <v>46024</v>
      </c>
      <c r="BK153" s="84"/>
      <c r="BL153" s="38"/>
      <c r="BM153" s="115" t="s">
        <v>120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425</v>
      </c>
      <c r="F154" s="38" t="s">
        <v>425</v>
      </c>
      <c r="G154" s="84" t="s">
        <v>426</v>
      </c>
      <c r="H154" s="38" t="s">
        <v>427</v>
      </c>
      <c r="I154" s="84">
        <v>160164</v>
      </c>
      <c r="J154" s="38" t="s">
        <v>491</v>
      </c>
      <c r="K154" s="84">
        <v>160164</v>
      </c>
      <c r="L154" s="84" t="s">
        <v>429</v>
      </c>
      <c r="M154" s="38" t="s">
        <v>430</v>
      </c>
      <c r="N154" s="84">
        <v>378975</v>
      </c>
      <c r="O154" s="84" t="s">
        <v>1370</v>
      </c>
      <c r="P154" s="84">
        <v>555410</v>
      </c>
      <c r="Q154" s="38" t="s">
        <v>1371</v>
      </c>
      <c r="R154" s="38" t="s">
        <v>255</v>
      </c>
      <c r="S154" s="84" t="s">
        <v>1372</v>
      </c>
      <c r="T154" s="84" t="s">
        <v>1372</v>
      </c>
      <c r="U154" s="84" t="s">
        <v>249</v>
      </c>
      <c r="V154" s="84" t="s">
        <v>250</v>
      </c>
      <c r="W154" s="84">
        <v>0</v>
      </c>
      <c r="X154" s="38" t="s">
        <v>251</v>
      </c>
      <c r="Y154" s="84">
        <v>358638171</v>
      </c>
      <c r="Z154" s="38" t="s">
        <v>1373</v>
      </c>
      <c r="AA154" s="108">
        <v>45566</v>
      </c>
      <c r="AB154" s="84">
        <v>65000</v>
      </c>
      <c r="AC154" s="108" t="s">
        <v>436</v>
      </c>
      <c r="AD154" s="84">
        <v>24</v>
      </c>
      <c r="AE154" s="84" t="s">
        <v>288</v>
      </c>
      <c r="AF154" s="84" t="s">
        <v>1009</v>
      </c>
      <c r="AG154" s="108" t="s">
        <v>1010</v>
      </c>
      <c r="AH154" s="84" t="s">
        <v>269</v>
      </c>
      <c r="AI154" s="108" t="s">
        <v>364</v>
      </c>
      <c r="AJ154" s="84">
        <v>3460</v>
      </c>
      <c r="AK154" s="84">
        <v>3460</v>
      </c>
      <c r="AL154" s="84" t="s">
        <v>326</v>
      </c>
      <c r="AM154" s="112">
        <v>33486.639999999999</v>
      </c>
      <c r="AN154" s="112">
        <v>14953.36</v>
      </c>
      <c r="AO154" s="112">
        <v>48440</v>
      </c>
      <c r="AP154" s="112">
        <v>31513.360000000001</v>
      </c>
      <c r="AQ154" s="112">
        <v>3814.64</v>
      </c>
      <c r="AR154" s="112">
        <v>35328</v>
      </c>
      <c r="AS154" s="112">
        <v>0</v>
      </c>
      <c r="AT154" s="112">
        <v>0</v>
      </c>
      <c r="AU154" s="84">
        <v>0</v>
      </c>
      <c r="AV154" s="84">
        <v>14</v>
      </c>
      <c r="AW154" s="84">
        <v>0</v>
      </c>
      <c r="AX154" s="108" t="s">
        <v>265</v>
      </c>
      <c r="AY154" s="131"/>
      <c r="AZ154" s="84"/>
      <c r="BA154" s="84"/>
      <c r="BB154" s="84" t="s">
        <v>264</v>
      </c>
      <c r="BC154" s="84" t="s">
        <v>145</v>
      </c>
      <c r="BD154" s="108"/>
      <c r="BE154" s="84">
        <v>0</v>
      </c>
      <c r="BF154" s="38" t="s">
        <v>1372</v>
      </c>
      <c r="BG154" s="84" t="s">
        <v>1374</v>
      </c>
      <c r="BH154" s="114" t="s">
        <v>1429</v>
      </c>
      <c r="BI154" s="38" t="s">
        <v>111</v>
      </c>
      <c r="BJ154" s="85">
        <v>46024</v>
      </c>
      <c r="BK154" s="84"/>
      <c r="BL154" s="38"/>
      <c r="BM154" s="115" t="s">
        <v>119</v>
      </c>
      <c r="BN154" s="116" t="s">
        <v>201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425</v>
      </c>
      <c r="F155" s="38" t="s">
        <v>425</v>
      </c>
      <c r="G155" s="84" t="s">
        <v>426</v>
      </c>
      <c r="H155" s="38" t="s">
        <v>427</v>
      </c>
      <c r="I155" s="84">
        <v>231866</v>
      </c>
      <c r="J155" s="38" t="s">
        <v>761</v>
      </c>
      <c r="K155" s="84">
        <v>231866</v>
      </c>
      <c r="L155" s="84" t="s">
        <v>429</v>
      </c>
      <c r="M155" s="38" t="s">
        <v>430</v>
      </c>
      <c r="N155" s="84">
        <v>392328</v>
      </c>
      <c r="O155" s="84" t="s">
        <v>762</v>
      </c>
      <c r="P155" s="84">
        <v>582737</v>
      </c>
      <c r="Q155" s="38" t="s">
        <v>763</v>
      </c>
      <c r="R155" s="38" t="s">
        <v>255</v>
      </c>
      <c r="S155" s="84" t="s">
        <v>1375</v>
      </c>
      <c r="T155" s="84" t="s">
        <v>1375</v>
      </c>
      <c r="U155" s="84" t="s">
        <v>259</v>
      </c>
      <c r="V155" s="84" t="s">
        <v>250</v>
      </c>
      <c r="W155" s="84">
        <v>0</v>
      </c>
      <c r="X155" s="38" t="s">
        <v>251</v>
      </c>
      <c r="Y155" s="84">
        <v>358638725</v>
      </c>
      <c r="Z155" s="38" t="s">
        <v>1376</v>
      </c>
      <c r="AA155" s="108">
        <v>45566</v>
      </c>
      <c r="AB155" s="84">
        <v>65000</v>
      </c>
      <c r="AC155" s="108" t="s">
        <v>445</v>
      </c>
      <c r="AD155" s="84">
        <v>24</v>
      </c>
      <c r="AE155" s="84" t="s">
        <v>288</v>
      </c>
      <c r="AF155" s="84" t="s">
        <v>324</v>
      </c>
      <c r="AG155" s="108" t="s">
        <v>764</v>
      </c>
      <c r="AH155" s="84" t="s">
        <v>269</v>
      </c>
      <c r="AI155" s="108" t="s">
        <v>1369</v>
      </c>
      <c r="AJ155" s="84">
        <v>3460</v>
      </c>
      <c r="AK155" s="84">
        <v>3460</v>
      </c>
      <c r="AL155" s="84" t="s">
        <v>352</v>
      </c>
      <c r="AM155" s="112">
        <v>33846.870000000003</v>
      </c>
      <c r="AN155" s="112">
        <v>14593.13</v>
      </c>
      <c r="AO155" s="112">
        <v>48440</v>
      </c>
      <c r="AP155" s="112">
        <v>31153.13</v>
      </c>
      <c r="AQ155" s="112">
        <v>3679.87</v>
      </c>
      <c r="AR155" s="112">
        <v>34833</v>
      </c>
      <c r="AS155" s="112">
        <v>0</v>
      </c>
      <c r="AT155" s="112">
        <v>0</v>
      </c>
      <c r="AU155" s="84">
        <v>0</v>
      </c>
      <c r="AV155" s="84">
        <v>14</v>
      </c>
      <c r="AW155" s="84">
        <v>0</v>
      </c>
      <c r="AX155" s="108" t="s">
        <v>265</v>
      </c>
      <c r="AY155" s="131"/>
      <c r="AZ155" s="84"/>
      <c r="BA155" s="84"/>
      <c r="BB155" s="84" t="s">
        <v>264</v>
      </c>
      <c r="BC155" s="84" t="s">
        <v>145</v>
      </c>
      <c r="BD155" s="108"/>
      <c r="BE155" s="84">
        <v>0</v>
      </c>
      <c r="BF155" s="38" t="s">
        <v>1375</v>
      </c>
      <c r="BG155" s="84" t="s">
        <v>1377</v>
      </c>
      <c r="BH155" s="114" t="s">
        <v>1429</v>
      </c>
      <c r="BI155" s="38" t="s">
        <v>111</v>
      </c>
      <c r="BJ155" s="85">
        <v>46024</v>
      </c>
      <c r="BK155" s="84"/>
      <c r="BL155" s="38"/>
      <c r="BM155" s="115" t="s">
        <v>119</v>
      </c>
      <c r="BN155" s="116" t="s">
        <v>201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425</v>
      </c>
      <c r="F156" s="38" t="s">
        <v>425</v>
      </c>
      <c r="G156" s="84" t="s">
        <v>426</v>
      </c>
      <c r="H156" s="38" t="s">
        <v>427</v>
      </c>
      <c r="I156" s="84">
        <v>164191</v>
      </c>
      <c r="J156" s="38" t="s">
        <v>638</v>
      </c>
      <c r="K156" s="84">
        <v>164191</v>
      </c>
      <c r="L156" s="84" t="s">
        <v>438</v>
      </c>
      <c r="M156" s="38" t="s">
        <v>439</v>
      </c>
      <c r="N156" s="84">
        <v>283993</v>
      </c>
      <c r="O156" s="84" t="s">
        <v>732</v>
      </c>
      <c r="P156" s="84">
        <v>373447</v>
      </c>
      <c r="Q156" s="38" t="s">
        <v>733</v>
      </c>
      <c r="R156" s="38" t="s">
        <v>260</v>
      </c>
      <c r="S156" s="84" t="s">
        <v>1378</v>
      </c>
      <c r="T156" s="84" t="s">
        <v>1378</v>
      </c>
      <c r="U156" s="84" t="s">
        <v>253</v>
      </c>
      <c r="V156" s="84" t="s">
        <v>250</v>
      </c>
      <c r="W156" s="84">
        <v>0</v>
      </c>
      <c r="X156" s="38" t="s">
        <v>251</v>
      </c>
      <c r="Y156" s="84">
        <v>358641663</v>
      </c>
      <c r="Z156" s="38" t="s">
        <v>1379</v>
      </c>
      <c r="AA156" s="108">
        <v>45566</v>
      </c>
      <c r="AB156" s="84">
        <v>40000</v>
      </c>
      <c r="AC156" s="108" t="s">
        <v>458</v>
      </c>
      <c r="AD156" s="84">
        <v>18</v>
      </c>
      <c r="AE156" s="84" t="s">
        <v>363</v>
      </c>
      <c r="AF156" s="84" t="s">
        <v>816</v>
      </c>
      <c r="AG156" s="108" t="s">
        <v>676</v>
      </c>
      <c r="AH156" s="84" t="s">
        <v>269</v>
      </c>
      <c r="AI156" s="108" t="s">
        <v>1381</v>
      </c>
      <c r="AJ156" s="84">
        <v>2680</v>
      </c>
      <c r="AK156" s="84">
        <v>2680</v>
      </c>
      <c r="AL156" s="84" t="s">
        <v>330</v>
      </c>
      <c r="AM156" s="112">
        <v>29665.89</v>
      </c>
      <c r="AN156" s="112">
        <v>7854.11</v>
      </c>
      <c r="AO156" s="112">
        <v>37520</v>
      </c>
      <c r="AP156" s="112">
        <v>10334.11</v>
      </c>
      <c r="AQ156" s="112">
        <v>563.89</v>
      </c>
      <c r="AR156" s="112">
        <v>10898</v>
      </c>
      <c r="AS156" s="112">
        <v>0</v>
      </c>
      <c r="AT156" s="112">
        <v>0</v>
      </c>
      <c r="AU156" s="84">
        <v>0</v>
      </c>
      <c r="AV156" s="84">
        <v>14</v>
      </c>
      <c r="AW156" s="84">
        <v>0</v>
      </c>
      <c r="AX156" s="108" t="s">
        <v>265</v>
      </c>
      <c r="AY156" s="131"/>
      <c r="AZ156" s="84"/>
      <c r="BA156" s="84"/>
      <c r="BB156" s="84" t="s">
        <v>264</v>
      </c>
      <c r="BC156" s="84" t="s">
        <v>145</v>
      </c>
      <c r="BD156" s="108"/>
      <c r="BE156" s="84">
        <v>0</v>
      </c>
      <c r="BF156" s="38" t="s">
        <v>1378</v>
      </c>
      <c r="BG156" s="84" t="s">
        <v>1380</v>
      </c>
      <c r="BH156" s="114" t="s">
        <v>1429</v>
      </c>
      <c r="BI156" s="38" t="s">
        <v>111</v>
      </c>
      <c r="BJ156" s="85">
        <v>46024</v>
      </c>
      <c r="BK156" s="84"/>
      <c r="BL156" s="38"/>
      <c r="BM156" s="115" t="s">
        <v>120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425</v>
      </c>
      <c r="F157" s="38" t="s">
        <v>425</v>
      </c>
      <c r="G157" s="84" t="s">
        <v>426</v>
      </c>
      <c r="H157" s="38" t="s">
        <v>427</v>
      </c>
      <c r="I157" s="84">
        <v>164623</v>
      </c>
      <c r="J157" s="38" t="s">
        <v>639</v>
      </c>
      <c r="K157" s="84">
        <v>164623</v>
      </c>
      <c r="L157" s="84" t="s">
        <v>438</v>
      </c>
      <c r="M157" s="38" t="s">
        <v>439</v>
      </c>
      <c r="N157" s="84">
        <v>381024</v>
      </c>
      <c r="O157" s="84" t="s">
        <v>992</v>
      </c>
      <c r="P157" s="84">
        <v>559414</v>
      </c>
      <c r="Q157" s="38" t="s">
        <v>1382</v>
      </c>
      <c r="R157" s="38" t="s">
        <v>255</v>
      </c>
      <c r="S157" s="84" t="s">
        <v>1383</v>
      </c>
      <c r="T157" s="84" t="s">
        <v>1383</v>
      </c>
      <c r="U157" s="84" t="s">
        <v>256</v>
      </c>
      <c r="V157" s="84" t="s">
        <v>250</v>
      </c>
      <c r="W157" s="84">
        <v>0</v>
      </c>
      <c r="X157" s="38" t="s">
        <v>258</v>
      </c>
      <c r="Y157" s="84">
        <v>358789432</v>
      </c>
      <c r="Z157" s="38" t="s">
        <v>1384</v>
      </c>
      <c r="AA157" s="108">
        <v>45606</v>
      </c>
      <c r="AB157" s="84">
        <v>50000</v>
      </c>
      <c r="AC157" s="108" t="s">
        <v>436</v>
      </c>
      <c r="AD157" s="84">
        <v>24</v>
      </c>
      <c r="AE157" s="84" t="s">
        <v>288</v>
      </c>
      <c r="AF157" s="84" t="s">
        <v>747</v>
      </c>
      <c r="AG157" s="108" t="s">
        <v>748</v>
      </c>
      <c r="AH157" s="84" t="s">
        <v>269</v>
      </c>
      <c r="AI157" s="108" t="s">
        <v>304</v>
      </c>
      <c r="AJ157" s="84">
        <v>2660</v>
      </c>
      <c r="AK157" s="84">
        <v>2660</v>
      </c>
      <c r="AL157" s="84" t="s">
        <v>303</v>
      </c>
      <c r="AM157" s="112">
        <v>24038.91</v>
      </c>
      <c r="AN157" s="112">
        <v>10541.09</v>
      </c>
      <c r="AO157" s="112">
        <v>34580</v>
      </c>
      <c r="AP157" s="112">
        <v>25961.09</v>
      </c>
      <c r="AQ157" s="112">
        <v>3381.91</v>
      </c>
      <c r="AR157" s="112">
        <v>29343</v>
      </c>
      <c r="AS157" s="112">
        <v>0</v>
      </c>
      <c r="AT157" s="112">
        <v>0</v>
      </c>
      <c r="AU157" s="84">
        <v>0</v>
      </c>
      <c r="AV157" s="84">
        <v>13</v>
      </c>
      <c r="AW157" s="84">
        <v>0</v>
      </c>
      <c r="AX157" s="108" t="s">
        <v>265</v>
      </c>
      <c r="AY157" s="131"/>
      <c r="AZ157" s="84"/>
      <c r="BA157" s="84"/>
      <c r="BB157" s="84" t="s">
        <v>264</v>
      </c>
      <c r="BC157" s="84" t="s">
        <v>145</v>
      </c>
      <c r="BD157" s="108"/>
      <c r="BE157" s="84">
        <v>0</v>
      </c>
      <c r="BF157" s="38" t="s">
        <v>1383</v>
      </c>
      <c r="BG157" s="84" t="s">
        <v>1385</v>
      </c>
      <c r="BH157" s="114" t="s">
        <v>1429</v>
      </c>
      <c r="BI157" s="38" t="s">
        <v>111</v>
      </c>
      <c r="BJ157" s="85">
        <v>46027</v>
      </c>
      <c r="BK157" s="84"/>
      <c r="BL157" s="38"/>
      <c r="BM157" s="115" t="s">
        <v>120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425</v>
      </c>
      <c r="F158" s="38" t="s">
        <v>425</v>
      </c>
      <c r="G158" s="84" t="s">
        <v>426</v>
      </c>
      <c r="H158" s="38" t="s">
        <v>427</v>
      </c>
      <c r="I158" s="84">
        <v>158909</v>
      </c>
      <c r="J158" s="38" t="s">
        <v>476</v>
      </c>
      <c r="K158" s="84">
        <v>158909</v>
      </c>
      <c r="L158" s="84" t="s">
        <v>438</v>
      </c>
      <c r="M158" s="38" t="s">
        <v>439</v>
      </c>
      <c r="N158" s="84">
        <v>284189</v>
      </c>
      <c r="O158" s="84" t="s">
        <v>684</v>
      </c>
      <c r="P158" s="84">
        <v>373725</v>
      </c>
      <c r="Q158" s="38" t="s">
        <v>685</v>
      </c>
      <c r="R158" s="38" t="s">
        <v>260</v>
      </c>
      <c r="S158" s="84" t="s">
        <v>955</v>
      </c>
      <c r="T158" s="84" t="s">
        <v>955</v>
      </c>
      <c r="U158" s="84" t="s">
        <v>253</v>
      </c>
      <c r="V158" s="84" t="s">
        <v>250</v>
      </c>
      <c r="W158" s="84">
        <v>0</v>
      </c>
      <c r="X158" s="38" t="s">
        <v>251</v>
      </c>
      <c r="Y158" s="84">
        <v>358807349</v>
      </c>
      <c r="Z158" s="38" t="s">
        <v>956</v>
      </c>
      <c r="AA158" s="108">
        <v>45607</v>
      </c>
      <c r="AB158" s="84">
        <v>40000</v>
      </c>
      <c r="AC158" s="108" t="s">
        <v>445</v>
      </c>
      <c r="AD158" s="84">
        <v>18</v>
      </c>
      <c r="AE158" s="84" t="s">
        <v>365</v>
      </c>
      <c r="AF158" s="84" t="s">
        <v>416</v>
      </c>
      <c r="AG158" s="108" t="s">
        <v>686</v>
      </c>
      <c r="AH158" s="84" t="s">
        <v>262</v>
      </c>
      <c r="AI158" s="108" t="s">
        <v>298</v>
      </c>
      <c r="AJ158" s="84">
        <v>2650</v>
      </c>
      <c r="AK158" s="84">
        <v>2650</v>
      </c>
      <c r="AL158" s="84" t="s">
        <v>376</v>
      </c>
      <c r="AM158" s="112">
        <v>27678.32</v>
      </c>
      <c r="AN158" s="112">
        <v>6771.68</v>
      </c>
      <c r="AO158" s="112">
        <v>34450</v>
      </c>
      <c r="AP158" s="112">
        <v>12321.68</v>
      </c>
      <c r="AQ158" s="112">
        <v>727.32</v>
      </c>
      <c r="AR158" s="112">
        <v>13049</v>
      </c>
      <c r="AS158" s="112">
        <v>0</v>
      </c>
      <c r="AT158" s="112">
        <v>0</v>
      </c>
      <c r="AU158" s="84">
        <v>0</v>
      </c>
      <c r="AV158" s="84">
        <v>13</v>
      </c>
      <c r="AW158" s="84">
        <v>0</v>
      </c>
      <c r="AX158" s="108" t="s">
        <v>265</v>
      </c>
      <c r="AY158" s="131"/>
      <c r="AZ158" s="84"/>
      <c r="BA158" s="84"/>
      <c r="BB158" s="84" t="s">
        <v>264</v>
      </c>
      <c r="BC158" s="84" t="s">
        <v>145</v>
      </c>
      <c r="BD158" s="108"/>
      <c r="BE158" s="84">
        <v>0</v>
      </c>
      <c r="BF158" s="38" t="s">
        <v>955</v>
      </c>
      <c r="BG158" s="84" t="s">
        <v>957</v>
      </c>
      <c r="BH158" s="114" t="s">
        <v>1429</v>
      </c>
      <c r="BI158" s="38" t="s">
        <v>111</v>
      </c>
      <c r="BJ158" s="85">
        <v>46027</v>
      </c>
      <c r="BK158" s="84"/>
      <c r="BL158" s="38"/>
      <c r="BM158" s="115" t="s">
        <v>120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425</v>
      </c>
      <c r="F159" s="38" t="s">
        <v>425</v>
      </c>
      <c r="G159" s="84" t="s">
        <v>426</v>
      </c>
      <c r="H159" s="38" t="s">
        <v>427</v>
      </c>
      <c r="I159" s="84">
        <v>160494</v>
      </c>
      <c r="J159" s="38" t="s">
        <v>553</v>
      </c>
      <c r="K159" s="84">
        <v>160494</v>
      </c>
      <c r="L159" s="84" t="s">
        <v>429</v>
      </c>
      <c r="M159" s="38" t="s">
        <v>430</v>
      </c>
      <c r="N159" s="84">
        <v>279352</v>
      </c>
      <c r="O159" s="84" t="s">
        <v>588</v>
      </c>
      <c r="P159" s="84">
        <v>366994</v>
      </c>
      <c r="Q159" s="38" t="s">
        <v>589</v>
      </c>
      <c r="R159" s="38" t="s">
        <v>255</v>
      </c>
      <c r="S159" s="84" t="s">
        <v>1386</v>
      </c>
      <c r="T159" s="84" t="s">
        <v>1386</v>
      </c>
      <c r="U159" s="84" t="s">
        <v>253</v>
      </c>
      <c r="V159" s="84" t="s">
        <v>250</v>
      </c>
      <c r="W159" s="84">
        <v>0</v>
      </c>
      <c r="X159" s="38" t="s">
        <v>251</v>
      </c>
      <c r="Y159" s="84">
        <v>358811502</v>
      </c>
      <c r="Z159" s="38" t="s">
        <v>1387</v>
      </c>
      <c r="AA159" s="108">
        <v>45607</v>
      </c>
      <c r="AB159" s="84">
        <v>80000</v>
      </c>
      <c r="AC159" s="108" t="s">
        <v>458</v>
      </c>
      <c r="AD159" s="84">
        <v>24</v>
      </c>
      <c r="AE159" s="84" t="s">
        <v>285</v>
      </c>
      <c r="AF159" s="84" t="s">
        <v>274</v>
      </c>
      <c r="AG159" s="108" t="s">
        <v>706</v>
      </c>
      <c r="AH159" s="84" t="s">
        <v>269</v>
      </c>
      <c r="AI159" s="108" t="s">
        <v>796</v>
      </c>
      <c r="AJ159" s="84">
        <v>4260</v>
      </c>
      <c r="AK159" s="84">
        <v>4260</v>
      </c>
      <c r="AL159" s="84" t="s">
        <v>330</v>
      </c>
      <c r="AM159" s="112">
        <v>39051.08</v>
      </c>
      <c r="AN159" s="112">
        <v>16328.92</v>
      </c>
      <c r="AO159" s="112">
        <v>55380</v>
      </c>
      <c r="AP159" s="112">
        <v>40948.92</v>
      </c>
      <c r="AQ159" s="112">
        <v>5237.08</v>
      </c>
      <c r="AR159" s="112">
        <v>46186</v>
      </c>
      <c r="AS159" s="112">
        <v>0</v>
      </c>
      <c r="AT159" s="112">
        <v>0</v>
      </c>
      <c r="AU159" s="84">
        <v>0</v>
      </c>
      <c r="AV159" s="84">
        <v>13</v>
      </c>
      <c r="AW159" s="84">
        <v>0</v>
      </c>
      <c r="AX159" s="108" t="s">
        <v>265</v>
      </c>
      <c r="AY159" s="131"/>
      <c r="AZ159" s="84"/>
      <c r="BA159" s="84"/>
      <c r="BB159" s="84" t="s">
        <v>264</v>
      </c>
      <c r="BC159" s="84" t="s">
        <v>145</v>
      </c>
      <c r="BD159" s="108"/>
      <c r="BE159" s="84">
        <v>0</v>
      </c>
      <c r="BF159" s="38" t="s">
        <v>1386</v>
      </c>
      <c r="BG159" s="84" t="s">
        <v>1388</v>
      </c>
      <c r="BH159" s="114" t="s">
        <v>1429</v>
      </c>
      <c r="BI159" s="38" t="s">
        <v>111</v>
      </c>
      <c r="BJ159" s="85">
        <v>46027</v>
      </c>
      <c r="BK159" s="84"/>
      <c r="BL159" s="38"/>
      <c r="BM159" s="115" t="s">
        <v>120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425</v>
      </c>
      <c r="F160" s="38" t="s">
        <v>425</v>
      </c>
      <c r="G160" s="84" t="s">
        <v>426</v>
      </c>
      <c r="H160" s="38" t="s">
        <v>427</v>
      </c>
      <c r="I160" s="84">
        <v>160494</v>
      </c>
      <c r="J160" s="38" t="s">
        <v>553</v>
      </c>
      <c r="K160" s="84">
        <v>160494</v>
      </c>
      <c r="L160" s="84" t="s">
        <v>429</v>
      </c>
      <c r="M160" s="38" t="s">
        <v>430</v>
      </c>
      <c r="N160" s="84">
        <v>279809</v>
      </c>
      <c r="O160" s="84" t="s">
        <v>801</v>
      </c>
      <c r="P160" s="84">
        <v>571034</v>
      </c>
      <c r="Q160" s="38" t="s">
        <v>802</v>
      </c>
      <c r="R160" s="38" t="s">
        <v>255</v>
      </c>
      <c r="S160" s="84" t="s">
        <v>1389</v>
      </c>
      <c r="T160" s="84" t="s">
        <v>1389</v>
      </c>
      <c r="U160" s="84" t="s">
        <v>253</v>
      </c>
      <c r="V160" s="84" t="s">
        <v>250</v>
      </c>
      <c r="W160" s="84">
        <v>0</v>
      </c>
      <c r="X160" s="38" t="s">
        <v>251</v>
      </c>
      <c r="Y160" s="84">
        <v>358811597</v>
      </c>
      <c r="Z160" s="38" t="s">
        <v>1390</v>
      </c>
      <c r="AA160" s="108">
        <v>45608</v>
      </c>
      <c r="AB160" s="84">
        <v>80000</v>
      </c>
      <c r="AC160" s="108" t="s">
        <v>458</v>
      </c>
      <c r="AD160" s="84">
        <v>24</v>
      </c>
      <c r="AE160" s="84" t="s">
        <v>285</v>
      </c>
      <c r="AF160" s="84" t="s">
        <v>564</v>
      </c>
      <c r="AG160" s="108" t="s">
        <v>768</v>
      </c>
      <c r="AH160" s="84" t="s">
        <v>262</v>
      </c>
      <c r="AI160" s="108" t="s">
        <v>796</v>
      </c>
      <c r="AJ160" s="84">
        <v>4220</v>
      </c>
      <c r="AK160" s="84">
        <v>4220</v>
      </c>
      <c r="AL160" s="84" t="s">
        <v>330</v>
      </c>
      <c r="AM160" s="112">
        <v>39282.07</v>
      </c>
      <c r="AN160" s="112">
        <v>15577.93</v>
      </c>
      <c r="AO160" s="112">
        <v>54860</v>
      </c>
      <c r="AP160" s="112">
        <v>40717.93</v>
      </c>
      <c r="AQ160" s="112">
        <v>4985.07</v>
      </c>
      <c r="AR160" s="112">
        <v>45703</v>
      </c>
      <c r="AS160" s="112">
        <v>0</v>
      </c>
      <c r="AT160" s="112">
        <v>0</v>
      </c>
      <c r="AU160" s="84">
        <v>0</v>
      </c>
      <c r="AV160" s="84">
        <v>13</v>
      </c>
      <c r="AW160" s="84">
        <v>0</v>
      </c>
      <c r="AX160" s="108" t="s">
        <v>265</v>
      </c>
      <c r="AY160" s="131"/>
      <c r="AZ160" s="84"/>
      <c r="BA160" s="84"/>
      <c r="BB160" s="84" t="s">
        <v>264</v>
      </c>
      <c r="BC160" s="84" t="s">
        <v>145</v>
      </c>
      <c r="BD160" s="108"/>
      <c r="BE160" s="84">
        <v>0</v>
      </c>
      <c r="BF160" s="38" t="s">
        <v>1389</v>
      </c>
      <c r="BG160" s="84" t="s">
        <v>1391</v>
      </c>
      <c r="BH160" s="114" t="s">
        <v>1429</v>
      </c>
      <c r="BI160" s="38" t="s">
        <v>111</v>
      </c>
      <c r="BJ160" s="85">
        <v>46027</v>
      </c>
      <c r="BK160" s="84"/>
      <c r="BL160" s="38"/>
      <c r="BM160" s="115" t="s">
        <v>120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425</v>
      </c>
      <c r="F161" s="38" t="s">
        <v>425</v>
      </c>
      <c r="G161" s="84" t="s">
        <v>426</v>
      </c>
      <c r="H161" s="38" t="s">
        <v>427</v>
      </c>
      <c r="I161" s="84">
        <v>161369</v>
      </c>
      <c r="J161" s="38" t="s">
        <v>522</v>
      </c>
      <c r="K161" s="84">
        <v>161369</v>
      </c>
      <c r="L161" s="84" t="s">
        <v>429</v>
      </c>
      <c r="M161" s="38" t="s">
        <v>430</v>
      </c>
      <c r="N161" s="84">
        <v>281179</v>
      </c>
      <c r="O161" s="84" t="s">
        <v>609</v>
      </c>
      <c r="P161" s="84">
        <v>369511</v>
      </c>
      <c r="Q161" s="38" t="s">
        <v>641</v>
      </c>
      <c r="R161" s="38" t="s">
        <v>260</v>
      </c>
      <c r="S161" s="84" t="s">
        <v>1191</v>
      </c>
      <c r="T161" s="84" t="s">
        <v>1191</v>
      </c>
      <c r="U161" s="84" t="s">
        <v>249</v>
      </c>
      <c r="V161" s="84" t="s">
        <v>250</v>
      </c>
      <c r="W161" s="84">
        <v>0</v>
      </c>
      <c r="X161" s="38" t="s">
        <v>299</v>
      </c>
      <c r="Y161" s="84">
        <v>358814072</v>
      </c>
      <c r="Z161" s="38" t="s">
        <v>1192</v>
      </c>
      <c r="AA161" s="108">
        <v>45608</v>
      </c>
      <c r="AB161" s="84">
        <v>25000</v>
      </c>
      <c r="AC161" s="108" t="s">
        <v>445</v>
      </c>
      <c r="AD161" s="84">
        <v>18</v>
      </c>
      <c r="AE161" s="84" t="s">
        <v>363</v>
      </c>
      <c r="AF161" s="84" t="s">
        <v>366</v>
      </c>
      <c r="AG161" s="108" t="s">
        <v>1186</v>
      </c>
      <c r="AH161" s="84" t="s">
        <v>309</v>
      </c>
      <c r="AI161" s="108" t="s">
        <v>298</v>
      </c>
      <c r="AJ161" s="84">
        <v>1680</v>
      </c>
      <c r="AK161" s="84">
        <v>1680</v>
      </c>
      <c r="AL161" s="84" t="s">
        <v>282</v>
      </c>
      <c r="AM161" s="112">
        <v>17355.32</v>
      </c>
      <c r="AN161" s="112">
        <v>4484.68</v>
      </c>
      <c r="AO161" s="112">
        <v>21840</v>
      </c>
      <c r="AP161" s="112">
        <v>7644.68</v>
      </c>
      <c r="AQ161" s="112">
        <v>475.32</v>
      </c>
      <c r="AR161" s="112">
        <v>8120</v>
      </c>
      <c r="AS161" s="112">
        <v>0</v>
      </c>
      <c r="AT161" s="112">
        <v>0</v>
      </c>
      <c r="AU161" s="84">
        <v>0</v>
      </c>
      <c r="AV161" s="84">
        <v>13</v>
      </c>
      <c r="AW161" s="84">
        <v>0</v>
      </c>
      <c r="AX161" s="108" t="s">
        <v>265</v>
      </c>
      <c r="AY161" s="131"/>
      <c r="AZ161" s="84"/>
      <c r="BA161" s="84"/>
      <c r="BB161" s="84" t="s">
        <v>264</v>
      </c>
      <c r="BC161" s="84" t="s">
        <v>145</v>
      </c>
      <c r="BD161" s="108"/>
      <c r="BE161" s="84">
        <v>0</v>
      </c>
      <c r="BF161" s="38" t="s">
        <v>1191</v>
      </c>
      <c r="BG161" s="84" t="s">
        <v>1193</v>
      </c>
      <c r="BH161" s="114" t="s">
        <v>1429</v>
      </c>
      <c r="BI161" s="38" t="s">
        <v>111</v>
      </c>
      <c r="BJ161" s="85">
        <v>46027</v>
      </c>
      <c r="BK161" s="84"/>
      <c r="BL161" s="38"/>
      <c r="BM161" s="115" t="s">
        <v>120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425</v>
      </c>
      <c r="F162" s="38" t="s">
        <v>425</v>
      </c>
      <c r="G162" s="84" t="s">
        <v>426</v>
      </c>
      <c r="H162" s="38" t="s">
        <v>427</v>
      </c>
      <c r="I162" s="84">
        <v>161369</v>
      </c>
      <c r="J162" s="38" t="s">
        <v>522</v>
      </c>
      <c r="K162" s="84">
        <v>161369</v>
      </c>
      <c r="L162" s="84" t="s">
        <v>429</v>
      </c>
      <c r="M162" s="38" t="s">
        <v>430</v>
      </c>
      <c r="N162" s="84">
        <v>281179</v>
      </c>
      <c r="O162" s="84" t="s">
        <v>609</v>
      </c>
      <c r="P162" s="84">
        <v>860604</v>
      </c>
      <c r="Q162" s="38" t="s">
        <v>610</v>
      </c>
      <c r="R162" s="38" t="s">
        <v>260</v>
      </c>
      <c r="S162" s="84" t="s">
        <v>1214</v>
      </c>
      <c r="T162" s="84" t="s">
        <v>1214</v>
      </c>
      <c r="U162" s="84" t="s">
        <v>253</v>
      </c>
      <c r="V162" s="84" t="s">
        <v>250</v>
      </c>
      <c r="W162" s="84">
        <v>0</v>
      </c>
      <c r="X162" s="38" t="s">
        <v>299</v>
      </c>
      <c r="Y162" s="84">
        <v>358814098</v>
      </c>
      <c r="Z162" s="38" t="s">
        <v>1215</v>
      </c>
      <c r="AA162" s="108">
        <v>45608</v>
      </c>
      <c r="AB162" s="84">
        <v>25000</v>
      </c>
      <c r="AC162" s="108" t="s">
        <v>445</v>
      </c>
      <c r="AD162" s="84">
        <v>18</v>
      </c>
      <c r="AE162" s="84" t="s">
        <v>363</v>
      </c>
      <c r="AF162" s="84" t="s">
        <v>366</v>
      </c>
      <c r="AG162" s="108" t="s">
        <v>1186</v>
      </c>
      <c r="AH162" s="84" t="s">
        <v>309</v>
      </c>
      <c r="AI162" s="108" t="s">
        <v>298</v>
      </c>
      <c r="AJ162" s="84">
        <v>1680</v>
      </c>
      <c r="AK162" s="84">
        <v>1680</v>
      </c>
      <c r="AL162" s="84" t="s">
        <v>282</v>
      </c>
      <c r="AM162" s="112">
        <v>17355.32</v>
      </c>
      <c r="AN162" s="112">
        <v>4484.68</v>
      </c>
      <c r="AO162" s="112">
        <v>21840</v>
      </c>
      <c r="AP162" s="112">
        <v>7644.68</v>
      </c>
      <c r="AQ162" s="112">
        <v>475.32</v>
      </c>
      <c r="AR162" s="112">
        <v>8120</v>
      </c>
      <c r="AS162" s="112">
        <v>0</v>
      </c>
      <c r="AT162" s="112">
        <v>0</v>
      </c>
      <c r="AU162" s="84">
        <v>0</v>
      </c>
      <c r="AV162" s="84">
        <v>13</v>
      </c>
      <c r="AW162" s="84">
        <v>0</v>
      </c>
      <c r="AX162" s="108" t="s">
        <v>265</v>
      </c>
      <c r="AY162" s="131"/>
      <c r="AZ162" s="84"/>
      <c r="BA162" s="84"/>
      <c r="BB162" s="84" t="s">
        <v>264</v>
      </c>
      <c r="BC162" s="84" t="s">
        <v>145</v>
      </c>
      <c r="BD162" s="108"/>
      <c r="BE162" s="84">
        <v>0</v>
      </c>
      <c r="BF162" s="38" t="s">
        <v>1214</v>
      </c>
      <c r="BG162" s="84" t="s">
        <v>1216</v>
      </c>
      <c r="BH162" s="114" t="s">
        <v>1429</v>
      </c>
      <c r="BI162" s="38" t="s">
        <v>111</v>
      </c>
      <c r="BJ162" s="85">
        <v>46027</v>
      </c>
      <c r="BK162" s="84"/>
      <c r="BL162" s="38"/>
      <c r="BM162" s="115" t="s">
        <v>120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425</v>
      </c>
      <c r="F163" s="38" t="s">
        <v>425</v>
      </c>
      <c r="G163" s="84" t="s">
        <v>426</v>
      </c>
      <c r="H163" s="38" t="s">
        <v>427</v>
      </c>
      <c r="I163" s="84">
        <v>157644</v>
      </c>
      <c r="J163" s="38" t="s">
        <v>435</v>
      </c>
      <c r="K163" s="84">
        <v>157644</v>
      </c>
      <c r="L163" s="84" t="s">
        <v>429</v>
      </c>
      <c r="M163" s="38" t="s">
        <v>430</v>
      </c>
      <c r="N163" s="84">
        <v>272314</v>
      </c>
      <c r="O163" s="84" t="s">
        <v>484</v>
      </c>
      <c r="P163" s="84">
        <v>357404</v>
      </c>
      <c r="Q163" s="38" t="s">
        <v>485</v>
      </c>
      <c r="R163" s="38" t="s">
        <v>255</v>
      </c>
      <c r="S163" s="84" t="s">
        <v>1392</v>
      </c>
      <c r="T163" s="84" t="s">
        <v>1392</v>
      </c>
      <c r="U163" s="84" t="s">
        <v>253</v>
      </c>
      <c r="V163" s="84" t="s">
        <v>250</v>
      </c>
      <c r="W163" s="84">
        <v>0</v>
      </c>
      <c r="X163" s="38" t="s">
        <v>258</v>
      </c>
      <c r="Y163" s="84">
        <v>358874937</v>
      </c>
      <c r="Z163" s="38" t="s">
        <v>1393</v>
      </c>
      <c r="AA163" s="108">
        <v>45618</v>
      </c>
      <c r="AB163" s="84">
        <v>15000</v>
      </c>
      <c r="AC163" s="108" t="s">
        <v>436</v>
      </c>
      <c r="AD163" s="84">
        <v>18</v>
      </c>
      <c r="AE163" s="84" t="s">
        <v>280</v>
      </c>
      <c r="AF163" s="84" t="s">
        <v>543</v>
      </c>
      <c r="AG163" s="108" t="s">
        <v>695</v>
      </c>
      <c r="AH163" s="84" t="s">
        <v>262</v>
      </c>
      <c r="AI163" s="108" t="s">
        <v>1395</v>
      </c>
      <c r="AJ163" s="84">
        <v>1000</v>
      </c>
      <c r="AK163" s="84">
        <v>1000</v>
      </c>
      <c r="AL163" s="84" t="s">
        <v>376</v>
      </c>
      <c r="AM163" s="112">
        <v>9286.9</v>
      </c>
      <c r="AN163" s="112">
        <v>2713.1</v>
      </c>
      <c r="AO163" s="112">
        <v>12000</v>
      </c>
      <c r="AP163" s="112">
        <v>5713.1</v>
      </c>
      <c r="AQ163" s="112">
        <v>416.9</v>
      </c>
      <c r="AR163" s="112">
        <v>6130</v>
      </c>
      <c r="AS163" s="112">
        <v>0</v>
      </c>
      <c r="AT163" s="112">
        <v>0</v>
      </c>
      <c r="AU163" s="84">
        <v>0</v>
      </c>
      <c r="AV163" s="84">
        <v>12</v>
      </c>
      <c r="AW163" s="84">
        <v>0</v>
      </c>
      <c r="AX163" s="108" t="s">
        <v>265</v>
      </c>
      <c r="AY163" s="131"/>
      <c r="AZ163" s="84"/>
      <c r="BA163" s="84"/>
      <c r="BB163" s="84" t="s">
        <v>264</v>
      </c>
      <c r="BC163" s="84" t="s">
        <v>145</v>
      </c>
      <c r="BD163" s="108"/>
      <c r="BE163" s="84">
        <v>0</v>
      </c>
      <c r="BF163" s="38" t="s">
        <v>1392</v>
      </c>
      <c r="BG163" s="84" t="s">
        <v>1394</v>
      </c>
      <c r="BH163" s="114" t="s">
        <v>1429</v>
      </c>
      <c r="BI163" s="38" t="s">
        <v>111</v>
      </c>
      <c r="BJ163" s="85">
        <v>46027</v>
      </c>
      <c r="BK163" s="84"/>
      <c r="BL163" s="38"/>
      <c r="BM163" s="115" t="s">
        <v>120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425</v>
      </c>
      <c r="F164" s="38" t="s">
        <v>425</v>
      </c>
      <c r="G164" s="84" t="s">
        <v>426</v>
      </c>
      <c r="H164" s="38" t="s">
        <v>427</v>
      </c>
      <c r="I164" s="84">
        <v>163230</v>
      </c>
      <c r="J164" s="38" t="s">
        <v>603</v>
      </c>
      <c r="K164" s="84">
        <v>163230</v>
      </c>
      <c r="L164" s="84" t="s">
        <v>438</v>
      </c>
      <c r="M164" s="38" t="s">
        <v>439</v>
      </c>
      <c r="N164" s="84">
        <v>279550</v>
      </c>
      <c r="O164" s="84" t="s">
        <v>604</v>
      </c>
      <c r="P164" s="84">
        <v>371723</v>
      </c>
      <c r="Q164" s="38" t="s">
        <v>647</v>
      </c>
      <c r="R164" s="38" t="s">
        <v>255</v>
      </c>
      <c r="S164" s="84" t="s">
        <v>1396</v>
      </c>
      <c r="T164" s="84" t="s">
        <v>1396</v>
      </c>
      <c r="U164" s="84" t="s">
        <v>253</v>
      </c>
      <c r="V164" s="84" t="s">
        <v>250</v>
      </c>
      <c r="W164" s="84">
        <v>0</v>
      </c>
      <c r="X164" s="38" t="s">
        <v>251</v>
      </c>
      <c r="Y164" s="84">
        <v>358875020</v>
      </c>
      <c r="Z164" s="38" t="s">
        <v>1397</v>
      </c>
      <c r="AA164" s="108">
        <v>45623</v>
      </c>
      <c r="AB164" s="84">
        <v>73000</v>
      </c>
      <c r="AC164" s="108" t="s">
        <v>442</v>
      </c>
      <c r="AD164" s="84">
        <v>24</v>
      </c>
      <c r="AE164" s="84" t="s">
        <v>317</v>
      </c>
      <c r="AF164" s="84" t="s">
        <v>643</v>
      </c>
      <c r="AG164" s="108" t="s">
        <v>340</v>
      </c>
      <c r="AH164" s="84" t="s">
        <v>262</v>
      </c>
      <c r="AI164" s="108" t="s">
        <v>398</v>
      </c>
      <c r="AJ164" s="84">
        <v>3830</v>
      </c>
      <c r="AK164" s="84">
        <v>3830</v>
      </c>
      <c r="AL164" s="84" t="s">
        <v>305</v>
      </c>
      <c r="AM164" s="112">
        <v>31849.279999999999</v>
      </c>
      <c r="AN164" s="112">
        <v>14110.72</v>
      </c>
      <c r="AO164" s="112">
        <v>45960</v>
      </c>
      <c r="AP164" s="112">
        <v>41150.720000000001</v>
      </c>
      <c r="AQ164" s="112">
        <v>5391.28</v>
      </c>
      <c r="AR164" s="112">
        <v>46542</v>
      </c>
      <c r="AS164" s="112">
        <v>0</v>
      </c>
      <c r="AT164" s="112">
        <v>0</v>
      </c>
      <c r="AU164" s="84">
        <v>0</v>
      </c>
      <c r="AV164" s="84">
        <v>12</v>
      </c>
      <c r="AW164" s="84">
        <v>0</v>
      </c>
      <c r="AX164" s="108" t="s">
        <v>265</v>
      </c>
      <c r="AY164" s="131"/>
      <c r="AZ164" s="84"/>
      <c r="BA164" s="84"/>
      <c r="BB164" s="84" t="s">
        <v>264</v>
      </c>
      <c r="BC164" s="84" t="s">
        <v>145</v>
      </c>
      <c r="BD164" s="108"/>
      <c r="BE164" s="84">
        <v>0</v>
      </c>
      <c r="BF164" s="38" t="s">
        <v>1396</v>
      </c>
      <c r="BG164" s="84" t="s">
        <v>1398</v>
      </c>
      <c r="BH164" s="114" t="s">
        <v>1429</v>
      </c>
      <c r="BI164" s="38" t="s">
        <v>111</v>
      </c>
      <c r="BJ164" s="85">
        <v>46027</v>
      </c>
      <c r="BK164" s="84"/>
      <c r="BL164" s="38"/>
      <c r="BM164" s="115" t="s">
        <v>120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425</v>
      </c>
      <c r="F165" s="38" t="s">
        <v>425</v>
      </c>
      <c r="G165" s="84" t="s">
        <v>426</v>
      </c>
      <c r="H165" s="38" t="s">
        <v>427</v>
      </c>
      <c r="I165" s="84">
        <v>164792</v>
      </c>
      <c r="J165" s="38" t="s">
        <v>1363</v>
      </c>
      <c r="K165" s="84">
        <v>164792</v>
      </c>
      <c r="L165" s="84" t="s">
        <v>429</v>
      </c>
      <c r="M165" s="38" t="s">
        <v>430</v>
      </c>
      <c r="N165" s="84">
        <v>285152</v>
      </c>
      <c r="O165" s="84" t="s">
        <v>1399</v>
      </c>
      <c r="P165" s="84">
        <v>375110</v>
      </c>
      <c r="Q165" s="38" t="s">
        <v>1400</v>
      </c>
      <c r="R165" s="38" t="s">
        <v>255</v>
      </c>
      <c r="S165" s="84" t="s">
        <v>1401</v>
      </c>
      <c r="T165" s="84" t="s">
        <v>1401</v>
      </c>
      <c r="U165" s="84" t="s">
        <v>253</v>
      </c>
      <c r="V165" s="84" t="s">
        <v>250</v>
      </c>
      <c r="W165" s="84">
        <v>0</v>
      </c>
      <c r="X165" s="38" t="s">
        <v>251</v>
      </c>
      <c r="Y165" s="84">
        <v>358924669</v>
      </c>
      <c r="Z165" s="38" t="s">
        <v>1402</v>
      </c>
      <c r="AA165" s="108">
        <v>45611</v>
      </c>
      <c r="AB165" s="84">
        <v>65000</v>
      </c>
      <c r="AC165" s="108" t="s">
        <v>445</v>
      </c>
      <c r="AD165" s="84">
        <v>24</v>
      </c>
      <c r="AE165" s="84" t="s">
        <v>288</v>
      </c>
      <c r="AF165" s="84" t="s">
        <v>809</v>
      </c>
      <c r="AG165" s="108" t="s">
        <v>811</v>
      </c>
      <c r="AH165" s="84" t="s">
        <v>269</v>
      </c>
      <c r="AI165" s="108" t="s">
        <v>298</v>
      </c>
      <c r="AJ165" s="84">
        <v>3460</v>
      </c>
      <c r="AK165" s="84">
        <v>3460</v>
      </c>
      <c r="AL165" s="84" t="s">
        <v>282</v>
      </c>
      <c r="AM165" s="112">
        <v>31916.25</v>
      </c>
      <c r="AN165" s="112">
        <v>13063.75</v>
      </c>
      <c r="AO165" s="112">
        <v>44980</v>
      </c>
      <c r="AP165" s="112">
        <v>33083.75</v>
      </c>
      <c r="AQ165" s="112">
        <v>4173.25</v>
      </c>
      <c r="AR165" s="112">
        <v>37257</v>
      </c>
      <c r="AS165" s="112">
        <v>0</v>
      </c>
      <c r="AT165" s="112">
        <v>0</v>
      </c>
      <c r="AU165" s="84">
        <v>0</v>
      </c>
      <c r="AV165" s="84">
        <v>13</v>
      </c>
      <c r="AW165" s="84">
        <v>0</v>
      </c>
      <c r="AX165" s="108" t="s">
        <v>265</v>
      </c>
      <c r="AY165" s="131"/>
      <c r="AZ165" s="84"/>
      <c r="BA165" s="84"/>
      <c r="BB165" s="84" t="s">
        <v>264</v>
      </c>
      <c r="BC165" s="84" t="s">
        <v>145</v>
      </c>
      <c r="BD165" s="108"/>
      <c r="BE165" s="84">
        <v>0</v>
      </c>
      <c r="BF165" s="38" t="s">
        <v>1401</v>
      </c>
      <c r="BG165" s="84" t="s">
        <v>1403</v>
      </c>
      <c r="BH165" s="114" t="s">
        <v>1429</v>
      </c>
      <c r="BI165" s="38" t="s">
        <v>111</v>
      </c>
      <c r="BJ165" s="85">
        <v>46027</v>
      </c>
      <c r="BK165" s="84"/>
      <c r="BL165" s="38"/>
      <c r="BM165" s="115" t="s">
        <v>120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425</v>
      </c>
      <c r="F166" s="38" t="s">
        <v>425</v>
      </c>
      <c r="G166" s="84" t="s">
        <v>426</v>
      </c>
      <c r="H166" s="38" t="s">
        <v>427</v>
      </c>
      <c r="I166" s="84">
        <v>159631</v>
      </c>
      <c r="J166" s="38" t="s">
        <v>486</v>
      </c>
      <c r="K166" s="84">
        <v>159631</v>
      </c>
      <c r="L166" s="84" t="s">
        <v>438</v>
      </c>
      <c r="M166" s="38" t="s">
        <v>439</v>
      </c>
      <c r="N166" s="84">
        <v>271550</v>
      </c>
      <c r="O166" s="84" t="s">
        <v>487</v>
      </c>
      <c r="P166" s="84">
        <v>356379</v>
      </c>
      <c r="Q166" s="38" t="s">
        <v>657</v>
      </c>
      <c r="R166" s="38" t="s">
        <v>255</v>
      </c>
      <c r="S166" s="84" t="s">
        <v>1404</v>
      </c>
      <c r="T166" s="84" t="s">
        <v>1404</v>
      </c>
      <c r="U166" s="84" t="s">
        <v>253</v>
      </c>
      <c r="V166" s="84" t="s">
        <v>250</v>
      </c>
      <c r="W166" s="84">
        <v>0</v>
      </c>
      <c r="X166" s="38" t="s">
        <v>251</v>
      </c>
      <c r="Y166" s="84">
        <v>358941573</v>
      </c>
      <c r="Z166" s="38" t="s">
        <v>1405</v>
      </c>
      <c r="AA166" s="108">
        <v>45609</v>
      </c>
      <c r="AB166" s="84">
        <v>61000</v>
      </c>
      <c r="AC166" s="108" t="s">
        <v>458</v>
      </c>
      <c r="AD166" s="84">
        <v>24</v>
      </c>
      <c r="AE166" s="84" t="s">
        <v>297</v>
      </c>
      <c r="AF166" s="84" t="s">
        <v>669</v>
      </c>
      <c r="AG166" s="108" t="s">
        <v>637</v>
      </c>
      <c r="AH166" s="84" t="s">
        <v>294</v>
      </c>
      <c r="AI166" s="108" t="s">
        <v>1103</v>
      </c>
      <c r="AJ166" s="84">
        <v>3220</v>
      </c>
      <c r="AK166" s="84">
        <v>3220</v>
      </c>
      <c r="AL166" s="84" t="s">
        <v>1407</v>
      </c>
      <c r="AM166" s="112">
        <v>29684.43</v>
      </c>
      <c r="AN166" s="112">
        <v>12175.57</v>
      </c>
      <c r="AO166" s="112">
        <v>41860</v>
      </c>
      <c r="AP166" s="112">
        <v>31315.57</v>
      </c>
      <c r="AQ166" s="112">
        <v>3863.43</v>
      </c>
      <c r="AR166" s="112">
        <v>35179</v>
      </c>
      <c r="AS166" s="112">
        <v>0</v>
      </c>
      <c r="AT166" s="112">
        <v>0</v>
      </c>
      <c r="AU166" s="84">
        <v>0</v>
      </c>
      <c r="AV166" s="84">
        <v>13</v>
      </c>
      <c r="AW166" s="84">
        <v>0</v>
      </c>
      <c r="AX166" s="108" t="s">
        <v>265</v>
      </c>
      <c r="AY166" s="131"/>
      <c r="AZ166" s="84"/>
      <c r="BA166" s="84"/>
      <c r="BB166" s="84" t="s">
        <v>264</v>
      </c>
      <c r="BC166" s="84" t="s">
        <v>145</v>
      </c>
      <c r="BD166" s="108"/>
      <c r="BE166" s="84">
        <v>0</v>
      </c>
      <c r="BF166" s="38" t="s">
        <v>1404</v>
      </c>
      <c r="BG166" s="84" t="s">
        <v>1406</v>
      </c>
      <c r="BH166" s="114" t="s">
        <v>1429</v>
      </c>
      <c r="BI166" s="38" t="s">
        <v>111</v>
      </c>
      <c r="BJ166" s="85">
        <v>46027</v>
      </c>
      <c r="BK166" s="84"/>
      <c r="BL166" s="38"/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425</v>
      </c>
      <c r="F167" s="38" t="s">
        <v>425</v>
      </c>
      <c r="G167" s="84" t="s">
        <v>426</v>
      </c>
      <c r="H167" s="38" t="s">
        <v>427</v>
      </c>
      <c r="I167" s="84">
        <v>157926</v>
      </c>
      <c r="J167" s="38" t="s">
        <v>448</v>
      </c>
      <c r="K167" s="84">
        <v>157926</v>
      </c>
      <c r="L167" s="84" t="s">
        <v>429</v>
      </c>
      <c r="M167" s="38" t="s">
        <v>430</v>
      </c>
      <c r="N167" s="84">
        <v>284453</v>
      </c>
      <c r="O167" s="84" t="s">
        <v>689</v>
      </c>
      <c r="P167" s="84">
        <v>374098</v>
      </c>
      <c r="Q167" s="38" t="s">
        <v>690</v>
      </c>
      <c r="R167" s="38" t="s">
        <v>255</v>
      </c>
      <c r="S167" s="84" t="s">
        <v>1408</v>
      </c>
      <c r="T167" s="84" t="s">
        <v>1408</v>
      </c>
      <c r="U167" s="84" t="s">
        <v>253</v>
      </c>
      <c r="V167" s="84" t="s">
        <v>250</v>
      </c>
      <c r="W167" s="84">
        <v>0</v>
      </c>
      <c r="X167" s="38" t="s">
        <v>1409</v>
      </c>
      <c r="Y167" s="84">
        <v>358952058</v>
      </c>
      <c r="Z167" s="38" t="s">
        <v>1410</v>
      </c>
      <c r="AA167" s="108">
        <v>45610</v>
      </c>
      <c r="AB167" s="84">
        <v>75000</v>
      </c>
      <c r="AC167" s="108" t="s">
        <v>431</v>
      </c>
      <c r="AD167" s="84">
        <v>24</v>
      </c>
      <c r="AE167" s="84" t="s">
        <v>413</v>
      </c>
      <c r="AF167" s="84" t="s">
        <v>387</v>
      </c>
      <c r="AG167" s="108" t="s">
        <v>713</v>
      </c>
      <c r="AH167" s="84" t="s">
        <v>262</v>
      </c>
      <c r="AI167" s="108" t="s">
        <v>1412</v>
      </c>
      <c r="AJ167" s="84">
        <v>3940</v>
      </c>
      <c r="AK167" s="84">
        <v>3940</v>
      </c>
      <c r="AL167" s="84" t="s">
        <v>350</v>
      </c>
      <c r="AM167" s="112">
        <v>36576.550000000003</v>
      </c>
      <c r="AN167" s="112">
        <v>14643.45</v>
      </c>
      <c r="AO167" s="112">
        <v>51220</v>
      </c>
      <c r="AP167" s="112">
        <v>38423.449999999997</v>
      </c>
      <c r="AQ167" s="112">
        <v>4562.55</v>
      </c>
      <c r="AR167" s="112">
        <v>42986</v>
      </c>
      <c r="AS167" s="112">
        <v>0</v>
      </c>
      <c r="AT167" s="112">
        <v>0</v>
      </c>
      <c r="AU167" s="84">
        <v>0</v>
      </c>
      <c r="AV167" s="84">
        <v>13</v>
      </c>
      <c r="AW167" s="84">
        <v>0</v>
      </c>
      <c r="AX167" s="108" t="s">
        <v>265</v>
      </c>
      <c r="AY167" s="131"/>
      <c r="AZ167" s="84"/>
      <c r="BA167" s="84"/>
      <c r="BB167" s="84" t="s">
        <v>264</v>
      </c>
      <c r="BC167" s="84" t="s">
        <v>145</v>
      </c>
      <c r="BD167" s="108"/>
      <c r="BE167" s="84">
        <v>0</v>
      </c>
      <c r="BF167" s="38" t="s">
        <v>1408</v>
      </c>
      <c r="BG167" s="84" t="s">
        <v>1411</v>
      </c>
      <c r="BH167" s="114" t="s">
        <v>1429</v>
      </c>
      <c r="BI167" s="38" t="s">
        <v>111</v>
      </c>
      <c r="BJ167" s="85">
        <v>46027</v>
      </c>
      <c r="BK167" s="84"/>
      <c r="BL167" s="38"/>
      <c r="BM167" s="115" t="s">
        <v>120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425</v>
      </c>
      <c r="F168" s="38" t="s">
        <v>425</v>
      </c>
      <c r="G168" s="84" t="s">
        <v>426</v>
      </c>
      <c r="H168" s="38" t="s">
        <v>427</v>
      </c>
      <c r="I168" s="84">
        <v>158004</v>
      </c>
      <c r="J168" s="38" t="s">
        <v>446</v>
      </c>
      <c r="K168" s="84">
        <v>158004</v>
      </c>
      <c r="L168" s="84" t="s">
        <v>429</v>
      </c>
      <c r="M168" s="38" t="s">
        <v>430</v>
      </c>
      <c r="N168" s="84">
        <v>407824</v>
      </c>
      <c r="O168" s="84" t="s">
        <v>1258</v>
      </c>
      <c r="P168" s="84">
        <v>617121</v>
      </c>
      <c r="Q168" s="38" t="s">
        <v>1259</v>
      </c>
      <c r="R168" s="38" t="s">
        <v>255</v>
      </c>
      <c r="S168" s="84" t="s">
        <v>1413</v>
      </c>
      <c r="T168" s="84" t="s">
        <v>1413</v>
      </c>
      <c r="U168" s="84" t="s">
        <v>253</v>
      </c>
      <c r="V168" s="84" t="s">
        <v>250</v>
      </c>
      <c r="W168" s="84">
        <v>0</v>
      </c>
      <c r="X168" s="38" t="s">
        <v>251</v>
      </c>
      <c r="Y168" s="84">
        <v>358960472</v>
      </c>
      <c r="Z168" s="38" t="s">
        <v>1414</v>
      </c>
      <c r="AA168" s="108">
        <v>45611</v>
      </c>
      <c r="AB168" s="84">
        <v>65000</v>
      </c>
      <c r="AC168" s="108" t="s">
        <v>442</v>
      </c>
      <c r="AD168" s="84">
        <v>24</v>
      </c>
      <c r="AE168" s="84" t="s">
        <v>288</v>
      </c>
      <c r="AF168" s="84" t="s">
        <v>268</v>
      </c>
      <c r="AG168" s="108" t="s">
        <v>1416</v>
      </c>
      <c r="AH168" s="84" t="s">
        <v>269</v>
      </c>
      <c r="AI168" s="108" t="s">
        <v>418</v>
      </c>
      <c r="AJ168" s="84">
        <v>3460</v>
      </c>
      <c r="AK168" s="84">
        <v>3460</v>
      </c>
      <c r="AL168" s="84" t="s">
        <v>348</v>
      </c>
      <c r="AM168" s="112">
        <v>31839.73</v>
      </c>
      <c r="AN168" s="112">
        <v>13140.27</v>
      </c>
      <c r="AO168" s="112">
        <v>44980</v>
      </c>
      <c r="AP168" s="112">
        <v>33160.269999999997</v>
      </c>
      <c r="AQ168" s="112">
        <v>4137.7299999999996</v>
      </c>
      <c r="AR168" s="112">
        <v>37298</v>
      </c>
      <c r="AS168" s="112">
        <v>0</v>
      </c>
      <c r="AT168" s="112">
        <v>0</v>
      </c>
      <c r="AU168" s="84">
        <v>0</v>
      </c>
      <c r="AV168" s="84">
        <v>13</v>
      </c>
      <c r="AW168" s="84">
        <v>0</v>
      </c>
      <c r="AX168" s="108" t="s">
        <v>265</v>
      </c>
      <c r="AY168" s="131"/>
      <c r="AZ168" s="84"/>
      <c r="BA168" s="84"/>
      <c r="BB168" s="84" t="s">
        <v>264</v>
      </c>
      <c r="BC168" s="84" t="s">
        <v>145</v>
      </c>
      <c r="BD168" s="108"/>
      <c r="BE168" s="84">
        <v>0</v>
      </c>
      <c r="BF168" s="38" t="s">
        <v>1413</v>
      </c>
      <c r="BG168" s="84" t="s">
        <v>1415</v>
      </c>
      <c r="BH168" s="114" t="s">
        <v>1429</v>
      </c>
      <c r="BI168" s="38" t="s">
        <v>111</v>
      </c>
      <c r="BJ168" s="85">
        <v>46027</v>
      </c>
      <c r="BK168" s="84"/>
      <c r="BL168" s="38"/>
      <c r="BM168" s="115" t="s">
        <v>120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425</v>
      </c>
      <c r="F169" s="38" t="s">
        <v>425</v>
      </c>
      <c r="G169" s="84" t="s">
        <v>426</v>
      </c>
      <c r="H169" s="38" t="s">
        <v>427</v>
      </c>
      <c r="I169" s="84">
        <v>162365</v>
      </c>
      <c r="J169" s="38" t="s">
        <v>557</v>
      </c>
      <c r="K169" s="84">
        <v>162365</v>
      </c>
      <c r="L169" s="84" t="s">
        <v>438</v>
      </c>
      <c r="M169" s="38" t="s">
        <v>439</v>
      </c>
      <c r="N169" s="84">
        <v>277393</v>
      </c>
      <c r="O169" s="84" t="s">
        <v>558</v>
      </c>
      <c r="P169" s="84">
        <v>791966</v>
      </c>
      <c r="Q169" s="38" t="s">
        <v>1018</v>
      </c>
      <c r="R169" s="38" t="s">
        <v>260</v>
      </c>
      <c r="S169" s="84" t="s">
        <v>1019</v>
      </c>
      <c r="T169" s="84" t="s">
        <v>1019</v>
      </c>
      <c r="U169" s="84" t="s">
        <v>253</v>
      </c>
      <c r="V169" s="84" t="s">
        <v>250</v>
      </c>
      <c r="W169" s="84">
        <v>0</v>
      </c>
      <c r="X169" s="38" t="s">
        <v>251</v>
      </c>
      <c r="Y169" s="84">
        <v>359173321</v>
      </c>
      <c r="Z169" s="38" t="s">
        <v>1020</v>
      </c>
      <c r="AA169" s="108">
        <v>45668</v>
      </c>
      <c r="AB169" s="84">
        <v>22000</v>
      </c>
      <c r="AC169" s="108" t="s">
        <v>436</v>
      </c>
      <c r="AD169" s="84">
        <v>18</v>
      </c>
      <c r="AE169" s="84" t="s">
        <v>363</v>
      </c>
      <c r="AF169" s="84" t="s">
        <v>405</v>
      </c>
      <c r="AG169" s="108" t="s">
        <v>1022</v>
      </c>
      <c r="AH169" s="84" t="s">
        <v>309</v>
      </c>
      <c r="AI169" s="108" t="s">
        <v>1417</v>
      </c>
      <c r="AJ169" s="84">
        <v>1480</v>
      </c>
      <c r="AK169" s="84">
        <v>1480</v>
      </c>
      <c r="AL169" s="84" t="s">
        <v>282</v>
      </c>
      <c r="AM169" s="112">
        <v>12690.98</v>
      </c>
      <c r="AN169" s="112">
        <v>3589.02</v>
      </c>
      <c r="AO169" s="112">
        <v>16280</v>
      </c>
      <c r="AP169" s="112">
        <v>9309.02</v>
      </c>
      <c r="AQ169" s="112">
        <v>782.98</v>
      </c>
      <c r="AR169" s="112">
        <v>10092</v>
      </c>
      <c r="AS169" s="112">
        <v>0</v>
      </c>
      <c r="AT169" s="112">
        <v>0</v>
      </c>
      <c r="AU169" s="84">
        <v>0</v>
      </c>
      <c r="AV169" s="84">
        <v>11</v>
      </c>
      <c r="AW169" s="84">
        <v>0</v>
      </c>
      <c r="AX169" s="108" t="s">
        <v>265</v>
      </c>
      <c r="AY169" s="131"/>
      <c r="AZ169" s="84"/>
      <c r="BA169" s="84"/>
      <c r="BB169" s="84" t="s">
        <v>264</v>
      </c>
      <c r="BC169" s="84" t="s">
        <v>145</v>
      </c>
      <c r="BD169" s="108"/>
      <c r="BE169" s="84">
        <v>0</v>
      </c>
      <c r="BF169" s="38" t="s">
        <v>1019</v>
      </c>
      <c r="BG169" s="84" t="s">
        <v>1021</v>
      </c>
      <c r="BH169" s="114" t="s">
        <v>1429</v>
      </c>
      <c r="BI169" s="38" t="s">
        <v>111</v>
      </c>
      <c r="BJ169" s="85">
        <v>46027</v>
      </c>
      <c r="BK169" s="84"/>
      <c r="BL169" s="38"/>
      <c r="BM169" s="115" t="s">
        <v>120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425</v>
      </c>
      <c r="F170" s="38" t="s">
        <v>425</v>
      </c>
      <c r="G170" s="84" t="s">
        <v>426</v>
      </c>
      <c r="H170" s="38" t="s">
        <v>427</v>
      </c>
      <c r="I170" s="84">
        <v>158004</v>
      </c>
      <c r="J170" s="38" t="s">
        <v>446</v>
      </c>
      <c r="K170" s="84">
        <v>158004</v>
      </c>
      <c r="L170" s="84" t="s">
        <v>429</v>
      </c>
      <c r="M170" s="38" t="s">
        <v>430</v>
      </c>
      <c r="N170" s="84">
        <v>412600</v>
      </c>
      <c r="O170" s="84" t="s">
        <v>917</v>
      </c>
      <c r="P170" s="84">
        <v>677937</v>
      </c>
      <c r="Q170" s="38" t="s">
        <v>918</v>
      </c>
      <c r="R170" s="38" t="s">
        <v>260</v>
      </c>
      <c r="S170" s="84" t="s">
        <v>1031</v>
      </c>
      <c r="T170" s="84" t="s">
        <v>1031</v>
      </c>
      <c r="U170" s="84" t="s">
        <v>249</v>
      </c>
      <c r="V170" s="84" t="s">
        <v>250</v>
      </c>
      <c r="W170" s="84">
        <v>0</v>
      </c>
      <c r="X170" s="38" t="s">
        <v>299</v>
      </c>
      <c r="Y170" s="84">
        <v>359214015</v>
      </c>
      <c r="Z170" s="38" t="s">
        <v>1418</v>
      </c>
      <c r="AA170" s="108">
        <v>45678</v>
      </c>
      <c r="AB170" s="84">
        <v>40000</v>
      </c>
      <c r="AC170" s="108" t="s">
        <v>442</v>
      </c>
      <c r="AD170" s="84">
        <v>18</v>
      </c>
      <c r="AE170" s="84" t="s">
        <v>363</v>
      </c>
      <c r="AF170" s="84" t="s">
        <v>405</v>
      </c>
      <c r="AG170" s="108" t="s">
        <v>1034</v>
      </c>
      <c r="AH170" s="84" t="s">
        <v>309</v>
      </c>
      <c r="AI170" s="108" t="s">
        <v>1252</v>
      </c>
      <c r="AJ170" s="84">
        <v>2680</v>
      </c>
      <c r="AK170" s="84">
        <v>2680</v>
      </c>
      <c r="AL170" s="84" t="s">
        <v>348</v>
      </c>
      <c r="AM170" s="112">
        <v>19940.560000000001</v>
      </c>
      <c r="AN170" s="112">
        <v>6859.44</v>
      </c>
      <c r="AO170" s="112">
        <v>26800</v>
      </c>
      <c r="AP170" s="112">
        <v>20059.439999999999</v>
      </c>
      <c r="AQ170" s="112">
        <v>1927.56</v>
      </c>
      <c r="AR170" s="112">
        <v>21987</v>
      </c>
      <c r="AS170" s="112">
        <v>0</v>
      </c>
      <c r="AT170" s="112">
        <v>0</v>
      </c>
      <c r="AU170" s="84">
        <v>0</v>
      </c>
      <c r="AV170" s="84">
        <v>10</v>
      </c>
      <c r="AW170" s="84">
        <v>0</v>
      </c>
      <c r="AX170" s="108" t="s">
        <v>265</v>
      </c>
      <c r="AY170" s="131"/>
      <c r="AZ170" s="84"/>
      <c r="BA170" s="84"/>
      <c r="BB170" s="84" t="s">
        <v>264</v>
      </c>
      <c r="BC170" s="84" t="s">
        <v>145</v>
      </c>
      <c r="BD170" s="108"/>
      <c r="BE170" s="84">
        <v>0</v>
      </c>
      <c r="BF170" s="38" t="s">
        <v>1031</v>
      </c>
      <c r="BG170" s="84" t="s">
        <v>1033</v>
      </c>
      <c r="BH170" s="114" t="s">
        <v>1429</v>
      </c>
      <c r="BI170" s="38" t="s">
        <v>111</v>
      </c>
      <c r="BJ170" s="85">
        <v>46027</v>
      </c>
      <c r="BK170" s="84"/>
      <c r="BL170" s="38"/>
      <c r="BM170" s="115" t="s">
        <v>119</v>
      </c>
      <c r="BN170" s="116" t="s">
        <v>201</v>
      </c>
      <c r="BO170" s="84" t="s">
        <v>243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425</v>
      </c>
      <c r="F171" s="38" t="s">
        <v>425</v>
      </c>
      <c r="G171" s="84" t="s">
        <v>426</v>
      </c>
      <c r="H171" s="38" t="s">
        <v>427</v>
      </c>
      <c r="I171" s="84">
        <v>163045</v>
      </c>
      <c r="J171" s="38" t="s">
        <v>585</v>
      </c>
      <c r="K171" s="84">
        <v>163045</v>
      </c>
      <c r="L171" s="84" t="s">
        <v>438</v>
      </c>
      <c r="M171" s="38" t="s">
        <v>439</v>
      </c>
      <c r="N171" s="84">
        <v>279794</v>
      </c>
      <c r="O171" s="84" t="s">
        <v>606</v>
      </c>
      <c r="P171" s="84">
        <v>367597</v>
      </c>
      <c r="Q171" s="38" t="s">
        <v>607</v>
      </c>
      <c r="R171" s="38" t="s">
        <v>260</v>
      </c>
      <c r="S171" s="84" t="s">
        <v>1042</v>
      </c>
      <c r="T171" s="84" t="s">
        <v>1042</v>
      </c>
      <c r="U171" s="84" t="s">
        <v>256</v>
      </c>
      <c r="V171" s="84" t="s">
        <v>250</v>
      </c>
      <c r="W171" s="84">
        <v>0</v>
      </c>
      <c r="X171" s="38" t="s">
        <v>251</v>
      </c>
      <c r="Y171" s="84">
        <v>359260074</v>
      </c>
      <c r="Z171" s="38" t="s">
        <v>1043</v>
      </c>
      <c r="AA171" s="108">
        <v>45685</v>
      </c>
      <c r="AB171" s="84">
        <v>40000</v>
      </c>
      <c r="AC171" s="108" t="s">
        <v>458</v>
      </c>
      <c r="AD171" s="84">
        <v>18</v>
      </c>
      <c r="AE171" s="84" t="s">
        <v>365</v>
      </c>
      <c r="AF171" s="84" t="s">
        <v>311</v>
      </c>
      <c r="AG171" s="108" t="s">
        <v>814</v>
      </c>
      <c r="AH171" s="84" t="s">
        <v>262</v>
      </c>
      <c r="AI171" s="108" t="s">
        <v>412</v>
      </c>
      <c r="AJ171" s="84">
        <v>2650</v>
      </c>
      <c r="AK171" s="84">
        <v>2650</v>
      </c>
      <c r="AL171" s="84" t="s">
        <v>307</v>
      </c>
      <c r="AM171" s="112">
        <v>20126.09</v>
      </c>
      <c r="AN171" s="112">
        <v>6373.91</v>
      </c>
      <c r="AO171" s="112">
        <v>26500</v>
      </c>
      <c r="AP171" s="112">
        <v>19873.91</v>
      </c>
      <c r="AQ171" s="112">
        <v>1836.09</v>
      </c>
      <c r="AR171" s="112">
        <v>21710</v>
      </c>
      <c r="AS171" s="112">
        <v>0</v>
      </c>
      <c r="AT171" s="112">
        <v>0</v>
      </c>
      <c r="AU171" s="84">
        <v>0</v>
      </c>
      <c r="AV171" s="84">
        <v>10</v>
      </c>
      <c r="AW171" s="84">
        <v>0</v>
      </c>
      <c r="AX171" s="108" t="s">
        <v>265</v>
      </c>
      <c r="AY171" s="131"/>
      <c r="AZ171" s="84"/>
      <c r="BA171" s="84"/>
      <c r="BB171" s="84" t="s">
        <v>264</v>
      </c>
      <c r="BC171" s="84" t="s">
        <v>145</v>
      </c>
      <c r="BD171" s="108"/>
      <c r="BE171" s="84">
        <v>0</v>
      </c>
      <c r="BF171" s="38" t="s">
        <v>1042</v>
      </c>
      <c r="BG171" s="84" t="s">
        <v>1044</v>
      </c>
      <c r="BH171" s="114" t="s">
        <v>1429</v>
      </c>
      <c r="BI171" s="38" t="s">
        <v>111</v>
      </c>
      <c r="BJ171" s="85">
        <v>46027</v>
      </c>
      <c r="BK171" s="84"/>
      <c r="BL171" s="38"/>
      <c r="BM171" s="115" t="s">
        <v>119</v>
      </c>
      <c r="BN171" s="116" t="s">
        <v>201</v>
      </c>
      <c r="BO171" s="84" t="s">
        <v>243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84"/>
      <c r="AM172" s="112"/>
      <c r="AN172" s="112"/>
      <c r="AO172" s="112"/>
      <c r="AP172" s="112"/>
      <c r="AQ172" s="112"/>
      <c r="AR172" s="112"/>
      <c r="AS172" s="112"/>
      <c r="AT172" s="112"/>
      <c r="AU172" s="84"/>
      <c r="AV172" s="84"/>
      <c r="AW172" s="84"/>
      <c r="AX172" s="108"/>
      <c r="AY172" s="131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84"/>
      <c r="AM173" s="112"/>
      <c r="AN173" s="112"/>
      <c r="AO173" s="112"/>
      <c r="AP173" s="112"/>
      <c r="AQ173" s="112"/>
      <c r="AR173" s="112"/>
      <c r="AS173" s="112"/>
      <c r="AT173" s="112"/>
      <c r="AU173" s="84"/>
      <c r="AV173" s="84"/>
      <c r="AW173" s="84"/>
      <c r="AX173" s="108"/>
      <c r="AY173" s="131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84"/>
      <c r="AM174" s="112"/>
      <c r="AN174" s="112"/>
      <c r="AO174" s="112"/>
      <c r="AP174" s="112"/>
      <c r="AQ174" s="112"/>
      <c r="AR174" s="112"/>
      <c r="AS174" s="112"/>
      <c r="AT174" s="112"/>
      <c r="AU174" s="84"/>
      <c r="AV174" s="84"/>
      <c r="AW174" s="84"/>
      <c r="AX174" s="108"/>
      <c r="AY174" s="131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84"/>
      <c r="AM175" s="112"/>
      <c r="AN175" s="112"/>
      <c r="AO175" s="112"/>
      <c r="AP175" s="112"/>
      <c r="AQ175" s="112"/>
      <c r="AR175" s="112"/>
      <c r="AS175" s="112"/>
      <c r="AT175" s="112"/>
      <c r="AU175" s="84"/>
      <c r="AV175" s="84"/>
      <c r="AW175" s="84"/>
      <c r="AX175" s="108"/>
      <c r="AY175" s="131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84"/>
      <c r="AM176" s="112"/>
      <c r="AN176" s="112"/>
      <c r="AO176" s="112"/>
      <c r="AP176" s="112"/>
      <c r="AQ176" s="112"/>
      <c r="AR176" s="112"/>
      <c r="AS176" s="112"/>
      <c r="AT176" s="112"/>
      <c r="AU176" s="84"/>
      <c r="AV176" s="84"/>
      <c r="AW176" s="84"/>
      <c r="AX176" s="108"/>
      <c r="AY176" s="131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84"/>
      <c r="AM177" s="112"/>
      <c r="AN177" s="112"/>
      <c r="AO177" s="112"/>
      <c r="AP177" s="112"/>
      <c r="AQ177" s="112"/>
      <c r="AR177" s="112"/>
      <c r="AS177" s="112"/>
      <c r="AT177" s="112"/>
      <c r="AU177" s="84"/>
      <c r="AV177" s="84"/>
      <c r="AW177" s="84"/>
      <c r="AX177" s="108"/>
      <c r="AY177" s="131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84"/>
      <c r="AM178" s="112"/>
      <c r="AN178" s="112"/>
      <c r="AO178" s="112"/>
      <c r="AP178" s="112"/>
      <c r="AQ178" s="112"/>
      <c r="AR178" s="112"/>
      <c r="AS178" s="112"/>
      <c r="AT178" s="112"/>
      <c r="AU178" s="84"/>
      <c r="AV178" s="84"/>
      <c r="AW178" s="84"/>
      <c r="AX178" s="108"/>
      <c r="AY178" s="131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84"/>
      <c r="AM179" s="112"/>
      <c r="AN179" s="112"/>
      <c r="AO179" s="112"/>
      <c r="AP179" s="112"/>
      <c r="AQ179" s="112"/>
      <c r="AR179" s="112"/>
      <c r="AS179" s="112"/>
      <c r="AT179" s="112"/>
      <c r="AU179" s="84"/>
      <c r="AV179" s="84"/>
      <c r="AW179" s="84"/>
      <c r="AX179" s="108"/>
      <c r="AY179" s="131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84"/>
      <c r="AM180" s="112"/>
      <c r="AN180" s="112"/>
      <c r="AO180" s="112"/>
      <c r="AP180" s="112"/>
      <c r="AQ180" s="112"/>
      <c r="AR180" s="112"/>
      <c r="AS180" s="112"/>
      <c r="AT180" s="112"/>
      <c r="AU180" s="84"/>
      <c r="AV180" s="84"/>
      <c r="AW180" s="84"/>
      <c r="AX180" s="108"/>
      <c r="AY180" s="131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84"/>
      <c r="AM181" s="112"/>
      <c r="AN181" s="112"/>
      <c r="AO181" s="112"/>
      <c r="AP181" s="112"/>
      <c r="AQ181" s="112"/>
      <c r="AR181" s="112"/>
      <c r="AS181" s="112"/>
      <c r="AT181" s="112"/>
      <c r="AU181" s="84"/>
      <c r="AV181" s="84"/>
      <c r="AW181" s="84"/>
      <c r="AX181" s="108"/>
      <c r="AY181" s="131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84"/>
      <c r="AM182" s="112"/>
      <c r="AN182" s="112"/>
      <c r="AO182" s="112"/>
      <c r="AP182" s="112"/>
      <c r="AQ182" s="112"/>
      <c r="AR182" s="112"/>
      <c r="AS182" s="112"/>
      <c r="AT182" s="112"/>
      <c r="AU182" s="84"/>
      <c r="AV182" s="84"/>
      <c r="AW182" s="84"/>
      <c r="AX182" s="108"/>
      <c r="AY182" s="131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84"/>
      <c r="AM183" s="112"/>
      <c r="AN183" s="112"/>
      <c r="AO183" s="112"/>
      <c r="AP183" s="112"/>
      <c r="AQ183" s="112"/>
      <c r="AR183" s="112"/>
      <c r="AS183" s="112"/>
      <c r="AT183" s="112"/>
      <c r="AU183" s="84"/>
      <c r="AV183" s="84"/>
      <c r="AW183" s="84"/>
      <c r="AX183" s="108"/>
      <c r="AY183" s="131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84"/>
      <c r="AM184" s="112"/>
      <c r="AN184" s="112"/>
      <c r="AO184" s="112"/>
      <c r="AP184" s="112"/>
      <c r="AQ184" s="112"/>
      <c r="AR184" s="112"/>
      <c r="AS184" s="112"/>
      <c r="AT184" s="112"/>
      <c r="AU184" s="84"/>
      <c r="AV184" s="84"/>
      <c r="AW184" s="84"/>
      <c r="AX184" s="108"/>
      <c r="AY184" s="131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84"/>
      <c r="AM185" s="112"/>
      <c r="AN185" s="112"/>
      <c r="AO185" s="112"/>
      <c r="AP185" s="112"/>
      <c r="AQ185" s="112"/>
      <c r="AR185" s="112"/>
      <c r="AS185" s="112"/>
      <c r="AT185" s="112"/>
      <c r="AU185" s="84"/>
      <c r="AV185" s="84"/>
      <c r="AW185" s="84"/>
      <c r="AX185" s="108"/>
      <c r="AY185" s="131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84"/>
      <c r="AM186" s="112"/>
      <c r="AN186" s="112"/>
      <c r="AO186" s="112"/>
      <c r="AP186" s="112"/>
      <c r="AQ186" s="112"/>
      <c r="AR186" s="112"/>
      <c r="AS186" s="112"/>
      <c r="AT186" s="112"/>
      <c r="AU186" s="84"/>
      <c r="AV186" s="84"/>
      <c r="AW186" s="84"/>
      <c r="AX186" s="108"/>
      <c r="AY186" s="131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84"/>
      <c r="AM187" s="112"/>
      <c r="AN187" s="112"/>
      <c r="AO187" s="112"/>
      <c r="AP187" s="112"/>
      <c r="AQ187" s="112"/>
      <c r="AR187" s="112"/>
      <c r="AS187" s="112"/>
      <c r="AT187" s="112"/>
      <c r="AU187" s="84"/>
      <c r="AV187" s="84"/>
      <c r="AW187" s="84"/>
      <c r="AX187" s="108"/>
      <c r="AY187" s="131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84"/>
      <c r="AM188" s="112"/>
      <c r="AN188" s="112"/>
      <c r="AO188" s="112"/>
      <c r="AP188" s="112"/>
      <c r="AQ188" s="112"/>
      <c r="AR188" s="112"/>
      <c r="AS188" s="112"/>
      <c r="AT188" s="112"/>
      <c r="AU188" s="84"/>
      <c r="AV188" s="84"/>
      <c r="AW188" s="84"/>
      <c r="AX188" s="108"/>
      <c r="AY188" s="131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84"/>
      <c r="AM189" s="112"/>
      <c r="AN189" s="112"/>
      <c r="AO189" s="112"/>
      <c r="AP189" s="112"/>
      <c r="AQ189" s="112"/>
      <c r="AR189" s="112"/>
      <c r="AS189" s="112"/>
      <c r="AT189" s="112"/>
      <c r="AU189" s="84"/>
      <c r="AV189" s="84"/>
      <c r="AW189" s="84"/>
      <c r="AX189" s="108"/>
      <c r="AY189" s="131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84"/>
      <c r="AM190" s="112"/>
      <c r="AN190" s="112"/>
      <c r="AO190" s="112"/>
      <c r="AP190" s="112"/>
      <c r="AQ190" s="112"/>
      <c r="AR190" s="112"/>
      <c r="AS190" s="112"/>
      <c r="AT190" s="112"/>
      <c r="AU190" s="84"/>
      <c r="AV190" s="84"/>
      <c r="AW190" s="84"/>
      <c r="AX190" s="108"/>
      <c r="AY190" s="131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84"/>
      <c r="AM191" s="112"/>
      <c r="AN191" s="112"/>
      <c r="AO191" s="112"/>
      <c r="AP191" s="112"/>
      <c r="AQ191" s="112"/>
      <c r="AR191" s="112"/>
      <c r="AS191" s="112"/>
      <c r="AT191" s="112"/>
      <c r="AU191" s="84"/>
      <c r="AV191" s="84"/>
      <c r="AW191" s="84"/>
      <c r="AX191" s="108"/>
      <c r="AY191" s="131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84"/>
      <c r="AM192" s="112"/>
      <c r="AN192" s="112"/>
      <c r="AO192" s="112"/>
      <c r="AP192" s="112"/>
      <c r="AQ192" s="112"/>
      <c r="AR192" s="112"/>
      <c r="AS192" s="112"/>
      <c r="AT192" s="112"/>
      <c r="AU192" s="84"/>
      <c r="AV192" s="84"/>
      <c r="AW192" s="84"/>
      <c r="AX192" s="108"/>
      <c r="AY192" s="131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84"/>
      <c r="AM193" s="112"/>
      <c r="AN193" s="112"/>
      <c r="AO193" s="112"/>
      <c r="AP193" s="112"/>
      <c r="AQ193" s="112"/>
      <c r="AR193" s="112"/>
      <c r="AS193" s="112"/>
      <c r="AT193" s="112"/>
      <c r="AU193" s="84"/>
      <c r="AV193" s="84"/>
      <c r="AW193" s="84"/>
      <c r="AX193" s="108"/>
      <c r="AY193" s="131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84"/>
      <c r="AM194" s="112"/>
      <c r="AN194" s="112"/>
      <c r="AO194" s="112"/>
      <c r="AP194" s="112"/>
      <c r="AQ194" s="112"/>
      <c r="AR194" s="112"/>
      <c r="AS194" s="112"/>
      <c r="AT194" s="112"/>
      <c r="AU194" s="84"/>
      <c r="AV194" s="84"/>
      <c r="AW194" s="84"/>
      <c r="AX194" s="108"/>
      <c r="AY194" s="131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84"/>
      <c r="AM195" s="112"/>
      <c r="AN195" s="112"/>
      <c r="AO195" s="112"/>
      <c r="AP195" s="112"/>
      <c r="AQ195" s="112"/>
      <c r="AR195" s="112"/>
      <c r="AS195" s="112"/>
      <c r="AT195" s="112"/>
      <c r="AU195" s="84"/>
      <c r="AV195" s="84"/>
      <c r="AW195" s="84"/>
      <c r="AX195" s="108"/>
      <c r="AY195" s="131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84"/>
      <c r="AM196" s="112"/>
      <c r="AN196" s="112"/>
      <c r="AO196" s="112"/>
      <c r="AP196" s="112"/>
      <c r="AQ196" s="112"/>
      <c r="AR196" s="112"/>
      <c r="AS196" s="112"/>
      <c r="AT196" s="112"/>
      <c r="AU196" s="84"/>
      <c r="AV196" s="84"/>
      <c r="AW196" s="84"/>
      <c r="AX196" s="108"/>
      <c r="AY196" s="131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84"/>
      <c r="AM197" s="112"/>
      <c r="AN197" s="112"/>
      <c r="AO197" s="112"/>
      <c r="AP197" s="112"/>
      <c r="AQ197" s="112"/>
      <c r="AR197" s="112"/>
      <c r="AS197" s="112"/>
      <c r="AT197" s="112"/>
      <c r="AU197" s="84"/>
      <c r="AV197" s="84"/>
      <c r="AW197" s="84"/>
      <c r="AX197" s="108"/>
      <c r="AY197" s="131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84"/>
      <c r="AM198" s="112"/>
      <c r="AN198" s="112"/>
      <c r="AO198" s="112"/>
      <c r="AP198" s="112"/>
      <c r="AQ198" s="112"/>
      <c r="AR198" s="112"/>
      <c r="AS198" s="112"/>
      <c r="AT198" s="112"/>
      <c r="AU198" s="84"/>
      <c r="AV198" s="84"/>
      <c r="AW198" s="84"/>
      <c r="AX198" s="108"/>
      <c r="AY198" s="131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84"/>
      <c r="AM199" s="112"/>
      <c r="AN199" s="112"/>
      <c r="AO199" s="112"/>
      <c r="AP199" s="112"/>
      <c r="AQ199" s="112"/>
      <c r="AR199" s="112"/>
      <c r="AS199" s="112"/>
      <c r="AT199" s="112"/>
      <c r="AU199" s="84"/>
      <c r="AV199" s="84"/>
      <c r="AW199" s="84"/>
      <c r="AX199" s="108"/>
      <c r="AY199" s="131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84"/>
      <c r="AM200" s="112"/>
      <c r="AN200" s="112"/>
      <c r="AO200" s="112"/>
      <c r="AP200" s="112"/>
      <c r="AQ200" s="112"/>
      <c r="AR200" s="112"/>
      <c r="AS200" s="112"/>
      <c r="AT200" s="112"/>
      <c r="AU200" s="84"/>
      <c r="AV200" s="84"/>
      <c r="AW200" s="84"/>
      <c r="AX200" s="108"/>
      <c r="AY200" s="131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84"/>
      <c r="AM201" s="112"/>
      <c r="AN201" s="112"/>
      <c r="AO201" s="112"/>
      <c r="AP201" s="112"/>
      <c r="AQ201" s="112"/>
      <c r="AR201" s="112"/>
      <c r="AS201" s="112"/>
      <c r="AT201" s="112"/>
      <c r="AU201" s="84"/>
      <c r="AV201" s="84"/>
      <c r="AW201" s="84"/>
      <c r="AX201" s="108"/>
      <c r="AY201" s="131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84"/>
      <c r="AM202" s="112"/>
      <c r="AN202" s="112"/>
      <c r="AO202" s="112"/>
      <c r="AP202" s="112"/>
      <c r="AQ202" s="112"/>
      <c r="AR202" s="112"/>
      <c r="AS202" s="112"/>
      <c r="AT202" s="112"/>
      <c r="AU202" s="84"/>
      <c r="AV202" s="84"/>
      <c r="AW202" s="84"/>
      <c r="AX202" s="108"/>
      <c r="AY202" s="131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84"/>
      <c r="AM203" s="112"/>
      <c r="AN203" s="112"/>
      <c r="AO203" s="112"/>
      <c r="AP203" s="112"/>
      <c r="AQ203" s="112"/>
      <c r="AR203" s="112"/>
      <c r="AS203" s="112"/>
      <c r="AT203" s="112"/>
      <c r="AU203" s="84"/>
      <c r="AV203" s="84"/>
      <c r="AW203" s="84"/>
      <c r="AX203" s="108"/>
      <c r="AY203" s="131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84"/>
      <c r="AM204" s="112"/>
      <c r="AN204" s="112"/>
      <c r="AO204" s="112"/>
      <c r="AP204" s="112"/>
      <c r="AQ204" s="112"/>
      <c r="AR204" s="112"/>
      <c r="AS204" s="112"/>
      <c r="AT204" s="112"/>
      <c r="AU204" s="84"/>
      <c r="AV204" s="84"/>
      <c r="AW204" s="84"/>
      <c r="AX204" s="108"/>
      <c r="AY204" s="131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84"/>
      <c r="AM205" s="112"/>
      <c r="AN205" s="112"/>
      <c r="AO205" s="112"/>
      <c r="AP205" s="112"/>
      <c r="AQ205" s="112"/>
      <c r="AR205" s="112"/>
      <c r="AS205" s="112"/>
      <c r="AT205" s="112"/>
      <c r="AU205" s="84"/>
      <c r="AV205" s="84"/>
      <c r="AW205" s="84"/>
      <c r="AX205" s="108"/>
      <c r="AY205" s="131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84"/>
      <c r="AM206" s="112"/>
      <c r="AN206" s="112"/>
      <c r="AO206" s="112"/>
      <c r="AP206" s="112"/>
      <c r="AQ206" s="112"/>
      <c r="AR206" s="112"/>
      <c r="AS206" s="112"/>
      <c r="AT206" s="112"/>
      <c r="AU206" s="84"/>
      <c r="AV206" s="84"/>
      <c r="AW206" s="84"/>
      <c r="AX206" s="108"/>
      <c r="AY206" s="131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84"/>
      <c r="AM207" s="112"/>
      <c r="AN207" s="112"/>
      <c r="AO207" s="112"/>
      <c r="AP207" s="112"/>
      <c r="AQ207" s="112"/>
      <c r="AR207" s="112"/>
      <c r="AS207" s="112"/>
      <c r="AT207" s="112"/>
      <c r="AU207" s="84"/>
      <c r="AV207" s="84"/>
      <c r="AW207" s="84"/>
      <c r="AX207" s="108"/>
      <c r="AY207" s="131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84"/>
      <c r="AM208" s="112"/>
      <c r="AN208" s="112"/>
      <c r="AO208" s="112"/>
      <c r="AP208" s="112"/>
      <c r="AQ208" s="112"/>
      <c r="AR208" s="112"/>
      <c r="AS208" s="112"/>
      <c r="AT208" s="112"/>
      <c r="AU208" s="84"/>
      <c r="AV208" s="84"/>
      <c r="AW208" s="84"/>
      <c r="AX208" s="108"/>
      <c r="AY208" s="131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84"/>
      <c r="AM209" s="112"/>
      <c r="AN209" s="112"/>
      <c r="AO209" s="112"/>
      <c r="AP209" s="112"/>
      <c r="AQ209" s="112"/>
      <c r="AR209" s="112"/>
      <c r="AS209" s="112"/>
      <c r="AT209" s="112"/>
      <c r="AU209" s="84"/>
      <c r="AV209" s="84"/>
      <c r="AW209" s="84"/>
      <c r="AX209" s="108"/>
      <c r="AY209" s="131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84"/>
      <c r="AM210" s="112"/>
      <c r="AN210" s="112"/>
      <c r="AO210" s="112"/>
      <c r="AP210" s="112"/>
      <c r="AQ210" s="112"/>
      <c r="AR210" s="112"/>
      <c r="AS210" s="112"/>
      <c r="AT210" s="112"/>
      <c r="AU210" s="84"/>
      <c r="AV210" s="84"/>
      <c r="AW210" s="84"/>
      <c r="AX210" s="108"/>
      <c r="AY210" s="131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84"/>
      <c r="AM211" s="112"/>
      <c r="AN211" s="112"/>
      <c r="AO211" s="112"/>
      <c r="AP211" s="112"/>
      <c r="AQ211" s="112"/>
      <c r="AR211" s="112"/>
      <c r="AS211" s="112"/>
      <c r="AT211" s="112"/>
      <c r="AU211" s="84"/>
      <c r="AV211" s="84"/>
      <c r="AW211" s="84"/>
      <c r="AX211" s="108"/>
      <c r="AY211" s="131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84"/>
      <c r="AM212" s="112"/>
      <c r="AN212" s="112"/>
      <c r="AO212" s="112"/>
      <c r="AP212" s="112"/>
      <c r="AQ212" s="112"/>
      <c r="AR212" s="112"/>
      <c r="AS212" s="112"/>
      <c r="AT212" s="112"/>
      <c r="AU212" s="84"/>
      <c r="AV212" s="84"/>
      <c r="AW212" s="84"/>
      <c r="AX212" s="108"/>
      <c r="AY212" s="131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84"/>
      <c r="AM213" s="112"/>
      <c r="AN213" s="112"/>
      <c r="AO213" s="112"/>
      <c r="AP213" s="112"/>
      <c r="AQ213" s="112"/>
      <c r="AR213" s="112"/>
      <c r="AS213" s="112"/>
      <c r="AT213" s="112"/>
      <c r="AU213" s="84"/>
      <c r="AV213" s="84"/>
      <c r="AW213" s="84"/>
      <c r="AX213" s="108"/>
      <c r="AY213" s="131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84"/>
      <c r="AM214" s="112"/>
      <c r="AN214" s="112"/>
      <c r="AO214" s="112"/>
      <c r="AP214" s="112"/>
      <c r="AQ214" s="112"/>
      <c r="AR214" s="112"/>
      <c r="AS214" s="112"/>
      <c r="AT214" s="112"/>
      <c r="AU214" s="84"/>
      <c r="AV214" s="84"/>
      <c r="AW214" s="84"/>
      <c r="AX214" s="108"/>
      <c r="AY214" s="131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84"/>
      <c r="AM215" s="112"/>
      <c r="AN215" s="112"/>
      <c r="AO215" s="112"/>
      <c r="AP215" s="112"/>
      <c r="AQ215" s="112"/>
      <c r="AR215" s="112"/>
      <c r="AS215" s="112"/>
      <c r="AT215" s="112"/>
      <c r="AU215" s="84"/>
      <c r="AV215" s="84"/>
      <c r="AW215" s="84"/>
      <c r="AX215" s="108"/>
      <c r="AY215" s="131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84"/>
      <c r="AM216" s="112"/>
      <c r="AN216" s="112"/>
      <c r="AO216" s="112"/>
      <c r="AP216" s="112"/>
      <c r="AQ216" s="112"/>
      <c r="AR216" s="112"/>
      <c r="AS216" s="112"/>
      <c r="AT216" s="112"/>
      <c r="AU216" s="84"/>
      <c r="AV216" s="84"/>
      <c r="AW216" s="84"/>
      <c r="AX216" s="108"/>
      <c r="AY216" s="131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84"/>
      <c r="AM217" s="112"/>
      <c r="AN217" s="112"/>
      <c r="AO217" s="112"/>
      <c r="AP217" s="112"/>
      <c r="AQ217" s="112"/>
      <c r="AR217" s="112"/>
      <c r="AS217" s="112"/>
      <c r="AT217" s="112"/>
      <c r="AU217" s="84"/>
      <c r="AV217" s="84"/>
      <c r="AW217" s="84"/>
      <c r="AX217" s="108"/>
      <c r="AY217" s="131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84"/>
      <c r="AM218" s="112"/>
      <c r="AN218" s="112"/>
      <c r="AO218" s="112"/>
      <c r="AP218" s="112"/>
      <c r="AQ218" s="112"/>
      <c r="AR218" s="112"/>
      <c r="AS218" s="112"/>
      <c r="AT218" s="112"/>
      <c r="AU218" s="84"/>
      <c r="AV218" s="84"/>
      <c r="AW218" s="84"/>
      <c r="AX218" s="108"/>
      <c r="AY218" s="131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84"/>
      <c r="AM219" s="112"/>
      <c r="AN219" s="112"/>
      <c r="AO219" s="112"/>
      <c r="AP219" s="112"/>
      <c r="AQ219" s="112"/>
      <c r="AR219" s="112"/>
      <c r="AS219" s="112"/>
      <c r="AT219" s="112"/>
      <c r="AU219" s="84"/>
      <c r="AV219" s="84"/>
      <c r="AW219" s="84"/>
      <c r="AX219" s="108"/>
      <c r="AY219" s="131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84"/>
      <c r="AM220" s="112"/>
      <c r="AN220" s="112"/>
      <c r="AO220" s="112"/>
      <c r="AP220" s="112"/>
      <c r="AQ220" s="112"/>
      <c r="AR220" s="112"/>
      <c r="AS220" s="112"/>
      <c r="AT220" s="112"/>
      <c r="AU220" s="84"/>
      <c r="AV220" s="84"/>
      <c r="AW220" s="84"/>
      <c r="AX220" s="108"/>
      <c r="AY220" s="131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84"/>
      <c r="AM221" s="112"/>
      <c r="AN221" s="112"/>
      <c r="AO221" s="112"/>
      <c r="AP221" s="112"/>
      <c r="AQ221" s="112"/>
      <c r="AR221" s="112"/>
      <c r="AS221" s="112"/>
      <c r="AT221" s="112"/>
      <c r="AU221" s="84"/>
      <c r="AV221" s="84"/>
      <c r="AW221" s="84"/>
      <c r="AX221" s="108"/>
      <c r="AY221" s="131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84"/>
      <c r="AM222" s="112"/>
      <c r="AN222" s="112"/>
      <c r="AO222" s="112"/>
      <c r="AP222" s="112"/>
      <c r="AQ222" s="112"/>
      <c r="AR222" s="112"/>
      <c r="AS222" s="112"/>
      <c r="AT222" s="112"/>
      <c r="AU222" s="84"/>
      <c r="AV222" s="84"/>
      <c r="AW222" s="84"/>
      <c r="AX222" s="108"/>
      <c r="AY222" s="131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84"/>
      <c r="AM223" s="112"/>
      <c r="AN223" s="112"/>
      <c r="AO223" s="112"/>
      <c r="AP223" s="112"/>
      <c r="AQ223" s="112"/>
      <c r="AR223" s="112"/>
      <c r="AS223" s="112"/>
      <c r="AT223" s="112"/>
      <c r="AU223" s="84"/>
      <c r="AV223" s="84"/>
      <c r="AW223" s="84"/>
      <c r="AX223" s="108"/>
      <c r="AY223" s="131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84"/>
      <c r="AM224" s="112"/>
      <c r="AN224" s="112"/>
      <c r="AO224" s="112"/>
      <c r="AP224" s="112"/>
      <c r="AQ224" s="112"/>
      <c r="AR224" s="112"/>
      <c r="AS224" s="112"/>
      <c r="AT224" s="112"/>
      <c r="AU224" s="84"/>
      <c r="AV224" s="84"/>
      <c r="AW224" s="84"/>
      <c r="AX224" s="108"/>
      <c r="AY224" s="131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84"/>
      <c r="AM225" s="112"/>
      <c r="AN225" s="112"/>
      <c r="AO225" s="112"/>
      <c r="AP225" s="112"/>
      <c r="AQ225" s="112"/>
      <c r="AR225" s="112"/>
      <c r="AS225" s="112"/>
      <c r="AT225" s="112"/>
      <c r="AU225" s="84"/>
      <c r="AV225" s="84"/>
      <c r="AW225" s="84"/>
      <c r="AX225" s="108"/>
      <c r="AY225" s="131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84"/>
      <c r="AM226" s="112"/>
      <c r="AN226" s="112"/>
      <c r="AO226" s="112"/>
      <c r="AP226" s="112"/>
      <c r="AQ226" s="112"/>
      <c r="AR226" s="112"/>
      <c r="AS226" s="112"/>
      <c r="AT226" s="112"/>
      <c r="AU226" s="84"/>
      <c r="AV226" s="84"/>
      <c r="AW226" s="84"/>
      <c r="AX226" s="108"/>
      <c r="AY226" s="131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84"/>
      <c r="AM227" s="112"/>
      <c r="AN227" s="112"/>
      <c r="AO227" s="112"/>
      <c r="AP227" s="112"/>
      <c r="AQ227" s="112"/>
      <c r="AR227" s="112"/>
      <c r="AS227" s="112"/>
      <c r="AT227" s="112"/>
      <c r="AU227" s="84"/>
      <c r="AV227" s="84"/>
      <c r="AW227" s="84"/>
      <c r="AX227" s="108"/>
      <c r="AY227" s="131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84"/>
      <c r="AM228" s="112"/>
      <c r="AN228" s="112"/>
      <c r="AO228" s="112"/>
      <c r="AP228" s="112"/>
      <c r="AQ228" s="112"/>
      <c r="AR228" s="112"/>
      <c r="AS228" s="112"/>
      <c r="AT228" s="112"/>
      <c r="AU228" s="84"/>
      <c r="AV228" s="84"/>
      <c r="AW228" s="84"/>
      <c r="AX228" s="108"/>
      <c r="AY228" s="131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84"/>
      <c r="AM229" s="112"/>
      <c r="AN229" s="112"/>
      <c r="AO229" s="112"/>
      <c r="AP229" s="112"/>
      <c r="AQ229" s="112"/>
      <c r="AR229" s="112"/>
      <c r="AS229" s="112"/>
      <c r="AT229" s="112"/>
      <c r="AU229" s="84"/>
      <c r="AV229" s="84"/>
      <c r="AW229" s="84"/>
      <c r="AX229" s="108"/>
      <c r="AY229" s="131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84"/>
      <c r="AM230" s="112"/>
      <c r="AN230" s="112"/>
      <c r="AO230" s="112"/>
      <c r="AP230" s="112"/>
      <c r="AQ230" s="112"/>
      <c r="AR230" s="112"/>
      <c r="AS230" s="112"/>
      <c r="AT230" s="112"/>
      <c r="AU230" s="84"/>
      <c r="AV230" s="84"/>
      <c r="AW230" s="84"/>
      <c r="AX230" s="108"/>
      <c r="AY230" s="131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84"/>
      <c r="AM231" s="112"/>
      <c r="AN231" s="112"/>
      <c r="AO231" s="112"/>
      <c r="AP231" s="112"/>
      <c r="AQ231" s="112"/>
      <c r="AR231" s="112"/>
      <c r="AS231" s="112"/>
      <c r="AT231" s="112"/>
      <c r="AU231" s="84"/>
      <c r="AV231" s="84"/>
      <c r="AW231" s="84"/>
      <c r="AX231" s="108"/>
      <c r="AY231" s="131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84"/>
      <c r="AM232" s="112"/>
      <c r="AN232" s="112"/>
      <c r="AO232" s="112"/>
      <c r="AP232" s="112"/>
      <c r="AQ232" s="112"/>
      <c r="AR232" s="112"/>
      <c r="AS232" s="112"/>
      <c r="AT232" s="112"/>
      <c r="AU232" s="84"/>
      <c r="AV232" s="84"/>
      <c r="AW232" s="84"/>
      <c r="AX232" s="108"/>
      <c r="AY232" s="131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84"/>
      <c r="AM233" s="112"/>
      <c r="AN233" s="112"/>
      <c r="AO233" s="112"/>
      <c r="AP233" s="112"/>
      <c r="AQ233" s="112"/>
      <c r="AR233" s="112"/>
      <c r="AS233" s="112"/>
      <c r="AT233" s="112"/>
      <c r="AU233" s="84"/>
      <c r="AV233" s="84"/>
      <c r="AW233" s="84"/>
      <c r="AX233" s="108"/>
      <c r="AY233" s="131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84"/>
      <c r="AM234" s="112"/>
      <c r="AN234" s="112"/>
      <c r="AO234" s="112"/>
      <c r="AP234" s="112"/>
      <c r="AQ234" s="112"/>
      <c r="AR234" s="112"/>
      <c r="AS234" s="112"/>
      <c r="AT234" s="112"/>
      <c r="AU234" s="84"/>
      <c r="AV234" s="84"/>
      <c r="AW234" s="84"/>
      <c r="AX234" s="108"/>
      <c r="AY234" s="131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84"/>
      <c r="AM235" s="112"/>
      <c r="AN235" s="112"/>
      <c r="AO235" s="112"/>
      <c r="AP235" s="112"/>
      <c r="AQ235" s="112"/>
      <c r="AR235" s="112"/>
      <c r="AS235" s="112"/>
      <c r="AT235" s="112"/>
      <c r="AU235" s="84"/>
      <c r="AV235" s="84"/>
      <c r="AW235" s="84"/>
      <c r="AX235" s="108"/>
      <c r="AY235" s="131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84"/>
      <c r="AM236" s="112"/>
      <c r="AN236" s="112"/>
      <c r="AO236" s="112"/>
      <c r="AP236" s="112"/>
      <c r="AQ236" s="112"/>
      <c r="AR236" s="112"/>
      <c r="AS236" s="112"/>
      <c r="AT236" s="112"/>
      <c r="AU236" s="84"/>
      <c r="AV236" s="84"/>
      <c r="AW236" s="84"/>
      <c r="AX236" s="108"/>
      <c r="AY236" s="131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84"/>
      <c r="AM237" s="112"/>
      <c r="AN237" s="112"/>
      <c r="AO237" s="112"/>
      <c r="AP237" s="112"/>
      <c r="AQ237" s="112"/>
      <c r="AR237" s="112"/>
      <c r="AS237" s="112"/>
      <c r="AT237" s="112"/>
      <c r="AU237" s="84"/>
      <c r="AV237" s="84"/>
      <c r="AW237" s="84"/>
      <c r="AX237" s="108"/>
      <c r="AY237" s="131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84"/>
      <c r="AM238" s="112"/>
      <c r="AN238" s="112"/>
      <c r="AO238" s="112"/>
      <c r="AP238" s="112"/>
      <c r="AQ238" s="112"/>
      <c r="AR238" s="112"/>
      <c r="AS238" s="112"/>
      <c r="AT238" s="112"/>
      <c r="AU238" s="84"/>
      <c r="AV238" s="84"/>
      <c r="AW238" s="84"/>
      <c r="AX238" s="108"/>
      <c r="AY238" s="131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84"/>
      <c r="AM239" s="112"/>
      <c r="AN239" s="112"/>
      <c r="AO239" s="112"/>
      <c r="AP239" s="112"/>
      <c r="AQ239" s="112"/>
      <c r="AR239" s="112"/>
      <c r="AS239" s="112"/>
      <c r="AT239" s="112"/>
      <c r="AU239" s="84"/>
      <c r="AV239" s="84"/>
      <c r="AW239" s="84"/>
      <c r="AX239" s="108"/>
      <c r="AY239" s="131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84"/>
      <c r="AM240" s="112"/>
      <c r="AN240" s="112"/>
      <c r="AO240" s="112"/>
      <c r="AP240" s="112"/>
      <c r="AQ240" s="112"/>
      <c r="AR240" s="112"/>
      <c r="AS240" s="112"/>
      <c r="AT240" s="112"/>
      <c r="AU240" s="84"/>
      <c r="AV240" s="84"/>
      <c r="AW240" s="84"/>
      <c r="AX240" s="108"/>
      <c r="AY240" s="131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84"/>
      <c r="AM241" s="112"/>
      <c r="AN241" s="112"/>
      <c r="AO241" s="112"/>
      <c r="AP241" s="112"/>
      <c r="AQ241" s="112"/>
      <c r="AR241" s="112"/>
      <c r="AS241" s="112"/>
      <c r="AT241" s="112"/>
      <c r="AU241" s="84"/>
      <c r="AV241" s="84"/>
      <c r="AW241" s="84"/>
      <c r="AX241" s="108"/>
      <c r="AY241" s="131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84"/>
      <c r="AM242" s="112"/>
      <c r="AN242" s="112"/>
      <c r="AO242" s="112"/>
      <c r="AP242" s="112"/>
      <c r="AQ242" s="112"/>
      <c r="AR242" s="112"/>
      <c r="AS242" s="112"/>
      <c r="AT242" s="112"/>
      <c r="AU242" s="84"/>
      <c r="AV242" s="84"/>
      <c r="AW242" s="84"/>
      <c r="AX242" s="108"/>
      <c r="AY242" s="131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84"/>
      <c r="AM243" s="112"/>
      <c r="AN243" s="112"/>
      <c r="AO243" s="112"/>
      <c r="AP243" s="112"/>
      <c r="AQ243" s="112"/>
      <c r="AR243" s="112"/>
      <c r="AS243" s="112"/>
      <c r="AT243" s="112"/>
      <c r="AU243" s="84"/>
      <c r="AV243" s="84"/>
      <c r="AW243" s="84"/>
      <c r="AX243" s="108"/>
      <c r="AY243" s="131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84"/>
      <c r="AM244" s="112"/>
      <c r="AN244" s="112"/>
      <c r="AO244" s="112"/>
      <c r="AP244" s="112"/>
      <c r="AQ244" s="112"/>
      <c r="AR244" s="112"/>
      <c r="AS244" s="112"/>
      <c r="AT244" s="112"/>
      <c r="AU244" s="84"/>
      <c r="AV244" s="84"/>
      <c r="AW244" s="84"/>
      <c r="AX244" s="108"/>
      <c r="AY244" s="131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84"/>
      <c r="AM245" s="112"/>
      <c r="AN245" s="112"/>
      <c r="AO245" s="112"/>
      <c r="AP245" s="112"/>
      <c r="AQ245" s="112"/>
      <c r="AR245" s="112"/>
      <c r="AS245" s="112"/>
      <c r="AT245" s="112"/>
      <c r="AU245" s="84"/>
      <c r="AV245" s="84"/>
      <c r="AW245" s="84"/>
      <c r="AX245" s="108"/>
      <c r="AY245" s="131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84"/>
      <c r="AM246" s="112"/>
      <c r="AN246" s="112"/>
      <c r="AO246" s="112"/>
      <c r="AP246" s="112"/>
      <c r="AQ246" s="112"/>
      <c r="AR246" s="112"/>
      <c r="AS246" s="112"/>
      <c r="AT246" s="112"/>
      <c r="AU246" s="84"/>
      <c r="AV246" s="84"/>
      <c r="AW246" s="84"/>
      <c r="AX246" s="108"/>
      <c r="AY246" s="131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84"/>
      <c r="AM247" s="112"/>
      <c r="AN247" s="112"/>
      <c r="AO247" s="112"/>
      <c r="AP247" s="112"/>
      <c r="AQ247" s="112"/>
      <c r="AR247" s="112"/>
      <c r="AS247" s="112"/>
      <c r="AT247" s="112"/>
      <c r="AU247" s="84"/>
      <c r="AV247" s="84"/>
      <c r="AW247" s="84"/>
      <c r="AX247" s="108"/>
      <c r="AY247" s="131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84"/>
      <c r="AM248" s="112"/>
      <c r="AN248" s="112"/>
      <c r="AO248" s="112"/>
      <c r="AP248" s="112"/>
      <c r="AQ248" s="112"/>
      <c r="AR248" s="112"/>
      <c r="AS248" s="112"/>
      <c r="AT248" s="112"/>
      <c r="AU248" s="84"/>
      <c r="AV248" s="84"/>
      <c r="AW248" s="84"/>
      <c r="AX248" s="108"/>
      <c r="AY248" s="131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84"/>
      <c r="AM249" s="112"/>
      <c r="AN249" s="112"/>
      <c r="AO249" s="112"/>
      <c r="AP249" s="112"/>
      <c r="AQ249" s="112"/>
      <c r="AR249" s="112"/>
      <c r="AS249" s="112"/>
      <c r="AT249" s="112"/>
      <c r="AU249" s="84"/>
      <c r="AV249" s="84"/>
      <c r="AW249" s="84"/>
      <c r="AX249" s="108"/>
      <c r="AY249" s="131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84"/>
      <c r="AM250" s="112"/>
      <c r="AN250" s="112"/>
      <c r="AO250" s="112"/>
      <c r="AP250" s="112"/>
      <c r="AQ250" s="112"/>
      <c r="AR250" s="112"/>
      <c r="AS250" s="112"/>
      <c r="AT250" s="112"/>
      <c r="AU250" s="84"/>
      <c r="AV250" s="84"/>
      <c r="AW250" s="84"/>
      <c r="AX250" s="108"/>
      <c r="AY250" s="131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84"/>
      <c r="AM251" s="112"/>
      <c r="AN251" s="112"/>
      <c r="AO251" s="112"/>
      <c r="AP251" s="112"/>
      <c r="AQ251" s="112"/>
      <c r="AR251" s="112"/>
      <c r="AS251" s="112"/>
      <c r="AT251" s="112"/>
      <c r="AU251" s="84"/>
      <c r="AV251" s="84"/>
      <c r="AW251" s="84"/>
      <c r="AX251" s="108"/>
      <c r="AY251" s="131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84"/>
      <c r="AM252" s="112"/>
      <c r="AN252" s="112"/>
      <c r="AO252" s="112"/>
      <c r="AP252" s="112"/>
      <c r="AQ252" s="112"/>
      <c r="AR252" s="112"/>
      <c r="AS252" s="112"/>
      <c r="AT252" s="112"/>
      <c r="AU252" s="84"/>
      <c r="AV252" s="84"/>
      <c r="AW252" s="84"/>
      <c r="AX252" s="108"/>
      <c r="AY252" s="131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84"/>
      <c r="AM253" s="112"/>
      <c r="AN253" s="112"/>
      <c r="AO253" s="112"/>
      <c r="AP253" s="112"/>
      <c r="AQ253" s="112"/>
      <c r="AR253" s="112"/>
      <c r="AS253" s="112"/>
      <c r="AT253" s="112"/>
      <c r="AU253" s="84"/>
      <c r="AV253" s="84"/>
      <c r="AW253" s="84"/>
      <c r="AX253" s="108"/>
      <c r="AY253" s="131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84"/>
      <c r="AM254" s="112"/>
      <c r="AN254" s="112"/>
      <c r="AO254" s="112"/>
      <c r="AP254" s="112"/>
      <c r="AQ254" s="112"/>
      <c r="AR254" s="112"/>
      <c r="AS254" s="112"/>
      <c r="AT254" s="112"/>
      <c r="AU254" s="84"/>
      <c r="AV254" s="84"/>
      <c r="AW254" s="84"/>
      <c r="AX254" s="108"/>
      <c r="AY254" s="131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84"/>
      <c r="AM255" s="112"/>
      <c r="AN255" s="112"/>
      <c r="AO255" s="112"/>
      <c r="AP255" s="112"/>
      <c r="AQ255" s="112"/>
      <c r="AR255" s="112"/>
      <c r="AS255" s="112"/>
      <c r="AT255" s="112"/>
      <c r="AU255" s="84"/>
      <c r="AV255" s="84"/>
      <c r="AW255" s="84"/>
      <c r="AX255" s="108"/>
      <c r="AY255" s="131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84"/>
      <c r="AM256" s="112"/>
      <c r="AN256" s="112"/>
      <c r="AO256" s="112"/>
      <c r="AP256" s="112"/>
      <c r="AQ256" s="112"/>
      <c r="AR256" s="112"/>
      <c r="AS256" s="112"/>
      <c r="AT256" s="112"/>
      <c r="AU256" s="84"/>
      <c r="AV256" s="84"/>
      <c r="AW256" s="84"/>
      <c r="AX256" s="108"/>
      <c r="AY256" s="131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84"/>
      <c r="AM257" s="112"/>
      <c r="AN257" s="112"/>
      <c r="AO257" s="112"/>
      <c r="AP257" s="112"/>
      <c r="AQ257" s="112"/>
      <c r="AR257" s="112"/>
      <c r="AS257" s="112"/>
      <c r="AT257" s="112"/>
      <c r="AU257" s="84"/>
      <c r="AV257" s="84"/>
      <c r="AW257" s="84"/>
      <c r="AX257" s="108"/>
      <c r="AY257" s="131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84"/>
      <c r="AM258" s="112"/>
      <c r="AN258" s="112"/>
      <c r="AO258" s="112"/>
      <c r="AP258" s="112"/>
      <c r="AQ258" s="112"/>
      <c r="AR258" s="112"/>
      <c r="AS258" s="112"/>
      <c r="AT258" s="112"/>
      <c r="AU258" s="84"/>
      <c r="AV258" s="84"/>
      <c r="AW258" s="84"/>
      <c r="AX258" s="108"/>
      <c r="AY258" s="131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84"/>
      <c r="AM259" s="112"/>
      <c r="AN259" s="112"/>
      <c r="AO259" s="112"/>
      <c r="AP259" s="112"/>
      <c r="AQ259" s="112"/>
      <c r="AR259" s="112"/>
      <c r="AS259" s="112"/>
      <c r="AT259" s="112"/>
      <c r="AU259" s="84"/>
      <c r="AV259" s="84"/>
      <c r="AW259" s="84"/>
      <c r="AX259" s="108"/>
      <c r="AY259" s="131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84"/>
      <c r="AM260" s="112"/>
      <c r="AN260" s="112"/>
      <c r="AO260" s="112"/>
      <c r="AP260" s="112"/>
      <c r="AQ260" s="112"/>
      <c r="AR260" s="112"/>
      <c r="AS260" s="112"/>
      <c r="AT260" s="112"/>
      <c r="AU260" s="84"/>
      <c r="AV260" s="84"/>
      <c r="AW260" s="84"/>
      <c r="AX260" s="108"/>
      <c r="AY260" s="131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84"/>
      <c r="AM261" s="112"/>
      <c r="AN261" s="112"/>
      <c r="AO261" s="112"/>
      <c r="AP261" s="112"/>
      <c r="AQ261" s="112"/>
      <c r="AR261" s="112"/>
      <c r="AS261" s="112"/>
      <c r="AT261" s="112"/>
      <c r="AU261" s="84"/>
      <c r="AV261" s="84"/>
      <c r="AW261" s="84"/>
      <c r="AX261" s="108"/>
      <c r="AY261" s="131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84"/>
      <c r="AM262" s="112"/>
      <c r="AN262" s="112"/>
      <c r="AO262" s="112"/>
      <c r="AP262" s="112"/>
      <c r="AQ262" s="112"/>
      <c r="AR262" s="112"/>
      <c r="AS262" s="112"/>
      <c r="AT262" s="112"/>
      <c r="AU262" s="84"/>
      <c r="AV262" s="84"/>
      <c r="AW262" s="84"/>
      <c r="AX262" s="108"/>
      <c r="AY262" s="131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84"/>
      <c r="AM263" s="112"/>
      <c r="AN263" s="112"/>
      <c r="AO263" s="112"/>
      <c r="AP263" s="112"/>
      <c r="AQ263" s="112"/>
      <c r="AR263" s="112"/>
      <c r="AS263" s="112"/>
      <c r="AT263" s="112"/>
      <c r="AU263" s="84"/>
      <c r="AV263" s="84"/>
      <c r="AW263" s="84"/>
      <c r="AX263" s="108"/>
      <c r="AY263" s="131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84"/>
      <c r="AM264" s="112"/>
      <c r="AN264" s="112"/>
      <c r="AO264" s="112"/>
      <c r="AP264" s="112"/>
      <c r="AQ264" s="112"/>
      <c r="AR264" s="112"/>
      <c r="AS264" s="112"/>
      <c r="AT264" s="112"/>
      <c r="AU264" s="84"/>
      <c r="AV264" s="84"/>
      <c r="AW264" s="84"/>
      <c r="AX264" s="108"/>
      <c r="AY264" s="131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84"/>
      <c r="AM265" s="112"/>
      <c r="AN265" s="112"/>
      <c r="AO265" s="112"/>
      <c r="AP265" s="112"/>
      <c r="AQ265" s="112"/>
      <c r="AR265" s="112"/>
      <c r="AS265" s="112"/>
      <c r="AT265" s="112"/>
      <c r="AU265" s="84"/>
      <c r="AV265" s="84"/>
      <c r="AW265" s="84"/>
      <c r="AX265" s="108"/>
      <c r="AY265" s="131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84"/>
      <c r="AM266" s="112"/>
      <c r="AN266" s="112"/>
      <c r="AO266" s="112"/>
      <c r="AP266" s="112"/>
      <c r="AQ266" s="112"/>
      <c r="AR266" s="112"/>
      <c r="AS266" s="112"/>
      <c r="AT266" s="112"/>
      <c r="AU266" s="84"/>
      <c r="AV266" s="84"/>
      <c r="AW266" s="84"/>
      <c r="AX266" s="108"/>
      <c r="AY266" s="131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84"/>
      <c r="AM267" s="112"/>
      <c r="AN267" s="112"/>
      <c r="AO267" s="112"/>
      <c r="AP267" s="112"/>
      <c r="AQ267" s="112"/>
      <c r="AR267" s="112"/>
      <c r="AS267" s="112"/>
      <c r="AT267" s="112"/>
      <c r="AU267" s="84"/>
      <c r="AV267" s="84"/>
      <c r="AW267" s="84"/>
      <c r="AX267" s="108"/>
      <c r="AY267" s="131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84"/>
      <c r="AM268" s="112"/>
      <c r="AN268" s="112"/>
      <c r="AO268" s="112"/>
      <c r="AP268" s="112"/>
      <c r="AQ268" s="112"/>
      <c r="AR268" s="112"/>
      <c r="AS268" s="112"/>
      <c r="AT268" s="112"/>
      <c r="AU268" s="84"/>
      <c r="AV268" s="84"/>
      <c r="AW268" s="84"/>
      <c r="AX268" s="108"/>
      <c r="AY268" s="131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84"/>
      <c r="AM269" s="112"/>
      <c r="AN269" s="112"/>
      <c r="AO269" s="112"/>
      <c r="AP269" s="112"/>
      <c r="AQ269" s="112"/>
      <c r="AR269" s="112"/>
      <c r="AS269" s="112"/>
      <c r="AT269" s="112"/>
      <c r="AU269" s="84"/>
      <c r="AV269" s="84"/>
      <c r="AW269" s="84"/>
      <c r="AX269" s="108"/>
      <c r="AY269" s="131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84"/>
      <c r="AM270" s="112"/>
      <c r="AN270" s="112"/>
      <c r="AO270" s="112"/>
      <c r="AP270" s="112"/>
      <c r="AQ270" s="112"/>
      <c r="AR270" s="112"/>
      <c r="AS270" s="112"/>
      <c r="AT270" s="112"/>
      <c r="AU270" s="84"/>
      <c r="AV270" s="84"/>
      <c r="AW270" s="84"/>
      <c r="AX270" s="108"/>
      <c r="AY270" s="131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84"/>
      <c r="AM271" s="112"/>
      <c r="AN271" s="112"/>
      <c r="AO271" s="112"/>
      <c r="AP271" s="112"/>
      <c r="AQ271" s="112"/>
      <c r="AR271" s="112"/>
      <c r="AS271" s="112"/>
      <c r="AT271" s="112"/>
      <c r="AU271" s="84"/>
      <c r="AV271" s="84"/>
      <c r="AW271" s="84"/>
      <c r="AX271" s="108"/>
      <c r="AY271" s="131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84"/>
      <c r="AM272" s="112"/>
      <c r="AN272" s="112"/>
      <c r="AO272" s="112"/>
      <c r="AP272" s="112"/>
      <c r="AQ272" s="112"/>
      <c r="AR272" s="112"/>
      <c r="AS272" s="112"/>
      <c r="AT272" s="112"/>
      <c r="AU272" s="84"/>
      <c r="AV272" s="84"/>
      <c r="AW272" s="84"/>
      <c r="AX272" s="108"/>
      <c r="AY272" s="131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84"/>
      <c r="AM273" s="112"/>
      <c r="AN273" s="112"/>
      <c r="AO273" s="112"/>
      <c r="AP273" s="112"/>
      <c r="AQ273" s="112"/>
      <c r="AR273" s="112"/>
      <c r="AS273" s="112"/>
      <c r="AT273" s="112"/>
      <c r="AU273" s="84"/>
      <c r="AV273" s="84"/>
      <c r="AW273" s="84"/>
      <c r="AX273" s="108"/>
      <c r="AY273" s="131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84"/>
      <c r="AM274" s="112"/>
      <c r="AN274" s="112"/>
      <c r="AO274" s="112"/>
      <c r="AP274" s="112"/>
      <c r="AQ274" s="112"/>
      <c r="AR274" s="112"/>
      <c r="AS274" s="112"/>
      <c r="AT274" s="112"/>
      <c r="AU274" s="84"/>
      <c r="AV274" s="84"/>
      <c r="AW274" s="84"/>
      <c r="AX274" s="108"/>
      <c r="AY274" s="131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84"/>
      <c r="AM275" s="112"/>
      <c r="AN275" s="112"/>
      <c r="AO275" s="112"/>
      <c r="AP275" s="112"/>
      <c r="AQ275" s="112"/>
      <c r="AR275" s="112"/>
      <c r="AS275" s="112"/>
      <c r="AT275" s="112"/>
      <c r="AU275" s="84"/>
      <c r="AV275" s="84"/>
      <c r="AW275" s="84"/>
      <c r="AX275" s="108"/>
      <c r="AY275" s="131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84"/>
      <c r="AM276" s="112"/>
      <c r="AN276" s="112"/>
      <c r="AO276" s="112"/>
      <c r="AP276" s="112"/>
      <c r="AQ276" s="112"/>
      <c r="AR276" s="112"/>
      <c r="AS276" s="112"/>
      <c r="AT276" s="112"/>
      <c r="AU276" s="84"/>
      <c r="AV276" s="84"/>
      <c r="AW276" s="84"/>
      <c r="AX276" s="108"/>
      <c r="AY276" s="131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84"/>
      <c r="AM277" s="112"/>
      <c r="AN277" s="112"/>
      <c r="AO277" s="112"/>
      <c r="AP277" s="112"/>
      <c r="AQ277" s="112"/>
      <c r="AR277" s="112"/>
      <c r="AS277" s="112"/>
      <c r="AT277" s="112"/>
      <c r="AU277" s="84"/>
      <c r="AV277" s="84"/>
      <c r="AW277" s="84"/>
      <c r="AX277" s="108"/>
      <c r="AY277" s="131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84"/>
      <c r="AM278" s="112"/>
      <c r="AN278" s="112"/>
      <c r="AO278" s="112"/>
      <c r="AP278" s="112"/>
      <c r="AQ278" s="112"/>
      <c r="AR278" s="112"/>
      <c r="AS278" s="112"/>
      <c r="AT278" s="112"/>
      <c r="AU278" s="84"/>
      <c r="AV278" s="84"/>
      <c r="AW278" s="84"/>
      <c r="AX278" s="108"/>
      <c r="AY278" s="131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84"/>
      <c r="AM279" s="112"/>
      <c r="AN279" s="112"/>
      <c r="AO279" s="112"/>
      <c r="AP279" s="112"/>
      <c r="AQ279" s="112"/>
      <c r="AR279" s="112"/>
      <c r="AS279" s="112"/>
      <c r="AT279" s="112"/>
      <c r="AU279" s="84"/>
      <c r="AV279" s="84"/>
      <c r="AW279" s="84"/>
      <c r="AX279" s="108"/>
      <c r="AY279" s="131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84"/>
      <c r="AM280" s="112"/>
      <c r="AN280" s="112"/>
      <c r="AO280" s="112"/>
      <c r="AP280" s="112"/>
      <c r="AQ280" s="112"/>
      <c r="AR280" s="112"/>
      <c r="AS280" s="112"/>
      <c r="AT280" s="112"/>
      <c r="AU280" s="84"/>
      <c r="AV280" s="84"/>
      <c r="AW280" s="84"/>
      <c r="AX280" s="108"/>
      <c r="AY280" s="131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84"/>
      <c r="AM281" s="112"/>
      <c r="AN281" s="112"/>
      <c r="AO281" s="112"/>
      <c r="AP281" s="112"/>
      <c r="AQ281" s="112"/>
      <c r="AR281" s="112"/>
      <c r="AS281" s="112"/>
      <c r="AT281" s="112"/>
      <c r="AU281" s="84"/>
      <c r="AV281" s="84"/>
      <c r="AW281" s="84"/>
      <c r="AX281" s="108"/>
      <c r="AY281" s="131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84"/>
      <c r="AM282" s="112"/>
      <c r="AN282" s="112"/>
      <c r="AO282" s="112"/>
      <c r="AP282" s="112"/>
      <c r="AQ282" s="112"/>
      <c r="AR282" s="112"/>
      <c r="AS282" s="112"/>
      <c r="AT282" s="112"/>
      <c r="AU282" s="84"/>
      <c r="AV282" s="84"/>
      <c r="AW282" s="84"/>
      <c r="AX282" s="108"/>
      <c r="AY282" s="131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84"/>
      <c r="AM283" s="112"/>
      <c r="AN283" s="112"/>
      <c r="AO283" s="112"/>
      <c r="AP283" s="112"/>
      <c r="AQ283" s="112"/>
      <c r="AR283" s="112"/>
      <c r="AS283" s="112"/>
      <c r="AT283" s="112"/>
      <c r="AU283" s="84"/>
      <c r="AV283" s="84"/>
      <c r="AW283" s="84"/>
      <c r="AX283" s="108"/>
      <c r="AY283" s="131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84"/>
      <c r="AM284" s="112"/>
      <c r="AN284" s="112"/>
      <c r="AO284" s="112"/>
      <c r="AP284" s="112"/>
      <c r="AQ284" s="112"/>
      <c r="AR284" s="112"/>
      <c r="AS284" s="112"/>
      <c r="AT284" s="112"/>
      <c r="AU284" s="84"/>
      <c r="AV284" s="84"/>
      <c r="AW284" s="84"/>
      <c r="AX284" s="108"/>
      <c r="AY284" s="131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84"/>
      <c r="AM285" s="112"/>
      <c r="AN285" s="112"/>
      <c r="AO285" s="112"/>
      <c r="AP285" s="112"/>
      <c r="AQ285" s="112"/>
      <c r="AR285" s="112"/>
      <c r="AS285" s="112"/>
      <c r="AT285" s="112"/>
      <c r="AU285" s="84"/>
      <c r="AV285" s="84"/>
      <c r="AW285" s="84"/>
      <c r="AX285" s="108"/>
      <c r="AY285" s="131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84"/>
      <c r="AM286" s="112"/>
      <c r="AN286" s="112"/>
      <c r="AO286" s="112"/>
      <c r="AP286" s="112"/>
      <c r="AQ286" s="112"/>
      <c r="AR286" s="112"/>
      <c r="AS286" s="112"/>
      <c r="AT286" s="112"/>
      <c r="AU286" s="84"/>
      <c r="AV286" s="84"/>
      <c r="AW286" s="84"/>
      <c r="AX286" s="108"/>
      <c r="AY286" s="131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84"/>
      <c r="AM287" s="112"/>
      <c r="AN287" s="112"/>
      <c r="AO287" s="112"/>
      <c r="AP287" s="112"/>
      <c r="AQ287" s="112"/>
      <c r="AR287" s="112"/>
      <c r="AS287" s="112"/>
      <c r="AT287" s="112"/>
      <c r="AU287" s="84"/>
      <c r="AV287" s="84"/>
      <c r="AW287" s="84"/>
      <c r="AX287" s="108"/>
      <c r="AY287" s="131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84"/>
      <c r="AM288" s="112"/>
      <c r="AN288" s="112"/>
      <c r="AO288" s="112"/>
      <c r="AP288" s="112"/>
      <c r="AQ288" s="112"/>
      <c r="AR288" s="112"/>
      <c r="AS288" s="112"/>
      <c r="AT288" s="112"/>
      <c r="AU288" s="84"/>
      <c r="AV288" s="84"/>
      <c r="AW288" s="84"/>
      <c r="AX288" s="108"/>
      <c r="AY288" s="131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84"/>
      <c r="AM289" s="112"/>
      <c r="AN289" s="112"/>
      <c r="AO289" s="112"/>
      <c r="AP289" s="112"/>
      <c r="AQ289" s="112"/>
      <c r="AR289" s="112"/>
      <c r="AS289" s="112"/>
      <c r="AT289" s="112"/>
      <c r="AU289" s="84"/>
      <c r="AV289" s="84"/>
      <c r="AW289" s="84"/>
      <c r="AX289" s="108"/>
      <c r="AY289" s="131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84"/>
      <c r="AM290" s="112"/>
      <c r="AN290" s="112"/>
      <c r="AO290" s="112"/>
      <c r="AP290" s="112"/>
      <c r="AQ290" s="112"/>
      <c r="AR290" s="112"/>
      <c r="AS290" s="112"/>
      <c r="AT290" s="112"/>
      <c r="AU290" s="84"/>
      <c r="AV290" s="84"/>
      <c r="AW290" s="84"/>
      <c r="AX290" s="108"/>
      <c r="AY290" s="131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84"/>
      <c r="AM291" s="112"/>
      <c r="AN291" s="112"/>
      <c r="AO291" s="112"/>
      <c r="AP291" s="112"/>
      <c r="AQ291" s="112"/>
      <c r="AR291" s="112"/>
      <c r="AS291" s="112"/>
      <c r="AT291" s="112"/>
      <c r="AU291" s="84"/>
      <c r="AV291" s="84"/>
      <c r="AW291" s="84"/>
      <c r="AX291" s="108"/>
      <c r="AY291" s="131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84"/>
      <c r="AM292" s="112"/>
      <c r="AN292" s="112"/>
      <c r="AO292" s="112"/>
      <c r="AP292" s="112"/>
      <c r="AQ292" s="112"/>
      <c r="AR292" s="112"/>
      <c r="AS292" s="112"/>
      <c r="AT292" s="112"/>
      <c r="AU292" s="84"/>
      <c r="AV292" s="84"/>
      <c r="AW292" s="84"/>
      <c r="AX292" s="108"/>
      <c r="AY292" s="131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84"/>
      <c r="AM293" s="112"/>
      <c r="AN293" s="112"/>
      <c r="AO293" s="112"/>
      <c r="AP293" s="112"/>
      <c r="AQ293" s="112"/>
      <c r="AR293" s="112"/>
      <c r="AS293" s="112"/>
      <c r="AT293" s="112"/>
      <c r="AU293" s="84"/>
      <c r="AV293" s="84"/>
      <c r="AW293" s="84"/>
      <c r="AX293" s="108"/>
      <c r="AY293" s="131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84"/>
      <c r="AM294" s="112"/>
      <c r="AN294" s="112"/>
      <c r="AO294" s="112"/>
      <c r="AP294" s="112"/>
      <c r="AQ294" s="112"/>
      <c r="AR294" s="112"/>
      <c r="AS294" s="112"/>
      <c r="AT294" s="112"/>
      <c r="AU294" s="84"/>
      <c r="AV294" s="84"/>
      <c r="AW294" s="84"/>
      <c r="AX294" s="108"/>
      <c r="AY294" s="131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84"/>
      <c r="AM295" s="112"/>
      <c r="AN295" s="112"/>
      <c r="AO295" s="112"/>
      <c r="AP295" s="112"/>
      <c r="AQ295" s="112"/>
      <c r="AR295" s="112"/>
      <c r="AS295" s="112"/>
      <c r="AT295" s="112"/>
      <c r="AU295" s="84"/>
      <c r="AV295" s="84"/>
      <c r="AW295" s="84"/>
      <c r="AX295" s="108"/>
      <c r="AY295" s="131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84"/>
      <c r="AM296" s="112"/>
      <c r="AN296" s="112"/>
      <c r="AO296" s="112"/>
      <c r="AP296" s="112"/>
      <c r="AQ296" s="112"/>
      <c r="AR296" s="112"/>
      <c r="AS296" s="112"/>
      <c r="AT296" s="112"/>
      <c r="AU296" s="84"/>
      <c r="AV296" s="84"/>
      <c r="AW296" s="84"/>
      <c r="AX296" s="108"/>
      <c r="AY296" s="131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84"/>
      <c r="AM297" s="112"/>
      <c r="AN297" s="112"/>
      <c r="AO297" s="112"/>
      <c r="AP297" s="112"/>
      <c r="AQ297" s="112"/>
      <c r="AR297" s="112"/>
      <c r="AS297" s="112"/>
      <c r="AT297" s="112"/>
      <c r="AU297" s="84"/>
      <c r="AV297" s="84"/>
      <c r="AW297" s="84"/>
      <c r="AX297" s="108"/>
      <c r="AY297" s="131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84"/>
      <c r="AM298" s="112"/>
      <c r="AN298" s="112"/>
      <c r="AO298" s="112"/>
      <c r="AP298" s="112"/>
      <c r="AQ298" s="112"/>
      <c r="AR298" s="112"/>
      <c r="AS298" s="112"/>
      <c r="AT298" s="112"/>
      <c r="AU298" s="84"/>
      <c r="AV298" s="84"/>
      <c r="AW298" s="84"/>
      <c r="AX298" s="108"/>
      <c r="AY298" s="131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84"/>
      <c r="AM299" s="112"/>
      <c r="AN299" s="112"/>
      <c r="AO299" s="112"/>
      <c r="AP299" s="112"/>
      <c r="AQ299" s="112"/>
      <c r="AR299" s="112"/>
      <c r="AS299" s="112"/>
      <c r="AT299" s="112"/>
      <c r="AU299" s="84"/>
      <c r="AV299" s="84"/>
      <c r="AW299" s="84"/>
      <c r="AX299" s="108"/>
      <c r="AY299" s="131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84"/>
      <c r="AM300" s="112"/>
      <c r="AN300" s="112"/>
      <c r="AO300" s="112"/>
      <c r="AP300" s="112"/>
      <c r="AQ300" s="112"/>
      <c r="AR300" s="112"/>
      <c r="AS300" s="112"/>
      <c r="AT300" s="112"/>
      <c r="AU300" s="84"/>
      <c r="AV300" s="84"/>
      <c r="AW300" s="84"/>
      <c r="AX300" s="108"/>
      <c r="AY300" s="131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84"/>
      <c r="AM301" s="112"/>
      <c r="AN301" s="112"/>
      <c r="AO301" s="112"/>
      <c r="AP301" s="112"/>
      <c r="AQ301" s="112"/>
      <c r="AR301" s="112"/>
      <c r="AS301" s="112"/>
      <c r="AT301" s="112"/>
      <c r="AU301" s="84"/>
      <c r="AV301" s="84"/>
      <c r="AW301" s="84"/>
      <c r="AX301" s="108"/>
      <c r="AY301" s="131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84"/>
      <c r="AM302" s="112"/>
      <c r="AN302" s="112"/>
      <c r="AO302" s="112"/>
      <c r="AP302" s="112"/>
      <c r="AQ302" s="112"/>
      <c r="AR302" s="112"/>
      <c r="AS302" s="112"/>
      <c r="AT302" s="112"/>
      <c r="AU302" s="84"/>
      <c r="AV302" s="84"/>
      <c r="AW302" s="84"/>
      <c r="AX302" s="108"/>
      <c r="AY302" s="131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84"/>
      <c r="AM303" s="112"/>
      <c r="AN303" s="112"/>
      <c r="AO303" s="112"/>
      <c r="AP303" s="112"/>
      <c r="AQ303" s="112"/>
      <c r="AR303" s="112"/>
      <c r="AS303" s="112"/>
      <c r="AT303" s="112"/>
      <c r="AU303" s="84"/>
      <c r="AV303" s="84"/>
      <c r="AW303" s="84"/>
      <c r="AX303" s="108"/>
      <c r="AY303" s="131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84"/>
      <c r="AM304" s="112"/>
      <c r="AN304" s="112"/>
      <c r="AO304" s="112"/>
      <c r="AP304" s="112"/>
      <c r="AQ304" s="112"/>
      <c r="AR304" s="112"/>
      <c r="AS304" s="112"/>
      <c r="AT304" s="112"/>
      <c r="AU304" s="84"/>
      <c r="AV304" s="84"/>
      <c r="AW304" s="84"/>
      <c r="AX304" s="108"/>
      <c r="AY304" s="131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84"/>
      <c r="AM305" s="112"/>
      <c r="AN305" s="112"/>
      <c r="AO305" s="112"/>
      <c r="AP305" s="112"/>
      <c r="AQ305" s="112"/>
      <c r="AR305" s="112"/>
      <c r="AS305" s="112"/>
      <c r="AT305" s="112"/>
      <c r="AU305" s="84"/>
      <c r="AV305" s="84"/>
      <c r="AW305" s="84"/>
      <c r="AX305" s="108"/>
      <c r="AY305" s="131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84"/>
      <c r="AM306" s="112"/>
      <c r="AN306" s="112"/>
      <c r="AO306" s="112"/>
      <c r="AP306" s="112"/>
      <c r="AQ306" s="112"/>
      <c r="AR306" s="112"/>
      <c r="AS306" s="112"/>
      <c r="AT306" s="112"/>
      <c r="AU306" s="84"/>
      <c r="AV306" s="84"/>
      <c r="AW306" s="84"/>
      <c r="AX306" s="108"/>
      <c r="AY306" s="131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84"/>
      <c r="AM307" s="112"/>
      <c r="AN307" s="112"/>
      <c r="AO307" s="112"/>
      <c r="AP307" s="112"/>
      <c r="AQ307" s="112"/>
      <c r="AR307" s="112"/>
      <c r="AS307" s="112"/>
      <c r="AT307" s="112"/>
      <c r="AU307" s="84"/>
      <c r="AV307" s="84"/>
      <c r="AW307" s="84"/>
      <c r="AX307" s="108"/>
      <c r="AY307" s="131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84"/>
      <c r="AM308" s="112"/>
      <c r="AN308" s="112"/>
      <c r="AO308" s="112"/>
      <c r="AP308" s="112"/>
      <c r="AQ308" s="112"/>
      <c r="AR308" s="112"/>
      <c r="AS308" s="112"/>
      <c r="AT308" s="112"/>
      <c r="AU308" s="84"/>
      <c r="AV308" s="84"/>
      <c r="AW308" s="84"/>
      <c r="AX308" s="108"/>
      <c r="AY308" s="131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84"/>
      <c r="AM309" s="112"/>
      <c r="AN309" s="112"/>
      <c r="AO309" s="112"/>
      <c r="AP309" s="112"/>
      <c r="AQ309" s="112"/>
      <c r="AR309" s="112"/>
      <c r="AS309" s="112"/>
      <c r="AT309" s="112"/>
      <c r="AU309" s="84"/>
      <c r="AV309" s="84"/>
      <c r="AW309" s="84"/>
      <c r="AX309" s="108"/>
      <c r="AY309" s="131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84"/>
      <c r="AM310" s="112"/>
      <c r="AN310" s="112"/>
      <c r="AO310" s="112"/>
      <c r="AP310" s="112"/>
      <c r="AQ310" s="112"/>
      <c r="AR310" s="112"/>
      <c r="AS310" s="112"/>
      <c r="AT310" s="112"/>
      <c r="AU310" s="84"/>
      <c r="AV310" s="84"/>
      <c r="AW310" s="84"/>
      <c r="AX310" s="108"/>
      <c r="AY310" s="131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84"/>
      <c r="AM311" s="112"/>
      <c r="AN311" s="112"/>
      <c r="AO311" s="112"/>
      <c r="AP311" s="112"/>
      <c r="AQ311" s="112"/>
      <c r="AR311" s="112"/>
      <c r="AS311" s="112"/>
      <c r="AT311" s="112"/>
      <c r="AU311" s="84"/>
      <c r="AV311" s="84"/>
      <c r="AW311" s="84"/>
      <c r="AX311" s="108"/>
      <c r="AY311" s="131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84"/>
      <c r="AM312" s="112"/>
      <c r="AN312" s="112"/>
      <c r="AO312" s="112"/>
      <c r="AP312" s="112"/>
      <c r="AQ312" s="112"/>
      <c r="AR312" s="112"/>
      <c r="AS312" s="112"/>
      <c r="AT312" s="112"/>
      <c r="AU312" s="84"/>
      <c r="AV312" s="84"/>
      <c r="AW312" s="84"/>
      <c r="AX312" s="108"/>
      <c r="AY312" s="131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84"/>
      <c r="AM313" s="112"/>
      <c r="AN313" s="112"/>
      <c r="AO313" s="112"/>
      <c r="AP313" s="112"/>
      <c r="AQ313" s="112"/>
      <c r="AR313" s="112"/>
      <c r="AS313" s="112"/>
      <c r="AT313" s="112"/>
      <c r="AU313" s="84"/>
      <c r="AV313" s="84"/>
      <c r="AW313" s="84"/>
      <c r="AX313" s="108"/>
      <c r="AY313" s="131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84"/>
      <c r="AM314" s="112"/>
      <c r="AN314" s="112"/>
      <c r="AO314" s="112"/>
      <c r="AP314" s="112"/>
      <c r="AQ314" s="112"/>
      <c r="AR314" s="112"/>
      <c r="AS314" s="112"/>
      <c r="AT314" s="112"/>
      <c r="AU314" s="84"/>
      <c r="AV314" s="84"/>
      <c r="AW314" s="84"/>
      <c r="AX314" s="108"/>
      <c r="AY314" s="131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84"/>
      <c r="AM315" s="112"/>
      <c r="AN315" s="112"/>
      <c r="AO315" s="112"/>
      <c r="AP315" s="112"/>
      <c r="AQ315" s="112"/>
      <c r="AR315" s="112"/>
      <c r="AS315" s="112"/>
      <c r="AT315" s="112"/>
      <c r="AU315" s="84"/>
      <c r="AV315" s="84"/>
      <c r="AW315" s="84"/>
      <c r="AX315" s="108"/>
      <c r="AY315" s="131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84"/>
      <c r="AM316" s="112"/>
      <c r="AN316" s="112"/>
      <c r="AO316" s="112"/>
      <c r="AP316" s="112"/>
      <c r="AQ316" s="112"/>
      <c r="AR316" s="112"/>
      <c r="AS316" s="112"/>
      <c r="AT316" s="112"/>
      <c r="AU316" s="84"/>
      <c r="AV316" s="84"/>
      <c r="AW316" s="84"/>
      <c r="AX316" s="108"/>
      <c r="AY316" s="131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84"/>
      <c r="AM317" s="112"/>
      <c r="AN317" s="112"/>
      <c r="AO317" s="112"/>
      <c r="AP317" s="112"/>
      <c r="AQ317" s="112"/>
      <c r="AR317" s="112"/>
      <c r="AS317" s="112"/>
      <c r="AT317" s="112"/>
      <c r="AU317" s="84"/>
      <c r="AV317" s="84"/>
      <c r="AW317" s="84"/>
      <c r="AX317" s="108"/>
      <c r="AY317" s="131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84"/>
      <c r="AM318" s="112"/>
      <c r="AN318" s="112"/>
      <c r="AO318" s="112"/>
      <c r="AP318" s="112"/>
      <c r="AQ318" s="112"/>
      <c r="AR318" s="112"/>
      <c r="AS318" s="112"/>
      <c r="AT318" s="112"/>
      <c r="AU318" s="84"/>
      <c r="AV318" s="84"/>
      <c r="AW318" s="84"/>
      <c r="AX318" s="108"/>
      <c r="AY318" s="131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84"/>
      <c r="AM319" s="112"/>
      <c r="AN319" s="112"/>
      <c r="AO319" s="112"/>
      <c r="AP319" s="112"/>
      <c r="AQ319" s="112"/>
      <c r="AR319" s="112"/>
      <c r="AS319" s="112"/>
      <c r="AT319" s="112"/>
      <c r="AU319" s="84"/>
      <c r="AV319" s="84"/>
      <c r="AW319" s="84"/>
      <c r="AX319" s="108"/>
      <c r="AY319" s="131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84"/>
      <c r="AM320" s="112"/>
      <c r="AN320" s="112"/>
      <c r="AO320" s="112"/>
      <c r="AP320" s="112"/>
      <c r="AQ320" s="112"/>
      <c r="AR320" s="112"/>
      <c r="AS320" s="112"/>
      <c r="AT320" s="112"/>
      <c r="AU320" s="84"/>
      <c r="AV320" s="84"/>
      <c r="AW320" s="84"/>
      <c r="AX320" s="108"/>
      <c r="AY320" s="131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84"/>
      <c r="AM321" s="112"/>
      <c r="AN321" s="112"/>
      <c r="AO321" s="112"/>
      <c r="AP321" s="112"/>
      <c r="AQ321" s="112"/>
      <c r="AR321" s="112"/>
      <c r="AS321" s="112"/>
      <c r="AT321" s="112"/>
      <c r="AU321" s="84"/>
      <c r="AV321" s="84"/>
      <c r="AW321" s="84"/>
      <c r="AX321" s="108"/>
      <c r="AY321" s="131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84"/>
      <c r="AM322" s="112"/>
      <c r="AN322" s="112"/>
      <c r="AO322" s="112"/>
      <c r="AP322" s="112"/>
      <c r="AQ322" s="112"/>
      <c r="AR322" s="112"/>
      <c r="AS322" s="112"/>
      <c r="AT322" s="112"/>
      <c r="AU322" s="84"/>
      <c r="AV322" s="84"/>
      <c r="AW322" s="84"/>
      <c r="AX322" s="108"/>
      <c r="AY322" s="131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84"/>
      <c r="AM323" s="112"/>
      <c r="AN323" s="112"/>
      <c r="AO323" s="112"/>
      <c r="AP323" s="112"/>
      <c r="AQ323" s="112"/>
      <c r="AR323" s="112"/>
      <c r="AS323" s="112"/>
      <c r="AT323" s="112"/>
      <c r="AU323" s="84"/>
      <c r="AV323" s="84"/>
      <c r="AW323" s="84"/>
      <c r="AX323" s="108"/>
      <c r="AY323" s="131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84"/>
      <c r="AM324" s="112"/>
      <c r="AN324" s="112"/>
      <c r="AO324" s="112"/>
      <c r="AP324" s="112"/>
      <c r="AQ324" s="112"/>
      <c r="AR324" s="112"/>
      <c r="AS324" s="112"/>
      <c r="AT324" s="112"/>
      <c r="AU324" s="84"/>
      <c r="AV324" s="84"/>
      <c r="AW324" s="84"/>
      <c r="AX324" s="108"/>
      <c r="AY324" s="131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84"/>
      <c r="AM325" s="112"/>
      <c r="AN325" s="112"/>
      <c r="AO325" s="112"/>
      <c r="AP325" s="112"/>
      <c r="AQ325" s="112"/>
      <c r="AR325" s="112"/>
      <c r="AS325" s="112"/>
      <c r="AT325" s="112"/>
      <c r="AU325" s="84"/>
      <c r="AV325" s="84"/>
      <c r="AW325" s="84"/>
      <c r="AX325" s="108"/>
      <c r="AY325" s="131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84"/>
      <c r="AM326" s="112"/>
      <c r="AN326" s="112"/>
      <c r="AO326" s="112"/>
      <c r="AP326" s="112"/>
      <c r="AQ326" s="112"/>
      <c r="AR326" s="112"/>
      <c r="AS326" s="112"/>
      <c r="AT326" s="112"/>
      <c r="AU326" s="84"/>
      <c r="AV326" s="84"/>
      <c r="AW326" s="84"/>
      <c r="AX326" s="108"/>
      <c r="AY326" s="131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84"/>
      <c r="AM327" s="112"/>
      <c r="AN327" s="112"/>
      <c r="AO327" s="112"/>
      <c r="AP327" s="112"/>
      <c r="AQ327" s="112"/>
      <c r="AR327" s="112"/>
      <c r="AS327" s="112"/>
      <c r="AT327" s="112"/>
      <c r="AU327" s="84"/>
      <c r="AV327" s="84"/>
      <c r="AW327" s="84"/>
      <c r="AX327" s="108"/>
      <c r="AY327" s="131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84"/>
      <c r="AM328" s="112"/>
      <c r="AN328" s="112"/>
      <c r="AO328" s="112"/>
      <c r="AP328" s="112"/>
      <c r="AQ328" s="112"/>
      <c r="AR328" s="112"/>
      <c r="AS328" s="112"/>
      <c r="AT328" s="112"/>
      <c r="AU328" s="84"/>
      <c r="AV328" s="84"/>
      <c r="AW328" s="84"/>
      <c r="AX328" s="108"/>
      <c r="AY328" s="131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84"/>
      <c r="AM329" s="112"/>
      <c r="AN329" s="112"/>
      <c r="AO329" s="112"/>
      <c r="AP329" s="112"/>
      <c r="AQ329" s="112"/>
      <c r="AR329" s="112"/>
      <c r="AS329" s="112"/>
      <c r="AT329" s="112"/>
      <c r="AU329" s="84"/>
      <c r="AV329" s="84"/>
      <c r="AW329" s="84"/>
      <c r="AX329" s="108"/>
      <c r="AY329" s="131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84"/>
      <c r="AM330" s="112"/>
      <c r="AN330" s="112"/>
      <c r="AO330" s="112"/>
      <c r="AP330" s="112"/>
      <c r="AQ330" s="112"/>
      <c r="AR330" s="112"/>
      <c r="AS330" s="112"/>
      <c r="AT330" s="112"/>
      <c r="AU330" s="84"/>
      <c r="AV330" s="84"/>
      <c r="AW330" s="84"/>
      <c r="AX330" s="108"/>
      <c r="AY330" s="131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84"/>
      <c r="AM331" s="112"/>
      <c r="AN331" s="112"/>
      <c r="AO331" s="112"/>
      <c r="AP331" s="112"/>
      <c r="AQ331" s="112"/>
      <c r="AR331" s="112"/>
      <c r="AS331" s="112"/>
      <c r="AT331" s="112"/>
      <c r="AU331" s="84"/>
      <c r="AV331" s="84"/>
      <c r="AW331" s="84"/>
      <c r="AX331" s="108"/>
      <c r="AY331" s="131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84"/>
      <c r="AM332" s="112"/>
      <c r="AN332" s="112"/>
      <c r="AO332" s="112"/>
      <c r="AP332" s="112"/>
      <c r="AQ332" s="112"/>
      <c r="AR332" s="112"/>
      <c r="AS332" s="112"/>
      <c r="AT332" s="112"/>
      <c r="AU332" s="84"/>
      <c r="AV332" s="84"/>
      <c r="AW332" s="84"/>
      <c r="AX332" s="108"/>
      <c r="AY332" s="131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84"/>
      <c r="AM333" s="112"/>
      <c r="AN333" s="112"/>
      <c r="AO333" s="112"/>
      <c r="AP333" s="112"/>
      <c r="AQ333" s="112"/>
      <c r="AR333" s="112"/>
      <c r="AS333" s="112"/>
      <c r="AT333" s="112"/>
      <c r="AU333" s="84"/>
      <c r="AV333" s="84"/>
      <c r="AW333" s="84"/>
      <c r="AX333" s="108"/>
      <c r="AY333" s="131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84"/>
      <c r="AM334" s="112"/>
      <c r="AN334" s="112"/>
      <c r="AO334" s="112"/>
      <c r="AP334" s="112"/>
      <c r="AQ334" s="112"/>
      <c r="AR334" s="112"/>
      <c r="AS334" s="112"/>
      <c r="AT334" s="112"/>
      <c r="AU334" s="84"/>
      <c r="AV334" s="84"/>
      <c r="AW334" s="84"/>
      <c r="AX334" s="108"/>
      <c r="AY334" s="131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84"/>
      <c r="AM335" s="112"/>
      <c r="AN335" s="112"/>
      <c r="AO335" s="112"/>
      <c r="AP335" s="112"/>
      <c r="AQ335" s="112"/>
      <c r="AR335" s="112"/>
      <c r="AS335" s="112"/>
      <c r="AT335" s="112"/>
      <c r="AU335" s="84"/>
      <c r="AV335" s="84"/>
      <c r="AW335" s="84"/>
      <c r="AX335" s="108"/>
      <c r="AY335" s="131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84"/>
      <c r="AM336" s="112"/>
      <c r="AN336" s="112"/>
      <c r="AO336" s="112"/>
      <c r="AP336" s="112"/>
      <c r="AQ336" s="112"/>
      <c r="AR336" s="112"/>
      <c r="AS336" s="112"/>
      <c r="AT336" s="112"/>
      <c r="AU336" s="84"/>
      <c r="AV336" s="84"/>
      <c r="AW336" s="84"/>
      <c r="AX336" s="108"/>
      <c r="AY336" s="131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84"/>
      <c r="AM337" s="112"/>
      <c r="AN337" s="112"/>
      <c r="AO337" s="112"/>
      <c r="AP337" s="112"/>
      <c r="AQ337" s="112"/>
      <c r="AR337" s="112"/>
      <c r="AS337" s="112"/>
      <c r="AT337" s="112"/>
      <c r="AU337" s="84"/>
      <c r="AV337" s="84"/>
      <c r="AW337" s="84"/>
      <c r="AX337" s="108"/>
      <c r="AY337" s="131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84"/>
      <c r="AM338" s="112"/>
      <c r="AN338" s="112"/>
      <c r="AO338" s="112"/>
      <c r="AP338" s="112"/>
      <c r="AQ338" s="112"/>
      <c r="AR338" s="112"/>
      <c r="AS338" s="112"/>
      <c r="AT338" s="112"/>
      <c r="AU338" s="84"/>
      <c r="AV338" s="84"/>
      <c r="AW338" s="84"/>
      <c r="AX338" s="108"/>
      <c r="AY338" s="131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84"/>
      <c r="AM339" s="112"/>
      <c r="AN339" s="112"/>
      <c r="AO339" s="112"/>
      <c r="AP339" s="112"/>
      <c r="AQ339" s="112"/>
      <c r="AR339" s="112"/>
      <c r="AS339" s="112"/>
      <c r="AT339" s="112"/>
      <c r="AU339" s="84"/>
      <c r="AV339" s="84"/>
      <c r="AW339" s="84"/>
      <c r="AX339" s="108"/>
      <c r="AY339" s="131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84"/>
      <c r="AM340" s="112"/>
      <c r="AN340" s="112"/>
      <c r="AO340" s="112"/>
      <c r="AP340" s="112"/>
      <c r="AQ340" s="112"/>
      <c r="AR340" s="112"/>
      <c r="AS340" s="112"/>
      <c r="AT340" s="112"/>
      <c r="AU340" s="84"/>
      <c r="AV340" s="84"/>
      <c r="AW340" s="84"/>
      <c r="AX340" s="108"/>
      <c r="AY340" s="131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84"/>
      <c r="AM341" s="112"/>
      <c r="AN341" s="112"/>
      <c r="AO341" s="112"/>
      <c r="AP341" s="112"/>
      <c r="AQ341" s="112"/>
      <c r="AR341" s="112"/>
      <c r="AS341" s="112"/>
      <c r="AT341" s="112"/>
      <c r="AU341" s="84"/>
      <c r="AV341" s="84"/>
      <c r="AW341" s="84"/>
      <c r="AX341" s="108"/>
      <c r="AY341" s="131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84"/>
      <c r="AM342" s="112"/>
      <c r="AN342" s="112"/>
      <c r="AO342" s="112"/>
      <c r="AP342" s="112"/>
      <c r="AQ342" s="112"/>
      <c r="AR342" s="112"/>
      <c r="AS342" s="112"/>
      <c r="AT342" s="112"/>
      <c r="AU342" s="84"/>
      <c r="AV342" s="84"/>
      <c r="AW342" s="84"/>
      <c r="AX342" s="108"/>
      <c r="AY342" s="131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84"/>
      <c r="AM343" s="112"/>
      <c r="AN343" s="112"/>
      <c r="AO343" s="112"/>
      <c r="AP343" s="112"/>
      <c r="AQ343" s="112"/>
      <c r="AR343" s="112"/>
      <c r="AS343" s="112"/>
      <c r="AT343" s="112"/>
      <c r="AU343" s="84"/>
      <c r="AV343" s="84"/>
      <c r="AW343" s="84"/>
      <c r="AX343" s="108"/>
      <c r="AY343" s="131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84"/>
      <c r="AM344" s="112"/>
      <c r="AN344" s="112"/>
      <c r="AO344" s="112"/>
      <c r="AP344" s="112"/>
      <c r="AQ344" s="112"/>
      <c r="AR344" s="112"/>
      <c r="AS344" s="112"/>
      <c r="AT344" s="112"/>
      <c r="AU344" s="84"/>
      <c r="AV344" s="84"/>
      <c r="AW344" s="84"/>
      <c r="AX344" s="108"/>
      <c r="AY344" s="131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84"/>
      <c r="AM345" s="112"/>
      <c r="AN345" s="112"/>
      <c r="AO345" s="112"/>
      <c r="AP345" s="112"/>
      <c r="AQ345" s="112"/>
      <c r="AR345" s="112"/>
      <c r="AS345" s="112"/>
      <c r="AT345" s="112"/>
      <c r="AU345" s="84"/>
      <c r="AV345" s="84"/>
      <c r="AW345" s="84"/>
      <c r="AX345" s="108"/>
      <c r="AY345" s="131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84"/>
      <c r="AM346" s="112"/>
      <c r="AN346" s="112"/>
      <c r="AO346" s="112"/>
      <c r="AP346" s="112"/>
      <c r="AQ346" s="112"/>
      <c r="AR346" s="112"/>
      <c r="AS346" s="112"/>
      <c r="AT346" s="112"/>
      <c r="AU346" s="84"/>
      <c r="AV346" s="84"/>
      <c r="AW346" s="84"/>
      <c r="AX346" s="108"/>
      <c r="AY346" s="131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84"/>
      <c r="AM347" s="112"/>
      <c r="AN347" s="112"/>
      <c r="AO347" s="112"/>
      <c r="AP347" s="112"/>
      <c r="AQ347" s="112"/>
      <c r="AR347" s="112"/>
      <c r="AS347" s="112"/>
      <c r="AT347" s="112"/>
      <c r="AU347" s="84"/>
      <c r="AV347" s="84"/>
      <c r="AW347" s="84"/>
      <c r="AX347" s="108"/>
      <c r="AY347" s="131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84"/>
      <c r="AM348" s="112"/>
      <c r="AN348" s="112"/>
      <c r="AO348" s="112"/>
      <c r="AP348" s="112"/>
      <c r="AQ348" s="112"/>
      <c r="AR348" s="112"/>
      <c r="AS348" s="112"/>
      <c r="AT348" s="112"/>
      <c r="AU348" s="84"/>
      <c r="AV348" s="84"/>
      <c r="AW348" s="84"/>
      <c r="AX348" s="108"/>
      <c r="AY348" s="131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84"/>
      <c r="AM349" s="112"/>
      <c r="AN349" s="112"/>
      <c r="AO349" s="112"/>
      <c r="AP349" s="112"/>
      <c r="AQ349" s="112"/>
      <c r="AR349" s="112"/>
      <c r="AS349" s="112"/>
      <c r="AT349" s="112"/>
      <c r="AU349" s="84"/>
      <c r="AV349" s="84"/>
      <c r="AW349" s="84"/>
      <c r="AX349" s="108"/>
      <c r="AY349" s="131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84"/>
      <c r="AM350" s="112"/>
      <c r="AN350" s="112"/>
      <c r="AO350" s="112"/>
      <c r="AP350" s="112"/>
      <c r="AQ350" s="112"/>
      <c r="AR350" s="112"/>
      <c r="AS350" s="112"/>
      <c r="AT350" s="112"/>
      <c r="AU350" s="84"/>
      <c r="AV350" s="84"/>
      <c r="AW350" s="84"/>
      <c r="AX350" s="108"/>
      <c r="AY350" s="131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84"/>
      <c r="AM351" s="112"/>
      <c r="AN351" s="112"/>
      <c r="AO351" s="112"/>
      <c r="AP351" s="112"/>
      <c r="AQ351" s="112"/>
      <c r="AR351" s="112"/>
      <c r="AS351" s="112"/>
      <c r="AT351" s="112"/>
      <c r="AU351" s="84"/>
      <c r="AV351" s="84"/>
      <c r="AW351" s="84"/>
      <c r="AX351" s="108"/>
      <c r="AY351" s="131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84"/>
      <c r="AM352" s="112"/>
      <c r="AN352" s="112"/>
      <c r="AO352" s="112"/>
      <c r="AP352" s="112"/>
      <c r="AQ352" s="112"/>
      <c r="AR352" s="112"/>
      <c r="AS352" s="112"/>
      <c r="AT352" s="112"/>
      <c r="AU352" s="84"/>
      <c r="AV352" s="84"/>
      <c r="AW352" s="84"/>
      <c r="AX352" s="108"/>
      <c r="AY352" s="131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84"/>
      <c r="AM353" s="112"/>
      <c r="AN353" s="112"/>
      <c r="AO353" s="112"/>
      <c r="AP353" s="112"/>
      <c r="AQ353" s="112"/>
      <c r="AR353" s="112"/>
      <c r="AS353" s="112"/>
      <c r="AT353" s="112"/>
      <c r="AU353" s="84"/>
      <c r="AV353" s="84"/>
      <c r="AW353" s="84"/>
      <c r="AX353" s="108"/>
      <c r="AY353" s="131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84"/>
      <c r="AM354" s="112"/>
      <c r="AN354" s="112"/>
      <c r="AO354" s="112"/>
      <c r="AP354" s="112"/>
      <c r="AQ354" s="112"/>
      <c r="AR354" s="112"/>
      <c r="AS354" s="112"/>
      <c r="AT354" s="112"/>
      <c r="AU354" s="84"/>
      <c r="AV354" s="84"/>
      <c r="AW354" s="84"/>
      <c r="AX354" s="108"/>
      <c r="AY354" s="131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84"/>
      <c r="AM355" s="112"/>
      <c r="AN355" s="112"/>
      <c r="AO355" s="112"/>
      <c r="AP355" s="112"/>
      <c r="AQ355" s="112"/>
      <c r="AR355" s="112"/>
      <c r="AS355" s="112"/>
      <c r="AT355" s="112"/>
      <c r="AU355" s="84"/>
      <c r="AV355" s="84"/>
      <c r="AW355" s="84"/>
      <c r="AX355" s="108"/>
      <c r="AY355" s="131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84"/>
      <c r="AM356" s="112"/>
      <c r="AN356" s="112"/>
      <c r="AO356" s="112"/>
      <c r="AP356" s="112"/>
      <c r="AQ356" s="112"/>
      <c r="AR356" s="112"/>
      <c r="AS356" s="112"/>
      <c r="AT356" s="112"/>
      <c r="AU356" s="84"/>
      <c r="AV356" s="84"/>
      <c r="AW356" s="84"/>
      <c r="AX356" s="108"/>
      <c r="AY356" s="131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84"/>
      <c r="AM357" s="112"/>
      <c r="AN357" s="112"/>
      <c r="AO357" s="112"/>
      <c r="AP357" s="112"/>
      <c r="AQ357" s="112"/>
      <c r="AR357" s="112"/>
      <c r="AS357" s="112"/>
      <c r="AT357" s="112"/>
      <c r="AU357" s="84"/>
      <c r="AV357" s="84"/>
      <c r="AW357" s="84"/>
      <c r="AX357" s="108"/>
      <c r="AY357" s="131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84"/>
      <c r="AM358" s="112"/>
      <c r="AN358" s="112"/>
      <c r="AO358" s="112"/>
      <c r="AP358" s="112"/>
      <c r="AQ358" s="112"/>
      <c r="AR358" s="112"/>
      <c r="AS358" s="112"/>
      <c r="AT358" s="112"/>
      <c r="AU358" s="84"/>
      <c r="AV358" s="84"/>
      <c r="AW358" s="84"/>
      <c r="AX358" s="108"/>
      <c r="AY358" s="131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84"/>
      <c r="AM359" s="112"/>
      <c r="AN359" s="112"/>
      <c r="AO359" s="112"/>
      <c r="AP359" s="112"/>
      <c r="AQ359" s="112"/>
      <c r="AR359" s="112"/>
      <c r="AS359" s="112"/>
      <c r="AT359" s="112"/>
      <c r="AU359" s="84"/>
      <c r="AV359" s="84"/>
      <c r="AW359" s="84"/>
      <c r="AX359" s="108"/>
      <c r="AY359" s="131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84"/>
      <c r="AM360" s="112"/>
      <c r="AN360" s="112"/>
      <c r="AO360" s="112"/>
      <c r="AP360" s="112"/>
      <c r="AQ360" s="112"/>
      <c r="AR360" s="112"/>
      <c r="AS360" s="112"/>
      <c r="AT360" s="112"/>
      <c r="AU360" s="84"/>
      <c r="AV360" s="84"/>
      <c r="AW360" s="84"/>
      <c r="AX360" s="108"/>
      <c r="AY360" s="131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84"/>
      <c r="AM361" s="112"/>
      <c r="AN361" s="112"/>
      <c r="AO361" s="112"/>
      <c r="AP361" s="112"/>
      <c r="AQ361" s="112"/>
      <c r="AR361" s="112"/>
      <c r="AS361" s="112"/>
      <c r="AT361" s="112"/>
      <c r="AU361" s="84"/>
      <c r="AV361" s="84"/>
      <c r="AW361" s="84"/>
      <c r="AX361" s="108"/>
      <c r="AY361" s="131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84"/>
      <c r="AM362" s="112"/>
      <c r="AN362" s="112"/>
      <c r="AO362" s="112"/>
      <c r="AP362" s="112"/>
      <c r="AQ362" s="112"/>
      <c r="AR362" s="112"/>
      <c r="AS362" s="112"/>
      <c r="AT362" s="112"/>
      <c r="AU362" s="84"/>
      <c r="AV362" s="84"/>
      <c r="AW362" s="84"/>
      <c r="AX362" s="108"/>
      <c r="AY362" s="131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84"/>
      <c r="AM363" s="112"/>
      <c r="AN363" s="112"/>
      <c r="AO363" s="112"/>
      <c r="AP363" s="112"/>
      <c r="AQ363" s="112"/>
      <c r="AR363" s="112"/>
      <c r="AS363" s="112"/>
      <c r="AT363" s="112"/>
      <c r="AU363" s="84"/>
      <c r="AV363" s="84"/>
      <c r="AW363" s="84"/>
      <c r="AX363" s="108"/>
      <c r="AY363" s="131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84"/>
      <c r="AM364" s="112"/>
      <c r="AN364" s="112"/>
      <c r="AO364" s="112"/>
      <c r="AP364" s="112"/>
      <c r="AQ364" s="112"/>
      <c r="AR364" s="112"/>
      <c r="AS364" s="112"/>
      <c r="AT364" s="112"/>
      <c r="AU364" s="84"/>
      <c r="AV364" s="84"/>
      <c r="AW364" s="84"/>
      <c r="AX364" s="108"/>
      <c r="AY364" s="131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84"/>
      <c r="AM365" s="112"/>
      <c r="AN365" s="112"/>
      <c r="AO365" s="112"/>
      <c r="AP365" s="112"/>
      <c r="AQ365" s="112"/>
      <c r="AR365" s="112"/>
      <c r="AS365" s="112"/>
      <c r="AT365" s="112"/>
      <c r="AU365" s="84"/>
      <c r="AV365" s="84"/>
      <c r="AW365" s="84"/>
      <c r="AX365" s="108"/>
      <c r="AY365" s="131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84"/>
      <c r="AM366" s="112"/>
      <c r="AN366" s="112"/>
      <c r="AO366" s="112"/>
      <c r="AP366" s="112"/>
      <c r="AQ366" s="112"/>
      <c r="AR366" s="112"/>
      <c r="AS366" s="112"/>
      <c r="AT366" s="112"/>
      <c r="AU366" s="84"/>
      <c r="AV366" s="84"/>
      <c r="AW366" s="84"/>
      <c r="AX366" s="108"/>
      <c r="AY366" s="131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84"/>
      <c r="AM367" s="112"/>
      <c r="AN367" s="112"/>
      <c r="AO367" s="112"/>
      <c r="AP367" s="112"/>
      <c r="AQ367" s="112"/>
      <c r="AR367" s="112"/>
      <c r="AS367" s="112"/>
      <c r="AT367" s="112"/>
      <c r="AU367" s="84"/>
      <c r="AV367" s="84"/>
      <c r="AW367" s="84"/>
      <c r="AX367" s="108"/>
      <c r="AY367" s="131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84"/>
      <c r="AM368" s="112"/>
      <c r="AN368" s="112"/>
      <c r="AO368" s="112"/>
      <c r="AP368" s="112"/>
      <c r="AQ368" s="112"/>
      <c r="AR368" s="112"/>
      <c r="AS368" s="112"/>
      <c r="AT368" s="112"/>
      <c r="AU368" s="84"/>
      <c r="AV368" s="84"/>
      <c r="AW368" s="84"/>
      <c r="AX368" s="108"/>
      <c r="AY368" s="131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84"/>
      <c r="AM369" s="112"/>
      <c r="AN369" s="112"/>
      <c r="AO369" s="112"/>
      <c r="AP369" s="112"/>
      <c r="AQ369" s="112"/>
      <c r="AR369" s="112"/>
      <c r="AS369" s="112"/>
      <c r="AT369" s="112"/>
      <c r="AU369" s="84"/>
      <c r="AV369" s="84"/>
      <c r="AW369" s="84"/>
      <c r="AX369" s="108"/>
      <c r="AY369" s="131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84"/>
      <c r="AM370" s="112"/>
      <c r="AN370" s="112"/>
      <c r="AO370" s="112"/>
      <c r="AP370" s="112"/>
      <c r="AQ370" s="112"/>
      <c r="AR370" s="112"/>
      <c r="AS370" s="112"/>
      <c r="AT370" s="112"/>
      <c r="AU370" s="84"/>
      <c r="AV370" s="84"/>
      <c r="AW370" s="84"/>
      <c r="AX370" s="108"/>
      <c r="AY370" s="131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84"/>
      <c r="AM371" s="112"/>
      <c r="AN371" s="112"/>
      <c r="AO371" s="112"/>
      <c r="AP371" s="112"/>
      <c r="AQ371" s="112"/>
      <c r="AR371" s="112"/>
      <c r="AS371" s="112"/>
      <c r="AT371" s="112"/>
      <c r="AU371" s="84"/>
      <c r="AV371" s="84"/>
      <c r="AW371" s="84"/>
      <c r="AX371" s="108"/>
      <c r="AY371" s="131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84"/>
      <c r="AM372" s="112"/>
      <c r="AN372" s="112"/>
      <c r="AO372" s="112"/>
      <c r="AP372" s="112"/>
      <c r="AQ372" s="112"/>
      <c r="AR372" s="112"/>
      <c r="AS372" s="112"/>
      <c r="AT372" s="112"/>
      <c r="AU372" s="84"/>
      <c r="AV372" s="84"/>
      <c r="AW372" s="84"/>
      <c r="AX372" s="108"/>
      <c r="AY372" s="131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84"/>
      <c r="AM373" s="112"/>
      <c r="AN373" s="112"/>
      <c r="AO373" s="112"/>
      <c r="AP373" s="112"/>
      <c r="AQ373" s="112"/>
      <c r="AR373" s="112"/>
      <c r="AS373" s="112"/>
      <c r="AT373" s="112"/>
      <c r="AU373" s="84"/>
      <c r="AV373" s="84"/>
      <c r="AW373" s="84"/>
      <c r="AX373" s="108"/>
      <c r="AY373" s="131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84"/>
      <c r="AM374" s="112"/>
      <c r="AN374" s="112"/>
      <c r="AO374" s="112"/>
      <c r="AP374" s="112"/>
      <c r="AQ374" s="112"/>
      <c r="AR374" s="112"/>
      <c r="AS374" s="112"/>
      <c r="AT374" s="112"/>
      <c r="AU374" s="84"/>
      <c r="AV374" s="84"/>
      <c r="AW374" s="84"/>
      <c r="AX374" s="108"/>
      <c r="AY374" s="131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84"/>
      <c r="AM375" s="112"/>
      <c r="AN375" s="112"/>
      <c r="AO375" s="112"/>
      <c r="AP375" s="112"/>
      <c r="AQ375" s="112"/>
      <c r="AR375" s="112"/>
      <c r="AS375" s="112"/>
      <c r="AT375" s="112"/>
      <c r="AU375" s="84"/>
      <c r="AV375" s="84"/>
      <c r="AW375" s="84"/>
      <c r="AX375" s="108"/>
      <c r="AY375" s="131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84"/>
      <c r="AM376" s="112"/>
      <c r="AN376" s="112"/>
      <c r="AO376" s="112"/>
      <c r="AP376" s="112"/>
      <c r="AQ376" s="112"/>
      <c r="AR376" s="112"/>
      <c r="AS376" s="112"/>
      <c r="AT376" s="112"/>
      <c r="AU376" s="84"/>
      <c r="AV376" s="84"/>
      <c r="AW376" s="84"/>
      <c r="AX376" s="108"/>
      <c r="AY376" s="131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84"/>
      <c r="AM377" s="112"/>
      <c r="AN377" s="112"/>
      <c r="AO377" s="112"/>
      <c r="AP377" s="112"/>
      <c r="AQ377" s="112"/>
      <c r="AR377" s="112"/>
      <c r="AS377" s="112"/>
      <c r="AT377" s="112"/>
      <c r="AU377" s="84"/>
      <c r="AV377" s="84"/>
      <c r="AW377" s="84"/>
      <c r="AX377" s="108"/>
      <c r="AY377" s="131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84"/>
      <c r="AM378" s="112"/>
      <c r="AN378" s="112"/>
      <c r="AO378" s="112"/>
      <c r="AP378" s="112"/>
      <c r="AQ378" s="112"/>
      <c r="AR378" s="112"/>
      <c r="AS378" s="112"/>
      <c r="AT378" s="112"/>
      <c r="AU378" s="84"/>
      <c r="AV378" s="84"/>
      <c r="AW378" s="84"/>
      <c r="AX378" s="108"/>
      <c r="AY378" s="131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84"/>
      <c r="AM379" s="112"/>
      <c r="AN379" s="112"/>
      <c r="AO379" s="112"/>
      <c r="AP379" s="112"/>
      <c r="AQ379" s="112"/>
      <c r="AR379" s="112"/>
      <c r="AS379" s="112"/>
      <c r="AT379" s="112"/>
      <c r="AU379" s="84"/>
      <c r="AV379" s="84"/>
      <c r="AW379" s="84"/>
      <c r="AX379" s="108"/>
      <c r="AY379" s="131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84"/>
      <c r="AM380" s="112"/>
      <c r="AN380" s="112"/>
      <c r="AO380" s="112"/>
      <c r="AP380" s="112"/>
      <c r="AQ380" s="112"/>
      <c r="AR380" s="112"/>
      <c r="AS380" s="112"/>
      <c r="AT380" s="112"/>
      <c r="AU380" s="84"/>
      <c r="AV380" s="84"/>
      <c r="AW380" s="84"/>
      <c r="AX380" s="108"/>
      <c r="AY380" s="131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84"/>
      <c r="AM381" s="112"/>
      <c r="AN381" s="112"/>
      <c r="AO381" s="112"/>
      <c r="AP381" s="112"/>
      <c r="AQ381" s="112"/>
      <c r="AR381" s="112"/>
      <c r="AS381" s="112"/>
      <c r="AT381" s="112"/>
      <c r="AU381" s="84"/>
      <c r="AV381" s="84"/>
      <c r="AW381" s="84"/>
      <c r="AX381" s="108"/>
      <c r="AY381" s="131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84"/>
      <c r="AM382" s="112"/>
      <c r="AN382" s="112"/>
      <c r="AO382" s="112"/>
      <c r="AP382" s="112"/>
      <c r="AQ382" s="112"/>
      <c r="AR382" s="112"/>
      <c r="AS382" s="112"/>
      <c r="AT382" s="112"/>
      <c r="AU382" s="84"/>
      <c r="AV382" s="84"/>
      <c r="AW382" s="84"/>
      <c r="AX382" s="108"/>
      <c r="AY382" s="131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84"/>
      <c r="AM383" s="112"/>
      <c r="AN383" s="112"/>
      <c r="AO383" s="112"/>
      <c r="AP383" s="112"/>
      <c r="AQ383" s="112"/>
      <c r="AR383" s="112"/>
      <c r="AS383" s="112"/>
      <c r="AT383" s="112"/>
      <c r="AU383" s="84"/>
      <c r="AV383" s="84"/>
      <c r="AW383" s="84"/>
      <c r="AX383" s="108"/>
      <c r="AY383" s="131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84"/>
      <c r="AM384" s="112"/>
      <c r="AN384" s="112"/>
      <c r="AO384" s="112"/>
      <c r="AP384" s="112"/>
      <c r="AQ384" s="112"/>
      <c r="AR384" s="112"/>
      <c r="AS384" s="112"/>
      <c r="AT384" s="112"/>
      <c r="AU384" s="84"/>
      <c r="AV384" s="84"/>
      <c r="AW384" s="84"/>
      <c r="AX384" s="108"/>
      <c r="AY384" s="131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84"/>
      <c r="AM385" s="112"/>
      <c r="AN385" s="112"/>
      <c r="AO385" s="112"/>
      <c r="AP385" s="112"/>
      <c r="AQ385" s="112"/>
      <c r="AR385" s="112"/>
      <c r="AS385" s="112"/>
      <c r="AT385" s="112"/>
      <c r="AU385" s="84"/>
      <c r="AV385" s="84"/>
      <c r="AW385" s="84"/>
      <c r="AX385" s="108"/>
      <c r="AY385" s="131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84"/>
      <c r="AM386" s="112"/>
      <c r="AN386" s="112"/>
      <c r="AO386" s="112"/>
      <c r="AP386" s="112"/>
      <c r="AQ386" s="112"/>
      <c r="AR386" s="112"/>
      <c r="AS386" s="112"/>
      <c r="AT386" s="112"/>
      <c r="AU386" s="84"/>
      <c r="AV386" s="84"/>
      <c r="AW386" s="84"/>
      <c r="AX386" s="108"/>
      <c r="AY386" s="131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84"/>
      <c r="AM387" s="112"/>
      <c r="AN387" s="112"/>
      <c r="AO387" s="112"/>
      <c r="AP387" s="112"/>
      <c r="AQ387" s="112"/>
      <c r="AR387" s="112"/>
      <c r="AS387" s="112"/>
      <c r="AT387" s="112"/>
      <c r="AU387" s="84"/>
      <c r="AV387" s="84"/>
      <c r="AW387" s="84"/>
      <c r="AX387" s="108"/>
      <c r="AY387" s="131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84"/>
      <c r="AM388" s="112"/>
      <c r="AN388" s="112"/>
      <c r="AO388" s="112"/>
      <c r="AP388" s="112"/>
      <c r="AQ388" s="112"/>
      <c r="AR388" s="112"/>
      <c r="AS388" s="112"/>
      <c r="AT388" s="112"/>
      <c r="AU388" s="84"/>
      <c r="AV388" s="84"/>
      <c r="AW388" s="84"/>
      <c r="AX388" s="108"/>
      <c r="AY388" s="131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84"/>
      <c r="AM389" s="112"/>
      <c r="AN389" s="112"/>
      <c r="AO389" s="112"/>
      <c r="AP389" s="112"/>
      <c r="AQ389" s="112"/>
      <c r="AR389" s="112"/>
      <c r="AS389" s="112"/>
      <c r="AT389" s="112"/>
      <c r="AU389" s="84"/>
      <c r="AV389" s="84"/>
      <c r="AW389" s="84"/>
      <c r="AX389" s="108"/>
      <c r="AY389" s="131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84"/>
      <c r="AM390" s="112"/>
      <c r="AN390" s="112"/>
      <c r="AO390" s="112"/>
      <c r="AP390" s="112"/>
      <c r="AQ390" s="112"/>
      <c r="AR390" s="112"/>
      <c r="AS390" s="112"/>
      <c r="AT390" s="112"/>
      <c r="AU390" s="84"/>
      <c r="AV390" s="84"/>
      <c r="AW390" s="84"/>
      <c r="AX390" s="108"/>
      <c r="AY390" s="131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84"/>
      <c r="AM391" s="112"/>
      <c r="AN391" s="112"/>
      <c r="AO391" s="112"/>
      <c r="AP391" s="112"/>
      <c r="AQ391" s="112"/>
      <c r="AR391" s="112"/>
      <c r="AS391" s="112"/>
      <c r="AT391" s="112"/>
      <c r="AU391" s="84"/>
      <c r="AV391" s="84"/>
      <c r="AW391" s="84"/>
      <c r="AX391" s="108"/>
      <c r="AY391" s="131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84"/>
      <c r="AM392" s="112"/>
      <c r="AN392" s="112"/>
      <c r="AO392" s="112"/>
      <c r="AP392" s="112"/>
      <c r="AQ392" s="112"/>
      <c r="AR392" s="112"/>
      <c r="AS392" s="112"/>
      <c r="AT392" s="112"/>
      <c r="AU392" s="84"/>
      <c r="AV392" s="84"/>
      <c r="AW392" s="84"/>
      <c r="AX392" s="108"/>
      <c r="AY392" s="131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84"/>
      <c r="AM393" s="112"/>
      <c r="AN393" s="112"/>
      <c r="AO393" s="112"/>
      <c r="AP393" s="112"/>
      <c r="AQ393" s="112"/>
      <c r="AR393" s="112"/>
      <c r="AS393" s="112"/>
      <c r="AT393" s="112"/>
      <c r="AU393" s="84"/>
      <c r="AV393" s="84"/>
      <c r="AW393" s="84"/>
      <c r="AX393" s="108"/>
      <c r="AY393" s="131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84"/>
      <c r="AM394" s="112"/>
      <c r="AN394" s="112"/>
      <c r="AO394" s="112"/>
      <c r="AP394" s="112"/>
      <c r="AQ394" s="112"/>
      <c r="AR394" s="112"/>
      <c r="AS394" s="112"/>
      <c r="AT394" s="112"/>
      <c r="AU394" s="84"/>
      <c r="AV394" s="84"/>
      <c r="AW394" s="84"/>
      <c r="AX394" s="108"/>
      <c r="AY394" s="131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84"/>
      <c r="AM395" s="112"/>
      <c r="AN395" s="112"/>
      <c r="AO395" s="112"/>
      <c r="AP395" s="112"/>
      <c r="AQ395" s="112"/>
      <c r="AR395" s="112"/>
      <c r="AS395" s="112"/>
      <c r="AT395" s="112"/>
      <c r="AU395" s="84"/>
      <c r="AV395" s="84"/>
      <c r="AW395" s="84"/>
      <c r="AX395" s="108"/>
      <c r="AY395" s="131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84"/>
      <c r="AM396" s="112"/>
      <c r="AN396" s="112"/>
      <c r="AO396" s="112"/>
      <c r="AP396" s="112"/>
      <c r="AQ396" s="112"/>
      <c r="AR396" s="112"/>
      <c r="AS396" s="112"/>
      <c r="AT396" s="112"/>
      <c r="AU396" s="84"/>
      <c r="AV396" s="84"/>
      <c r="AW396" s="84"/>
      <c r="AX396" s="108"/>
      <c r="AY396" s="131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84"/>
      <c r="AM397" s="112"/>
      <c r="AN397" s="112"/>
      <c r="AO397" s="112"/>
      <c r="AP397" s="112"/>
      <c r="AQ397" s="112"/>
      <c r="AR397" s="112"/>
      <c r="AS397" s="112"/>
      <c r="AT397" s="112"/>
      <c r="AU397" s="84"/>
      <c r="AV397" s="84"/>
      <c r="AW397" s="84"/>
      <c r="AX397" s="108"/>
      <c r="AY397" s="131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84"/>
      <c r="AM398" s="112"/>
      <c r="AN398" s="112"/>
      <c r="AO398" s="112"/>
      <c r="AP398" s="112"/>
      <c r="AQ398" s="112"/>
      <c r="AR398" s="112"/>
      <c r="AS398" s="112"/>
      <c r="AT398" s="112"/>
      <c r="AU398" s="84"/>
      <c r="AV398" s="84"/>
      <c r="AW398" s="84"/>
      <c r="AX398" s="108"/>
      <c r="AY398" s="131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84"/>
      <c r="AM399" s="112"/>
      <c r="AN399" s="112"/>
      <c r="AO399" s="112"/>
      <c r="AP399" s="112"/>
      <c r="AQ399" s="112"/>
      <c r="AR399" s="112"/>
      <c r="AS399" s="112"/>
      <c r="AT399" s="112"/>
      <c r="AU399" s="84"/>
      <c r="AV399" s="84"/>
      <c r="AW399" s="84"/>
      <c r="AX399" s="108"/>
      <c r="AY399" s="131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84"/>
      <c r="AM400" s="112"/>
      <c r="AN400" s="112"/>
      <c r="AO400" s="112"/>
      <c r="AP400" s="112"/>
      <c r="AQ400" s="112"/>
      <c r="AR400" s="112"/>
      <c r="AS400" s="112"/>
      <c r="AT400" s="112"/>
      <c r="AU400" s="84"/>
      <c r="AV400" s="84"/>
      <c r="AW400" s="84"/>
      <c r="AX400" s="108"/>
      <c r="AY400" s="131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84"/>
      <c r="AM401" s="112"/>
      <c r="AN401" s="112"/>
      <c r="AO401" s="112"/>
      <c r="AP401" s="112"/>
      <c r="AQ401" s="112"/>
      <c r="AR401" s="112"/>
      <c r="AS401" s="112"/>
      <c r="AT401" s="112"/>
      <c r="AU401" s="84"/>
      <c r="AV401" s="84"/>
      <c r="AW401" s="84"/>
      <c r="AX401" s="108"/>
      <c r="AY401" s="131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84"/>
      <c r="AM402" s="112"/>
      <c r="AN402" s="112"/>
      <c r="AO402" s="112"/>
      <c r="AP402" s="112"/>
      <c r="AQ402" s="112"/>
      <c r="AR402" s="112"/>
      <c r="AS402" s="112"/>
      <c r="AT402" s="112"/>
      <c r="AU402" s="84"/>
      <c r="AV402" s="84"/>
      <c r="AW402" s="84"/>
      <c r="AX402" s="108"/>
      <c r="AY402" s="131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84"/>
      <c r="AM403" s="112"/>
      <c r="AN403" s="112"/>
      <c r="AO403" s="112"/>
      <c r="AP403" s="112"/>
      <c r="AQ403" s="112"/>
      <c r="AR403" s="112"/>
      <c r="AS403" s="112"/>
      <c r="AT403" s="112"/>
      <c r="AU403" s="84"/>
      <c r="AV403" s="84"/>
      <c r="AW403" s="84"/>
      <c r="AX403" s="108"/>
      <c r="AY403" s="131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84"/>
      <c r="AM404" s="112"/>
      <c r="AN404" s="112"/>
      <c r="AO404" s="112"/>
      <c r="AP404" s="112"/>
      <c r="AQ404" s="112"/>
      <c r="AR404" s="112"/>
      <c r="AS404" s="112"/>
      <c r="AT404" s="112"/>
      <c r="AU404" s="84"/>
      <c r="AV404" s="84"/>
      <c r="AW404" s="84"/>
      <c r="AX404" s="108"/>
      <c r="AY404" s="131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84"/>
      <c r="AM405" s="112"/>
      <c r="AN405" s="112"/>
      <c r="AO405" s="112"/>
      <c r="AP405" s="112"/>
      <c r="AQ405" s="112"/>
      <c r="AR405" s="112"/>
      <c r="AS405" s="112"/>
      <c r="AT405" s="112"/>
      <c r="AU405" s="84"/>
      <c r="AV405" s="84"/>
      <c r="AW405" s="84"/>
      <c r="AX405" s="108"/>
      <c r="AY405" s="131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84"/>
      <c r="AM406" s="112"/>
      <c r="AN406" s="112"/>
      <c r="AO406" s="112"/>
      <c r="AP406" s="112"/>
      <c r="AQ406" s="112"/>
      <c r="AR406" s="112"/>
      <c r="AS406" s="112"/>
      <c r="AT406" s="112"/>
      <c r="AU406" s="84"/>
      <c r="AV406" s="84"/>
      <c r="AW406" s="84"/>
      <c r="AX406" s="108"/>
      <c r="AY406" s="131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84"/>
      <c r="AM407" s="112"/>
      <c r="AN407" s="112"/>
      <c r="AO407" s="112"/>
      <c r="AP407" s="112"/>
      <c r="AQ407" s="112"/>
      <c r="AR407" s="112"/>
      <c r="AS407" s="112"/>
      <c r="AT407" s="112"/>
      <c r="AU407" s="84"/>
      <c r="AV407" s="84"/>
      <c r="AW407" s="84"/>
      <c r="AX407" s="108"/>
      <c r="AY407" s="131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84"/>
      <c r="AM408" s="112"/>
      <c r="AN408" s="112"/>
      <c r="AO408" s="112"/>
      <c r="AP408" s="112"/>
      <c r="AQ408" s="112"/>
      <c r="AR408" s="112"/>
      <c r="AS408" s="112"/>
      <c r="AT408" s="112"/>
      <c r="AU408" s="84"/>
      <c r="AV408" s="84"/>
      <c r="AW408" s="84"/>
      <c r="AX408" s="108"/>
      <c r="AY408" s="131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84"/>
      <c r="AM409" s="112"/>
      <c r="AN409" s="112"/>
      <c r="AO409" s="112"/>
      <c r="AP409" s="112"/>
      <c r="AQ409" s="112"/>
      <c r="AR409" s="112"/>
      <c r="AS409" s="112"/>
      <c r="AT409" s="112"/>
      <c r="AU409" s="84"/>
      <c r="AV409" s="84"/>
      <c r="AW409" s="84"/>
      <c r="AX409" s="108"/>
      <c r="AY409" s="131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84"/>
      <c r="AM410" s="112"/>
      <c r="AN410" s="112"/>
      <c r="AO410" s="112"/>
      <c r="AP410" s="112"/>
      <c r="AQ410" s="112"/>
      <c r="AR410" s="112"/>
      <c r="AS410" s="112"/>
      <c r="AT410" s="112"/>
      <c r="AU410" s="84"/>
      <c r="AV410" s="84"/>
      <c r="AW410" s="84"/>
      <c r="AX410" s="108"/>
      <c r="AY410" s="131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84"/>
      <c r="AM411" s="112"/>
      <c r="AN411" s="112"/>
      <c r="AO411" s="112"/>
      <c r="AP411" s="112"/>
      <c r="AQ411" s="112"/>
      <c r="AR411" s="112"/>
      <c r="AS411" s="112"/>
      <c r="AT411" s="112"/>
      <c r="AU411" s="84"/>
      <c r="AV411" s="84"/>
      <c r="AW411" s="84"/>
      <c r="AX411" s="108"/>
      <c r="AY411" s="131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84"/>
      <c r="AM412" s="112"/>
      <c r="AN412" s="112"/>
      <c r="AO412" s="112"/>
      <c r="AP412" s="112"/>
      <c r="AQ412" s="112"/>
      <c r="AR412" s="112"/>
      <c r="AS412" s="112"/>
      <c r="AT412" s="112"/>
      <c r="AU412" s="84"/>
      <c r="AV412" s="84"/>
      <c r="AW412" s="84"/>
      <c r="AX412" s="108"/>
      <c r="AY412" s="131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84"/>
      <c r="AM413" s="112"/>
      <c r="AN413" s="112"/>
      <c r="AO413" s="112"/>
      <c r="AP413" s="112"/>
      <c r="AQ413" s="112"/>
      <c r="AR413" s="112"/>
      <c r="AS413" s="112"/>
      <c r="AT413" s="112"/>
      <c r="AU413" s="84"/>
      <c r="AV413" s="84"/>
      <c r="AW413" s="84"/>
      <c r="AX413" s="108"/>
      <c r="AY413" s="131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84"/>
      <c r="AM414" s="112"/>
      <c r="AN414" s="112"/>
      <c r="AO414" s="112"/>
      <c r="AP414" s="112"/>
      <c r="AQ414" s="112"/>
      <c r="AR414" s="112"/>
      <c r="AS414" s="112"/>
      <c r="AT414" s="112"/>
      <c r="AU414" s="84"/>
      <c r="AV414" s="84"/>
      <c r="AW414" s="84"/>
      <c r="AX414" s="108"/>
      <c r="AY414" s="131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84"/>
      <c r="AM415" s="112"/>
      <c r="AN415" s="112"/>
      <c r="AO415" s="112"/>
      <c r="AP415" s="112"/>
      <c r="AQ415" s="112"/>
      <c r="AR415" s="112"/>
      <c r="AS415" s="112"/>
      <c r="AT415" s="112"/>
      <c r="AU415" s="84"/>
      <c r="AV415" s="84"/>
      <c r="AW415" s="84"/>
      <c r="AX415" s="108"/>
      <c r="AY415" s="131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84"/>
      <c r="AM416" s="112"/>
      <c r="AN416" s="112"/>
      <c r="AO416" s="112"/>
      <c r="AP416" s="112"/>
      <c r="AQ416" s="112"/>
      <c r="AR416" s="112"/>
      <c r="AS416" s="112"/>
      <c r="AT416" s="112"/>
      <c r="AU416" s="84"/>
      <c r="AV416" s="84"/>
      <c r="AW416" s="84"/>
      <c r="AX416" s="108"/>
      <c r="AY416" s="131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84"/>
      <c r="AM417" s="112"/>
      <c r="AN417" s="112"/>
      <c r="AO417" s="112"/>
      <c r="AP417" s="112"/>
      <c r="AQ417" s="112"/>
      <c r="AR417" s="112"/>
      <c r="AS417" s="112"/>
      <c r="AT417" s="112"/>
      <c r="AU417" s="84"/>
      <c r="AV417" s="84"/>
      <c r="AW417" s="84"/>
      <c r="AX417" s="108"/>
      <c r="AY417" s="131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84"/>
      <c r="AM418" s="112"/>
      <c r="AN418" s="112"/>
      <c r="AO418" s="112"/>
      <c r="AP418" s="112"/>
      <c r="AQ418" s="112"/>
      <c r="AR418" s="112"/>
      <c r="AS418" s="112"/>
      <c r="AT418" s="112"/>
      <c r="AU418" s="84"/>
      <c r="AV418" s="84"/>
      <c r="AW418" s="84"/>
      <c r="AX418" s="108"/>
      <c r="AY418" s="131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84"/>
      <c r="AM419" s="112"/>
      <c r="AN419" s="112"/>
      <c r="AO419" s="112"/>
      <c r="AP419" s="112"/>
      <c r="AQ419" s="112"/>
      <c r="AR419" s="112"/>
      <c r="AS419" s="112"/>
      <c r="AT419" s="112"/>
      <c r="AU419" s="84"/>
      <c r="AV419" s="84"/>
      <c r="AW419" s="84"/>
      <c r="AX419" s="108"/>
      <c r="AY419" s="131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84"/>
      <c r="AM420" s="112"/>
      <c r="AN420" s="112"/>
      <c r="AO420" s="112"/>
      <c r="AP420" s="112"/>
      <c r="AQ420" s="112"/>
      <c r="AR420" s="112"/>
      <c r="AS420" s="112"/>
      <c r="AT420" s="112"/>
      <c r="AU420" s="84"/>
      <c r="AV420" s="84"/>
      <c r="AW420" s="84"/>
      <c r="AX420" s="108"/>
      <c r="AY420" s="131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84"/>
      <c r="AM421" s="112"/>
      <c r="AN421" s="112"/>
      <c r="AO421" s="112"/>
      <c r="AP421" s="112"/>
      <c r="AQ421" s="112"/>
      <c r="AR421" s="112"/>
      <c r="AS421" s="112"/>
      <c r="AT421" s="112"/>
      <c r="AU421" s="84"/>
      <c r="AV421" s="84"/>
      <c r="AW421" s="84"/>
      <c r="AX421" s="108"/>
      <c r="AY421" s="131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84"/>
      <c r="AM422" s="112"/>
      <c r="AN422" s="112"/>
      <c r="AO422" s="112"/>
      <c r="AP422" s="112"/>
      <c r="AQ422" s="112"/>
      <c r="AR422" s="112"/>
      <c r="AS422" s="112"/>
      <c r="AT422" s="112"/>
      <c r="AU422" s="84"/>
      <c r="AV422" s="84"/>
      <c r="AW422" s="84"/>
      <c r="AX422" s="108"/>
      <c r="AY422" s="131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84"/>
      <c r="AM423" s="112"/>
      <c r="AN423" s="112"/>
      <c r="AO423" s="112"/>
      <c r="AP423" s="112"/>
      <c r="AQ423" s="112"/>
      <c r="AR423" s="112"/>
      <c r="AS423" s="112"/>
      <c r="AT423" s="112"/>
      <c r="AU423" s="84"/>
      <c r="AV423" s="84"/>
      <c r="AW423" s="84"/>
      <c r="AX423" s="108"/>
      <c r="AY423" s="131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84"/>
      <c r="AM424" s="112"/>
      <c r="AN424" s="112"/>
      <c r="AO424" s="112"/>
      <c r="AP424" s="112"/>
      <c r="AQ424" s="112"/>
      <c r="AR424" s="112"/>
      <c r="AS424" s="112"/>
      <c r="AT424" s="112"/>
      <c r="AU424" s="84"/>
      <c r="AV424" s="84"/>
      <c r="AW424" s="84"/>
      <c r="AX424" s="108"/>
      <c r="AY424" s="131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84"/>
      <c r="AM425" s="112"/>
      <c r="AN425" s="112"/>
      <c r="AO425" s="112"/>
      <c r="AP425" s="112"/>
      <c r="AQ425" s="112"/>
      <c r="AR425" s="112"/>
      <c r="AS425" s="112"/>
      <c r="AT425" s="112"/>
      <c r="AU425" s="84"/>
      <c r="AV425" s="84"/>
      <c r="AW425" s="84"/>
      <c r="AX425" s="108"/>
      <c r="AY425" s="131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84"/>
      <c r="AM426" s="112"/>
      <c r="AN426" s="112"/>
      <c r="AO426" s="112"/>
      <c r="AP426" s="112"/>
      <c r="AQ426" s="112"/>
      <c r="AR426" s="112"/>
      <c r="AS426" s="112"/>
      <c r="AT426" s="112"/>
      <c r="AU426" s="84"/>
      <c r="AV426" s="84"/>
      <c r="AW426" s="84"/>
      <c r="AX426" s="108"/>
      <c r="AY426" s="131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84"/>
      <c r="AM427" s="112"/>
      <c r="AN427" s="112"/>
      <c r="AO427" s="112"/>
      <c r="AP427" s="112"/>
      <c r="AQ427" s="112"/>
      <c r="AR427" s="112"/>
      <c r="AS427" s="112"/>
      <c r="AT427" s="112"/>
      <c r="AU427" s="84"/>
      <c r="AV427" s="84"/>
      <c r="AW427" s="84"/>
      <c r="AX427" s="108"/>
      <c r="AY427" s="131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84"/>
      <c r="AM428" s="112"/>
      <c r="AN428" s="112"/>
      <c r="AO428" s="112"/>
      <c r="AP428" s="112"/>
      <c r="AQ428" s="112"/>
      <c r="AR428" s="112"/>
      <c r="AS428" s="112"/>
      <c r="AT428" s="112"/>
      <c r="AU428" s="84"/>
      <c r="AV428" s="84"/>
      <c r="AW428" s="84"/>
      <c r="AX428" s="108"/>
      <c r="AY428" s="131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84"/>
      <c r="AM429" s="112"/>
      <c r="AN429" s="112"/>
      <c r="AO429" s="112"/>
      <c r="AP429" s="112"/>
      <c r="AQ429" s="112"/>
      <c r="AR429" s="112"/>
      <c r="AS429" s="112"/>
      <c r="AT429" s="112"/>
      <c r="AU429" s="84"/>
      <c r="AV429" s="84"/>
      <c r="AW429" s="84"/>
      <c r="AX429" s="108"/>
      <c r="AY429" s="131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84"/>
      <c r="AM430" s="112"/>
      <c r="AN430" s="112"/>
      <c r="AO430" s="112"/>
      <c r="AP430" s="112"/>
      <c r="AQ430" s="112"/>
      <c r="AR430" s="112"/>
      <c r="AS430" s="112"/>
      <c r="AT430" s="112"/>
      <c r="AU430" s="84"/>
      <c r="AV430" s="84"/>
      <c r="AW430" s="84"/>
      <c r="AX430" s="108"/>
      <c r="AY430" s="131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84"/>
      <c r="AM431" s="112"/>
      <c r="AN431" s="112"/>
      <c r="AO431" s="112"/>
      <c r="AP431" s="112"/>
      <c r="AQ431" s="112"/>
      <c r="AR431" s="112"/>
      <c r="AS431" s="112"/>
      <c r="AT431" s="112"/>
      <c r="AU431" s="84"/>
      <c r="AV431" s="84"/>
      <c r="AW431" s="84"/>
      <c r="AX431" s="108"/>
      <c r="AY431" s="131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84"/>
      <c r="AM432" s="112"/>
      <c r="AN432" s="112"/>
      <c r="AO432" s="112"/>
      <c r="AP432" s="112"/>
      <c r="AQ432" s="112"/>
      <c r="AR432" s="112"/>
      <c r="AS432" s="112"/>
      <c r="AT432" s="112"/>
      <c r="AU432" s="84"/>
      <c r="AV432" s="84"/>
      <c r="AW432" s="84"/>
      <c r="AX432" s="108"/>
      <c r="AY432" s="131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84"/>
      <c r="AM433" s="112"/>
      <c r="AN433" s="112"/>
      <c r="AO433" s="112"/>
      <c r="AP433" s="112"/>
      <c r="AQ433" s="112"/>
      <c r="AR433" s="112"/>
      <c r="AS433" s="112"/>
      <c r="AT433" s="112"/>
      <c r="AU433" s="84"/>
      <c r="AV433" s="84"/>
      <c r="AW433" s="84"/>
      <c r="AX433" s="108"/>
      <c r="AY433" s="131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84"/>
      <c r="AM434" s="112"/>
      <c r="AN434" s="112"/>
      <c r="AO434" s="112"/>
      <c r="AP434" s="112"/>
      <c r="AQ434" s="112"/>
      <c r="AR434" s="112"/>
      <c r="AS434" s="112"/>
      <c r="AT434" s="112"/>
      <c r="AU434" s="84"/>
      <c r="AV434" s="84"/>
      <c r="AW434" s="84"/>
      <c r="AX434" s="108"/>
      <c r="AY434" s="131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84"/>
      <c r="AM435" s="112"/>
      <c r="AN435" s="112"/>
      <c r="AO435" s="112"/>
      <c r="AP435" s="112"/>
      <c r="AQ435" s="112"/>
      <c r="AR435" s="112"/>
      <c r="AS435" s="112"/>
      <c r="AT435" s="112"/>
      <c r="AU435" s="84"/>
      <c r="AV435" s="84"/>
      <c r="AW435" s="84"/>
      <c r="AX435" s="108"/>
      <c r="AY435" s="131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84"/>
      <c r="AM436" s="112"/>
      <c r="AN436" s="112"/>
      <c r="AO436" s="112"/>
      <c r="AP436" s="112"/>
      <c r="AQ436" s="112"/>
      <c r="AR436" s="112"/>
      <c r="AS436" s="112"/>
      <c r="AT436" s="112"/>
      <c r="AU436" s="84"/>
      <c r="AV436" s="84"/>
      <c r="AW436" s="84"/>
      <c r="AX436" s="108"/>
      <c r="AY436" s="131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84"/>
      <c r="AM437" s="112"/>
      <c r="AN437" s="112"/>
      <c r="AO437" s="112"/>
      <c r="AP437" s="112"/>
      <c r="AQ437" s="112"/>
      <c r="AR437" s="112"/>
      <c r="AS437" s="112"/>
      <c r="AT437" s="112"/>
      <c r="AU437" s="84"/>
      <c r="AV437" s="84"/>
      <c r="AW437" s="84"/>
      <c r="AX437" s="108"/>
      <c r="AY437" s="131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84"/>
      <c r="AM438" s="112"/>
      <c r="AN438" s="112"/>
      <c r="AO438" s="112"/>
      <c r="AP438" s="112"/>
      <c r="AQ438" s="112"/>
      <c r="AR438" s="112"/>
      <c r="AS438" s="112"/>
      <c r="AT438" s="112"/>
      <c r="AU438" s="84"/>
      <c r="AV438" s="84"/>
      <c r="AW438" s="84"/>
      <c r="AX438" s="108"/>
      <c r="AY438" s="131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84"/>
      <c r="AM439" s="112"/>
      <c r="AN439" s="112"/>
      <c r="AO439" s="112"/>
      <c r="AP439" s="112"/>
      <c r="AQ439" s="112"/>
      <c r="AR439" s="112"/>
      <c r="AS439" s="112"/>
      <c r="AT439" s="112"/>
      <c r="AU439" s="84"/>
      <c r="AV439" s="84"/>
      <c r="AW439" s="84"/>
      <c r="AX439" s="108"/>
      <c r="AY439" s="131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84"/>
      <c r="AM440" s="112"/>
      <c r="AN440" s="112"/>
      <c r="AO440" s="112"/>
      <c r="AP440" s="112"/>
      <c r="AQ440" s="112"/>
      <c r="AR440" s="112"/>
      <c r="AS440" s="112"/>
      <c r="AT440" s="112"/>
      <c r="AU440" s="84"/>
      <c r="AV440" s="84"/>
      <c r="AW440" s="84"/>
      <c r="AX440" s="108"/>
      <c r="AY440" s="131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84"/>
      <c r="AM441" s="112"/>
      <c r="AN441" s="112"/>
      <c r="AO441" s="112"/>
      <c r="AP441" s="112"/>
      <c r="AQ441" s="112"/>
      <c r="AR441" s="112"/>
      <c r="AS441" s="112"/>
      <c r="AT441" s="112"/>
      <c r="AU441" s="84"/>
      <c r="AV441" s="84"/>
      <c r="AW441" s="84"/>
      <c r="AX441" s="108"/>
      <c r="AY441" s="131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84"/>
      <c r="AM442" s="112"/>
      <c r="AN442" s="112"/>
      <c r="AO442" s="112"/>
      <c r="AP442" s="112"/>
      <c r="AQ442" s="112"/>
      <c r="AR442" s="112"/>
      <c r="AS442" s="112"/>
      <c r="AT442" s="112"/>
      <c r="AU442" s="84"/>
      <c r="AV442" s="84"/>
      <c r="AW442" s="84"/>
      <c r="AX442" s="108"/>
      <c r="AY442" s="131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84"/>
      <c r="AM443" s="112"/>
      <c r="AN443" s="112"/>
      <c r="AO443" s="112"/>
      <c r="AP443" s="112"/>
      <c r="AQ443" s="112"/>
      <c r="AR443" s="112"/>
      <c r="AS443" s="112"/>
      <c r="AT443" s="112"/>
      <c r="AU443" s="84"/>
      <c r="AV443" s="84"/>
      <c r="AW443" s="84"/>
      <c r="AX443" s="108"/>
      <c r="AY443" s="131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84"/>
      <c r="AM444" s="112"/>
      <c r="AN444" s="112"/>
      <c r="AO444" s="112"/>
      <c r="AP444" s="112"/>
      <c r="AQ444" s="112"/>
      <c r="AR444" s="112"/>
      <c r="AS444" s="112"/>
      <c r="AT444" s="112"/>
      <c r="AU444" s="84"/>
      <c r="AV444" s="84"/>
      <c r="AW444" s="84"/>
      <c r="AX444" s="108"/>
      <c r="AY444" s="131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84"/>
      <c r="AM445" s="112"/>
      <c r="AN445" s="112"/>
      <c r="AO445" s="112"/>
      <c r="AP445" s="112"/>
      <c r="AQ445" s="112"/>
      <c r="AR445" s="112"/>
      <c r="AS445" s="112"/>
      <c r="AT445" s="112"/>
      <c r="AU445" s="84"/>
      <c r="AV445" s="84"/>
      <c r="AW445" s="84"/>
      <c r="AX445" s="108"/>
      <c r="AY445" s="131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84"/>
      <c r="AM446" s="112"/>
      <c r="AN446" s="112"/>
      <c r="AO446" s="112"/>
      <c r="AP446" s="112"/>
      <c r="AQ446" s="112"/>
      <c r="AR446" s="112"/>
      <c r="AS446" s="112"/>
      <c r="AT446" s="112"/>
      <c r="AU446" s="84"/>
      <c r="AV446" s="84"/>
      <c r="AW446" s="84"/>
      <c r="AX446" s="108"/>
      <c r="AY446" s="131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84"/>
      <c r="AM447" s="112"/>
      <c r="AN447" s="112"/>
      <c r="AO447" s="112"/>
      <c r="AP447" s="112"/>
      <c r="AQ447" s="112"/>
      <c r="AR447" s="112"/>
      <c r="AS447" s="112"/>
      <c r="AT447" s="112"/>
      <c r="AU447" s="84"/>
      <c r="AV447" s="84"/>
      <c r="AW447" s="84"/>
      <c r="AX447" s="108"/>
      <c r="AY447" s="131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84"/>
      <c r="AM448" s="112"/>
      <c r="AN448" s="112"/>
      <c r="AO448" s="112"/>
      <c r="AP448" s="112"/>
      <c r="AQ448" s="112"/>
      <c r="AR448" s="112"/>
      <c r="AS448" s="112"/>
      <c r="AT448" s="112"/>
      <c r="AU448" s="84"/>
      <c r="AV448" s="84"/>
      <c r="AW448" s="84"/>
      <c r="AX448" s="108"/>
      <c r="AY448" s="131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84"/>
      <c r="AM449" s="112"/>
      <c r="AN449" s="112"/>
      <c r="AO449" s="112"/>
      <c r="AP449" s="112"/>
      <c r="AQ449" s="112"/>
      <c r="AR449" s="112"/>
      <c r="AS449" s="112"/>
      <c r="AT449" s="112"/>
      <c r="AU449" s="84"/>
      <c r="AV449" s="84"/>
      <c r="AW449" s="84"/>
      <c r="AX449" s="108"/>
      <c r="AY449" s="131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84"/>
      <c r="AM450" s="112"/>
      <c r="AN450" s="112"/>
      <c r="AO450" s="112"/>
      <c r="AP450" s="112"/>
      <c r="AQ450" s="112"/>
      <c r="AR450" s="112"/>
      <c r="AS450" s="112"/>
      <c r="AT450" s="112"/>
      <c r="AU450" s="84"/>
      <c r="AV450" s="84"/>
      <c r="AW450" s="84"/>
      <c r="AX450" s="108"/>
      <c r="AY450" s="131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84"/>
      <c r="AM451" s="112"/>
      <c r="AN451" s="112"/>
      <c r="AO451" s="112"/>
      <c r="AP451" s="112"/>
      <c r="AQ451" s="112"/>
      <c r="AR451" s="112"/>
      <c r="AS451" s="112"/>
      <c r="AT451" s="112"/>
      <c r="AU451" s="84"/>
      <c r="AV451" s="84"/>
      <c r="AW451" s="84"/>
      <c r="AX451" s="108"/>
      <c r="AY451" s="131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84"/>
      <c r="AM452" s="112"/>
      <c r="AN452" s="112"/>
      <c r="AO452" s="112"/>
      <c r="AP452" s="112"/>
      <c r="AQ452" s="112"/>
      <c r="AR452" s="112"/>
      <c r="AS452" s="112"/>
      <c r="AT452" s="112"/>
      <c r="AU452" s="84"/>
      <c r="AV452" s="84"/>
      <c r="AW452" s="84"/>
      <c r="AX452" s="108"/>
      <c r="AY452" s="131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84"/>
      <c r="AM453" s="112"/>
      <c r="AN453" s="112"/>
      <c r="AO453" s="112"/>
      <c r="AP453" s="112"/>
      <c r="AQ453" s="112"/>
      <c r="AR453" s="112"/>
      <c r="AS453" s="112"/>
      <c r="AT453" s="112"/>
      <c r="AU453" s="84"/>
      <c r="AV453" s="84"/>
      <c r="AW453" s="84"/>
      <c r="AX453" s="108"/>
      <c r="AY453" s="131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84"/>
      <c r="AM454" s="112"/>
      <c r="AN454" s="112"/>
      <c r="AO454" s="112"/>
      <c r="AP454" s="112"/>
      <c r="AQ454" s="112"/>
      <c r="AR454" s="112"/>
      <c r="AS454" s="112"/>
      <c r="AT454" s="112"/>
      <c r="AU454" s="84"/>
      <c r="AV454" s="84"/>
      <c r="AW454" s="84"/>
      <c r="AX454" s="108"/>
      <c r="AY454" s="131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84"/>
      <c r="AM455" s="112"/>
      <c r="AN455" s="112"/>
      <c r="AO455" s="112"/>
      <c r="AP455" s="112"/>
      <c r="AQ455" s="112"/>
      <c r="AR455" s="112"/>
      <c r="AS455" s="112"/>
      <c r="AT455" s="112"/>
      <c r="AU455" s="84"/>
      <c r="AV455" s="84"/>
      <c r="AW455" s="84"/>
      <c r="AX455" s="108"/>
      <c r="AY455" s="131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84"/>
      <c r="AM456" s="112"/>
      <c r="AN456" s="112"/>
      <c r="AO456" s="112"/>
      <c r="AP456" s="112"/>
      <c r="AQ456" s="112"/>
      <c r="AR456" s="112"/>
      <c r="AS456" s="112"/>
      <c r="AT456" s="112"/>
      <c r="AU456" s="84"/>
      <c r="AV456" s="84"/>
      <c r="AW456" s="84"/>
      <c r="AX456" s="108"/>
      <c r="AY456" s="131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84"/>
      <c r="AM457" s="112"/>
      <c r="AN457" s="112"/>
      <c r="AO457" s="112"/>
      <c r="AP457" s="112"/>
      <c r="AQ457" s="112"/>
      <c r="AR457" s="112"/>
      <c r="AS457" s="112"/>
      <c r="AT457" s="112"/>
      <c r="AU457" s="84"/>
      <c r="AV457" s="84"/>
      <c r="AW457" s="84"/>
      <c r="AX457" s="108"/>
      <c r="AY457" s="131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84"/>
      <c r="AM458" s="112"/>
      <c r="AN458" s="112"/>
      <c r="AO458" s="112"/>
      <c r="AP458" s="112"/>
      <c r="AQ458" s="112"/>
      <c r="AR458" s="112"/>
      <c r="AS458" s="112"/>
      <c r="AT458" s="112"/>
      <c r="AU458" s="84"/>
      <c r="AV458" s="84"/>
      <c r="AW458" s="84"/>
      <c r="AX458" s="108"/>
      <c r="AY458" s="131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84"/>
      <c r="AM459" s="112"/>
      <c r="AN459" s="112"/>
      <c r="AO459" s="112"/>
      <c r="AP459" s="112"/>
      <c r="AQ459" s="112"/>
      <c r="AR459" s="112"/>
      <c r="AS459" s="112"/>
      <c r="AT459" s="112"/>
      <c r="AU459" s="84"/>
      <c r="AV459" s="84"/>
      <c r="AW459" s="84"/>
      <c r="AX459" s="108"/>
      <c r="AY459" s="131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84"/>
      <c r="AM460" s="112"/>
      <c r="AN460" s="112"/>
      <c r="AO460" s="112"/>
      <c r="AP460" s="112"/>
      <c r="AQ460" s="112"/>
      <c r="AR460" s="112"/>
      <c r="AS460" s="112"/>
      <c r="AT460" s="112"/>
      <c r="AU460" s="84"/>
      <c r="AV460" s="84"/>
      <c r="AW460" s="84"/>
      <c r="AX460" s="108"/>
      <c r="AY460" s="131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84"/>
      <c r="AM461" s="112"/>
      <c r="AN461" s="112"/>
      <c r="AO461" s="112"/>
      <c r="AP461" s="112"/>
      <c r="AQ461" s="112"/>
      <c r="AR461" s="112"/>
      <c r="AS461" s="112"/>
      <c r="AT461" s="112"/>
      <c r="AU461" s="84"/>
      <c r="AV461" s="84"/>
      <c r="AW461" s="84"/>
      <c r="AX461" s="108"/>
      <c r="AY461" s="131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84"/>
      <c r="AM462" s="112"/>
      <c r="AN462" s="112"/>
      <c r="AO462" s="112"/>
      <c r="AP462" s="112"/>
      <c r="AQ462" s="112"/>
      <c r="AR462" s="112"/>
      <c r="AS462" s="112"/>
      <c r="AT462" s="112"/>
      <c r="AU462" s="84"/>
      <c r="AV462" s="84"/>
      <c r="AW462" s="84"/>
      <c r="AX462" s="108"/>
      <c r="AY462" s="131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84"/>
      <c r="AM463" s="112"/>
      <c r="AN463" s="112"/>
      <c r="AO463" s="112"/>
      <c r="AP463" s="112"/>
      <c r="AQ463" s="112"/>
      <c r="AR463" s="112"/>
      <c r="AS463" s="112"/>
      <c r="AT463" s="112"/>
      <c r="AU463" s="84"/>
      <c r="AV463" s="84"/>
      <c r="AW463" s="84"/>
      <c r="AX463" s="108"/>
      <c r="AY463" s="131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84"/>
      <c r="AM464" s="112"/>
      <c r="AN464" s="112"/>
      <c r="AO464" s="112"/>
      <c r="AP464" s="112"/>
      <c r="AQ464" s="112"/>
      <c r="AR464" s="112"/>
      <c r="AS464" s="112"/>
      <c r="AT464" s="112"/>
      <c r="AU464" s="84"/>
      <c r="AV464" s="84"/>
      <c r="AW464" s="84"/>
      <c r="AX464" s="108"/>
      <c r="AY464" s="131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84"/>
      <c r="AM465" s="112"/>
      <c r="AN465" s="112"/>
      <c r="AO465" s="112"/>
      <c r="AP465" s="112"/>
      <c r="AQ465" s="112"/>
      <c r="AR465" s="112"/>
      <c r="AS465" s="112"/>
      <c r="AT465" s="112"/>
      <c r="AU465" s="84"/>
      <c r="AV465" s="84"/>
      <c r="AW465" s="84"/>
      <c r="AX465" s="108"/>
      <c r="AY465" s="131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84"/>
      <c r="AM466" s="112"/>
      <c r="AN466" s="112"/>
      <c r="AO466" s="112"/>
      <c r="AP466" s="112"/>
      <c r="AQ466" s="112"/>
      <c r="AR466" s="112"/>
      <c r="AS466" s="112"/>
      <c r="AT466" s="112"/>
      <c r="AU466" s="84"/>
      <c r="AV466" s="84"/>
      <c r="AW466" s="84"/>
      <c r="AX466" s="108"/>
      <c r="AY466" s="131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84"/>
      <c r="AM467" s="112"/>
      <c r="AN467" s="112"/>
      <c r="AO467" s="112"/>
      <c r="AP467" s="112"/>
      <c r="AQ467" s="112"/>
      <c r="AR467" s="112"/>
      <c r="AS467" s="112"/>
      <c r="AT467" s="112"/>
      <c r="AU467" s="84"/>
      <c r="AV467" s="84"/>
      <c r="AW467" s="84"/>
      <c r="AX467" s="108"/>
      <c r="AY467" s="131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84"/>
      <c r="AM468" s="112"/>
      <c r="AN468" s="112"/>
      <c r="AO468" s="112"/>
      <c r="AP468" s="112"/>
      <c r="AQ468" s="112"/>
      <c r="AR468" s="112"/>
      <c r="AS468" s="112"/>
      <c r="AT468" s="112"/>
      <c r="AU468" s="84"/>
      <c r="AV468" s="84"/>
      <c r="AW468" s="84"/>
      <c r="AX468" s="108"/>
      <c r="AY468" s="131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84"/>
      <c r="AM469" s="112"/>
      <c r="AN469" s="112"/>
      <c r="AO469" s="112"/>
      <c r="AP469" s="112"/>
      <c r="AQ469" s="112"/>
      <c r="AR469" s="112"/>
      <c r="AS469" s="112"/>
      <c r="AT469" s="112"/>
      <c r="AU469" s="84"/>
      <c r="AV469" s="84"/>
      <c r="AW469" s="84"/>
      <c r="AX469" s="108"/>
      <c r="AY469" s="131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84"/>
      <c r="AM470" s="112"/>
      <c r="AN470" s="112"/>
      <c r="AO470" s="112"/>
      <c r="AP470" s="112"/>
      <c r="AQ470" s="112"/>
      <c r="AR470" s="112"/>
      <c r="AS470" s="112"/>
      <c r="AT470" s="112"/>
      <c r="AU470" s="84"/>
      <c r="AV470" s="84"/>
      <c r="AW470" s="84"/>
      <c r="AX470" s="108"/>
      <c r="AY470" s="131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84"/>
      <c r="AM471" s="112"/>
      <c r="AN471" s="112"/>
      <c r="AO471" s="112"/>
      <c r="AP471" s="112"/>
      <c r="AQ471" s="112"/>
      <c r="AR471" s="112"/>
      <c r="AS471" s="112"/>
      <c r="AT471" s="112"/>
      <c r="AU471" s="84"/>
      <c r="AV471" s="84"/>
      <c r="AW471" s="84"/>
      <c r="AX471" s="108"/>
      <c r="AY471" s="131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84"/>
      <c r="AM472" s="112"/>
      <c r="AN472" s="112"/>
      <c r="AO472" s="112"/>
      <c r="AP472" s="112"/>
      <c r="AQ472" s="112"/>
      <c r="AR472" s="112"/>
      <c r="AS472" s="112"/>
      <c r="AT472" s="112"/>
      <c r="AU472" s="84"/>
      <c r="AV472" s="84"/>
      <c r="AW472" s="84"/>
      <c r="AX472" s="108"/>
      <c r="AY472" s="131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84"/>
      <c r="AM473" s="112"/>
      <c r="AN473" s="112"/>
      <c r="AO473" s="112"/>
      <c r="AP473" s="112"/>
      <c r="AQ473" s="112"/>
      <c r="AR473" s="112"/>
      <c r="AS473" s="112"/>
      <c r="AT473" s="112"/>
      <c r="AU473" s="84"/>
      <c r="AV473" s="84"/>
      <c r="AW473" s="84"/>
      <c r="AX473" s="108"/>
      <c r="AY473" s="131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84"/>
      <c r="AM474" s="112"/>
      <c r="AN474" s="112"/>
      <c r="AO474" s="112"/>
      <c r="AP474" s="112"/>
      <c r="AQ474" s="112"/>
      <c r="AR474" s="112"/>
      <c r="AS474" s="112"/>
      <c r="AT474" s="112"/>
      <c r="AU474" s="84"/>
      <c r="AV474" s="84"/>
      <c r="AW474" s="84"/>
      <c r="AX474" s="108"/>
      <c r="AY474" s="131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84"/>
      <c r="AM475" s="112"/>
      <c r="AN475" s="112"/>
      <c r="AO475" s="112"/>
      <c r="AP475" s="112"/>
      <c r="AQ475" s="112"/>
      <c r="AR475" s="112"/>
      <c r="AS475" s="112"/>
      <c r="AT475" s="112"/>
      <c r="AU475" s="84"/>
      <c r="AV475" s="84"/>
      <c r="AW475" s="84"/>
      <c r="AX475" s="108"/>
      <c r="AY475" s="131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84"/>
      <c r="AM476" s="112"/>
      <c r="AN476" s="112"/>
      <c r="AO476" s="112"/>
      <c r="AP476" s="112"/>
      <c r="AQ476" s="112"/>
      <c r="AR476" s="112"/>
      <c r="AS476" s="112"/>
      <c r="AT476" s="112"/>
      <c r="AU476" s="84"/>
      <c r="AV476" s="84"/>
      <c r="AW476" s="84"/>
      <c r="AX476" s="108"/>
      <c r="AY476" s="131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84"/>
      <c r="AM477" s="112"/>
      <c r="AN477" s="112"/>
      <c r="AO477" s="112"/>
      <c r="AP477" s="112"/>
      <c r="AQ477" s="112"/>
      <c r="AR477" s="112"/>
      <c r="AS477" s="112"/>
      <c r="AT477" s="112"/>
      <c r="AU477" s="84"/>
      <c r="AV477" s="84"/>
      <c r="AW477" s="84"/>
      <c r="AX477" s="108"/>
      <c r="AY477" s="131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84"/>
      <c r="AM478" s="112"/>
      <c r="AN478" s="112"/>
      <c r="AO478" s="112"/>
      <c r="AP478" s="112"/>
      <c r="AQ478" s="112"/>
      <c r="AR478" s="112"/>
      <c r="AS478" s="112"/>
      <c r="AT478" s="112"/>
      <c r="AU478" s="84"/>
      <c r="AV478" s="84"/>
      <c r="AW478" s="84"/>
      <c r="AX478" s="108"/>
      <c r="AY478" s="131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84"/>
      <c r="AM479" s="112"/>
      <c r="AN479" s="112"/>
      <c r="AO479" s="112"/>
      <c r="AP479" s="112"/>
      <c r="AQ479" s="112"/>
      <c r="AR479" s="112"/>
      <c r="AS479" s="112"/>
      <c r="AT479" s="112"/>
      <c r="AU479" s="84"/>
      <c r="AV479" s="84"/>
      <c r="AW479" s="84"/>
      <c r="AX479" s="108"/>
      <c r="AY479" s="131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84"/>
      <c r="AM480" s="112"/>
      <c r="AN480" s="112"/>
      <c r="AO480" s="112"/>
      <c r="AP480" s="112"/>
      <c r="AQ480" s="112"/>
      <c r="AR480" s="112"/>
      <c r="AS480" s="112"/>
      <c r="AT480" s="112"/>
      <c r="AU480" s="84"/>
      <c r="AV480" s="84"/>
      <c r="AW480" s="84"/>
      <c r="AX480" s="108"/>
      <c r="AY480" s="131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84"/>
      <c r="AM481" s="112"/>
      <c r="AN481" s="112"/>
      <c r="AO481" s="112"/>
      <c r="AP481" s="112"/>
      <c r="AQ481" s="112"/>
      <c r="AR481" s="112"/>
      <c r="AS481" s="112"/>
      <c r="AT481" s="112"/>
      <c r="AU481" s="84"/>
      <c r="AV481" s="84"/>
      <c r="AW481" s="84"/>
      <c r="AX481" s="108"/>
      <c r="AY481" s="131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84"/>
      <c r="AM482" s="112"/>
      <c r="AN482" s="112"/>
      <c r="AO482" s="112"/>
      <c r="AP482" s="112"/>
      <c r="AQ482" s="112"/>
      <c r="AR482" s="112"/>
      <c r="AS482" s="112"/>
      <c r="AT482" s="112"/>
      <c r="AU482" s="84"/>
      <c r="AV482" s="84"/>
      <c r="AW482" s="84"/>
      <c r="AX482" s="108"/>
      <c r="AY482" s="131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84"/>
      <c r="AM483" s="112"/>
      <c r="AN483" s="112"/>
      <c r="AO483" s="112"/>
      <c r="AP483" s="112"/>
      <c r="AQ483" s="112"/>
      <c r="AR483" s="112"/>
      <c r="AS483" s="112"/>
      <c r="AT483" s="112"/>
      <c r="AU483" s="84"/>
      <c r="AV483" s="84"/>
      <c r="AW483" s="84"/>
      <c r="AX483" s="108"/>
      <c r="AY483" s="131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84"/>
      <c r="AM484" s="112"/>
      <c r="AN484" s="112"/>
      <c r="AO484" s="112"/>
      <c r="AP484" s="112"/>
      <c r="AQ484" s="112"/>
      <c r="AR484" s="112"/>
      <c r="AS484" s="112"/>
      <c r="AT484" s="112"/>
      <c r="AU484" s="84"/>
      <c r="AV484" s="84"/>
      <c r="AW484" s="84"/>
      <c r="AX484" s="108"/>
      <c r="AY484" s="131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84"/>
      <c r="AM485" s="112"/>
      <c r="AN485" s="112"/>
      <c r="AO485" s="112"/>
      <c r="AP485" s="112"/>
      <c r="AQ485" s="112"/>
      <c r="AR485" s="112"/>
      <c r="AS485" s="112"/>
      <c r="AT485" s="112"/>
      <c r="AU485" s="84"/>
      <c r="AV485" s="84"/>
      <c r="AW485" s="84"/>
      <c r="AX485" s="108"/>
      <c r="AY485" s="131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84"/>
      <c r="AM486" s="112"/>
      <c r="AN486" s="112"/>
      <c r="AO486" s="112"/>
      <c r="AP486" s="112"/>
      <c r="AQ486" s="112"/>
      <c r="AR486" s="112"/>
      <c r="AS486" s="112"/>
      <c r="AT486" s="112"/>
      <c r="AU486" s="84"/>
      <c r="AV486" s="84"/>
      <c r="AW486" s="84"/>
      <c r="AX486" s="108"/>
      <c r="AY486" s="131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84"/>
      <c r="AM487" s="112"/>
      <c r="AN487" s="112"/>
      <c r="AO487" s="112"/>
      <c r="AP487" s="112"/>
      <c r="AQ487" s="112"/>
      <c r="AR487" s="112"/>
      <c r="AS487" s="112"/>
      <c r="AT487" s="112"/>
      <c r="AU487" s="84"/>
      <c r="AV487" s="84"/>
      <c r="AW487" s="84"/>
      <c r="AX487" s="108"/>
      <c r="AY487" s="131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84"/>
      <c r="AM488" s="112"/>
      <c r="AN488" s="112"/>
      <c r="AO488" s="112"/>
      <c r="AP488" s="112"/>
      <c r="AQ488" s="112"/>
      <c r="AR488" s="112"/>
      <c r="AS488" s="112"/>
      <c r="AT488" s="112"/>
      <c r="AU488" s="84"/>
      <c r="AV488" s="84"/>
      <c r="AW488" s="84"/>
      <c r="AX488" s="108"/>
      <c r="AY488" s="131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30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84"/>
      <c r="AM489" s="112"/>
      <c r="AN489" s="112"/>
      <c r="AO489" s="112"/>
      <c r="AP489" s="112"/>
      <c r="AQ489" s="112"/>
      <c r="AR489" s="112"/>
      <c r="AS489" s="112"/>
      <c r="AT489" s="112"/>
      <c r="AU489" s="84"/>
      <c r="AV489" s="84"/>
      <c r="AW489" s="84"/>
      <c r="AX489" s="108"/>
      <c r="AY489" s="131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84"/>
      <c r="AM490" s="112"/>
      <c r="AN490" s="112"/>
      <c r="AO490" s="112"/>
      <c r="AP490" s="112"/>
      <c r="AQ490" s="112"/>
      <c r="AR490" s="112"/>
      <c r="AS490" s="112"/>
      <c r="AT490" s="112"/>
      <c r="AU490" s="84"/>
      <c r="AV490" s="84"/>
      <c r="AW490" s="84"/>
      <c r="AX490" s="108"/>
      <c r="AY490" s="131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84"/>
      <c r="AM491" s="112"/>
      <c r="AN491" s="112"/>
      <c r="AO491" s="112"/>
      <c r="AP491" s="112"/>
      <c r="AQ491" s="112"/>
      <c r="AR491" s="112"/>
      <c r="AS491" s="112"/>
      <c r="AT491" s="112"/>
      <c r="AU491" s="84"/>
      <c r="AV491" s="84"/>
      <c r="AW491" s="84"/>
      <c r="AX491" s="108"/>
      <c r="AY491" s="131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84"/>
      <c r="AM492" s="112"/>
      <c r="AN492" s="112"/>
      <c r="AO492" s="112"/>
      <c r="AP492" s="112"/>
      <c r="AQ492" s="112"/>
      <c r="AR492" s="112"/>
      <c r="AS492" s="112"/>
      <c r="AT492" s="112"/>
      <c r="AU492" s="84"/>
      <c r="AV492" s="84"/>
      <c r="AW492" s="84"/>
      <c r="AX492" s="108"/>
      <c r="AY492" s="131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84"/>
      <c r="AM493" s="112"/>
      <c r="AN493" s="112"/>
      <c r="AO493" s="112"/>
      <c r="AP493" s="112"/>
      <c r="AQ493" s="112"/>
      <c r="AR493" s="112"/>
      <c r="AS493" s="112"/>
      <c r="AT493" s="112"/>
      <c r="AU493" s="84"/>
      <c r="AV493" s="84"/>
      <c r="AW493" s="84"/>
      <c r="AX493" s="108"/>
      <c r="AY493" s="131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84"/>
      <c r="AM494" s="112"/>
      <c r="AN494" s="112"/>
      <c r="AO494" s="112"/>
      <c r="AP494" s="112"/>
      <c r="AQ494" s="112"/>
      <c r="AR494" s="112"/>
      <c r="AS494" s="112"/>
      <c r="AT494" s="112"/>
      <c r="AU494" s="84"/>
      <c r="AV494" s="84"/>
      <c r="AW494" s="84"/>
      <c r="AX494" s="108"/>
      <c r="AY494" s="131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84"/>
      <c r="AM495" s="112"/>
      <c r="AN495" s="112"/>
      <c r="AO495" s="112"/>
      <c r="AP495" s="112"/>
      <c r="AQ495" s="112"/>
      <c r="AR495" s="112"/>
      <c r="AS495" s="112"/>
      <c r="AT495" s="112"/>
      <c r="AU495" s="84"/>
      <c r="AV495" s="84"/>
      <c r="AW495" s="84"/>
      <c r="AX495" s="108"/>
      <c r="AY495" s="131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84"/>
      <c r="AM496" s="112"/>
      <c r="AN496" s="112"/>
      <c r="AO496" s="112"/>
      <c r="AP496" s="112"/>
      <c r="AQ496" s="112"/>
      <c r="AR496" s="112"/>
      <c r="AS496" s="112"/>
      <c r="AT496" s="112"/>
      <c r="AU496" s="84"/>
      <c r="AV496" s="84"/>
      <c r="AW496" s="84"/>
      <c r="AX496" s="108"/>
      <c r="AY496" s="131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84"/>
      <c r="AM497" s="112"/>
      <c r="AN497" s="112"/>
      <c r="AO497" s="112"/>
      <c r="AP497" s="112"/>
      <c r="AQ497" s="112"/>
      <c r="AR497" s="112"/>
      <c r="AS497" s="112"/>
      <c r="AT497" s="112"/>
      <c r="AU497" s="84"/>
      <c r="AV497" s="84"/>
      <c r="AW497" s="84"/>
      <c r="AX497" s="108"/>
      <c r="AY497" s="131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84"/>
      <c r="AM498" s="112"/>
      <c r="AN498" s="112"/>
      <c r="AO498" s="112"/>
      <c r="AP498" s="112"/>
      <c r="AQ498" s="112"/>
      <c r="AR498" s="112"/>
      <c r="AS498" s="112"/>
      <c r="AT498" s="112"/>
      <c r="AU498" s="84"/>
      <c r="AV498" s="84"/>
      <c r="AW498" s="84"/>
      <c r="AX498" s="108"/>
      <c r="AY498" s="131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84"/>
      <c r="AM499" s="112"/>
      <c r="AN499" s="112"/>
      <c r="AO499" s="112"/>
      <c r="AP499" s="112"/>
      <c r="AQ499" s="112"/>
      <c r="AR499" s="112"/>
      <c r="AS499" s="112"/>
      <c r="AT499" s="112"/>
      <c r="AU499" s="84"/>
      <c r="AV499" s="84"/>
      <c r="AW499" s="84"/>
      <c r="AX499" s="108"/>
      <c r="AY499" s="131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84"/>
      <c r="AM500" s="112"/>
      <c r="AN500" s="112"/>
      <c r="AO500" s="112"/>
      <c r="AP500" s="112"/>
      <c r="AQ500" s="112"/>
      <c r="AR500" s="112"/>
      <c r="AS500" s="112"/>
      <c r="AT500" s="112"/>
      <c r="AU500" s="84"/>
      <c r="AV500" s="84"/>
      <c r="AW500" s="84"/>
      <c r="AX500" s="108"/>
      <c r="AY500" s="131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84"/>
      <c r="AM501" s="112"/>
      <c r="AN501" s="112"/>
      <c r="AO501" s="112"/>
      <c r="AP501" s="112"/>
      <c r="AQ501" s="112"/>
      <c r="AR501" s="112"/>
      <c r="AS501" s="112"/>
      <c r="AT501" s="112"/>
      <c r="AU501" s="84"/>
      <c r="AV501" s="84"/>
      <c r="AW501" s="84"/>
      <c r="AX501" s="108"/>
      <c r="AY501" s="131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84"/>
      <c r="AM502" s="112"/>
      <c r="AN502" s="112"/>
      <c r="AO502" s="112"/>
      <c r="AP502" s="112"/>
      <c r="AQ502" s="112"/>
      <c r="AR502" s="112"/>
      <c r="AS502" s="112"/>
      <c r="AT502" s="112"/>
      <c r="AU502" s="84"/>
      <c r="AV502" s="84"/>
      <c r="AW502" s="84"/>
      <c r="AX502" s="108"/>
      <c r="AY502" s="131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84"/>
      <c r="AM503" s="112"/>
      <c r="AN503" s="112"/>
      <c r="AO503" s="112"/>
      <c r="AP503" s="112"/>
      <c r="AQ503" s="112"/>
      <c r="AR503" s="112"/>
      <c r="AS503" s="112"/>
      <c r="AT503" s="112"/>
      <c r="AU503" s="84"/>
      <c r="AV503" s="84"/>
      <c r="AW503" s="84"/>
      <c r="AX503" s="108"/>
      <c r="AY503" s="131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84"/>
      <c r="AM504" s="112"/>
      <c r="AN504" s="112"/>
      <c r="AO504" s="112"/>
      <c r="AP504" s="112"/>
      <c r="AQ504" s="112"/>
      <c r="AR504" s="112"/>
      <c r="AS504" s="112"/>
      <c r="AT504" s="112"/>
      <c r="AU504" s="84"/>
      <c r="AV504" s="84"/>
      <c r="AW504" s="84"/>
      <c r="AX504" s="108"/>
      <c r="AY504" s="131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84"/>
      <c r="AM505" s="112"/>
      <c r="AN505" s="112"/>
      <c r="AO505" s="112"/>
      <c r="AP505" s="112"/>
      <c r="AQ505" s="112"/>
      <c r="AR505" s="112"/>
      <c r="AS505" s="112"/>
      <c r="AT505" s="112"/>
      <c r="AU505" s="84"/>
      <c r="AV505" s="84"/>
      <c r="AW505" s="84"/>
      <c r="AX505" s="108"/>
      <c r="AY505" s="131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84"/>
      <c r="AM506" s="112"/>
      <c r="AN506" s="112"/>
      <c r="AO506" s="112"/>
      <c r="AP506" s="112"/>
      <c r="AQ506" s="112"/>
      <c r="AR506" s="112"/>
      <c r="AS506" s="112"/>
      <c r="AT506" s="112"/>
      <c r="AU506" s="84"/>
      <c r="AV506" s="84"/>
      <c r="AW506" s="84"/>
      <c r="AX506" s="108"/>
      <c r="AY506" s="131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84"/>
      <c r="AM507" s="112"/>
      <c r="AN507" s="112"/>
      <c r="AO507" s="112"/>
      <c r="AP507" s="112"/>
      <c r="AQ507" s="112"/>
      <c r="AR507" s="112"/>
      <c r="AS507" s="112"/>
      <c r="AT507" s="112"/>
      <c r="AU507" s="84"/>
      <c r="AV507" s="84"/>
      <c r="AW507" s="84"/>
      <c r="AX507" s="108"/>
      <c r="AY507" s="131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84"/>
      <c r="AM508" s="112"/>
      <c r="AN508" s="112"/>
      <c r="AO508" s="112"/>
      <c r="AP508" s="112"/>
      <c r="AQ508" s="112"/>
      <c r="AR508" s="112"/>
      <c r="AS508" s="112"/>
      <c r="AT508" s="112"/>
      <c r="AU508" s="84"/>
      <c r="AV508" s="84"/>
      <c r="AW508" s="84"/>
      <c r="AX508" s="108"/>
      <c r="AY508" s="131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84"/>
      <c r="AM509" s="112"/>
      <c r="AN509" s="112"/>
      <c r="AO509" s="112"/>
      <c r="AP509" s="112"/>
      <c r="AQ509" s="112"/>
      <c r="AR509" s="112"/>
      <c r="AS509" s="112"/>
      <c r="AT509" s="112"/>
      <c r="AU509" s="84"/>
      <c r="AV509" s="84"/>
      <c r="AW509" s="84"/>
      <c r="AX509" s="108"/>
      <c r="AY509" s="131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84"/>
      <c r="AM510" s="112"/>
      <c r="AN510" s="112"/>
      <c r="AO510" s="112"/>
      <c r="AP510" s="112"/>
      <c r="AQ510" s="112"/>
      <c r="AR510" s="112"/>
      <c r="AS510" s="112"/>
      <c r="AT510" s="112"/>
      <c r="AU510" s="84"/>
      <c r="AV510" s="84"/>
      <c r="AW510" s="84"/>
      <c r="AX510" s="108"/>
      <c r="AY510" s="131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84"/>
      <c r="AM511" s="112"/>
      <c r="AN511" s="112"/>
      <c r="AO511" s="112"/>
      <c r="AP511" s="112"/>
      <c r="AQ511" s="112"/>
      <c r="AR511" s="112"/>
      <c r="AS511" s="112"/>
      <c r="AT511" s="112"/>
      <c r="AU511" s="84"/>
      <c r="AV511" s="84"/>
      <c r="AW511" s="84"/>
      <c r="AX511" s="108"/>
      <c r="AY511" s="131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84"/>
      <c r="AM512" s="112"/>
      <c r="AN512" s="112"/>
      <c r="AO512" s="112"/>
      <c r="AP512" s="112"/>
      <c r="AQ512" s="112"/>
      <c r="AR512" s="112"/>
      <c r="AS512" s="112"/>
      <c r="AT512" s="112"/>
      <c r="AU512" s="84"/>
      <c r="AV512" s="84"/>
      <c r="AW512" s="84"/>
      <c r="AX512" s="108"/>
      <c r="AY512" s="131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84"/>
      <c r="AM513" s="112"/>
      <c r="AN513" s="112"/>
      <c r="AO513" s="112"/>
      <c r="AP513" s="112"/>
      <c r="AQ513" s="112"/>
      <c r="AR513" s="112"/>
      <c r="AS513" s="112"/>
      <c r="AT513" s="112"/>
      <c r="AU513" s="84"/>
      <c r="AV513" s="84"/>
      <c r="AW513" s="84"/>
      <c r="AX513" s="108"/>
      <c r="AY513" s="131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84"/>
      <c r="AM514" s="112"/>
      <c r="AN514" s="112"/>
      <c r="AO514" s="112"/>
      <c r="AP514" s="112"/>
      <c r="AQ514" s="112"/>
      <c r="AR514" s="112"/>
      <c r="AS514" s="112"/>
      <c r="AT514" s="112"/>
      <c r="AU514" s="84"/>
      <c r="AV514" s="84"/>
      <c r="AW514" s="84"/>
      <c r="AX514" s="108"/>
      <c r="AY514" s="131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84"/>
      <c r="AM515" s="112"/>
      <c r="AN515" s="112"/>
      <c r="AO515" s="112"/>
      <c r="AP515" s="112"/>
      <c r="AQ515" s="112"/>
      <c r="AR515" s="112"/>
      <c r="AS515" s="112"/>
      <c r="AT515" s="112"/>
      <c r="AU515" s="84"/>
      <c r="AV515" s="84"/>
      <c r="AW515" s="84"/>
      <c r="AX515" s="108"/>
      <c r="AY515" s="131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84"/>
      <c r="AM516" s="112"/>
      <c r="AN516" s="112"/>
      <c r="AO516" s="112"/>
      <c r="AP516" s="112"/>
      <c r="AQ516" s="112"/>
      <c r="AR516" s="112"/>
      <c r="AS516" s="112"/>
      <c r="AT516" s="112"/>
      <c r="AU516" s="84"/>
      <c r="AV516" s="84"/>
      <c r="AW516" s="84"/>
      <c r="AX516" s="108"/>
      <c r="AY516" s="131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84"/>
      <c r="AM517" s="112"/>
      <c r="AN517" s="112"/>
      <c r="AO517" s="112"/>
      <c r="AP517" s="112"/>
      <c r="AQ517" s="112"/>
      <c r="AR517" s="112"/>
      <c r="AS517" s="112"/>
      <c r="AT517" s="112"/>
      <c r="AU517" s="84"/>
      <c r="AV517" s="84"/>
      <c r="AW517" s="84"/>
      <c r="AX517" s="108"/>
      <c r="AY517" s="131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84"/>
      <c r="AM518" s="112"/>
      <c r="AN518" s="112"/>
      <c r="AO518" s="112"/>
      <c r="AP518" s="112"/>
      <c r="AQ518" s="112"/>
      <c r="AR518" s="112"/>
      <c r="AS518" s="112"/>
      <c r="AT518" s="112"/>
      <c r="AU518" s="84"/>
      <c r="AV518" s="84"/>
      <c r="AW518" s="84"/>
      <c r="AX518" s="108"/>
      <c r="AY518" s="131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84"/>
      <c r="AM519" s="112"/>
      <c r="AN519" s="112"/>
      <c r="AO519" s="112"/>
      <c r="AP519" s="112"/>
      <c r="AQ519" s="112"/>
      <c r="AR519" s="112"/>
      <c r="AS519" s="112"/>
      <c r="AT519" s="112"/>
      <c r="AU519" s="84"/>
      <c r="AV519" s="84"/>
      <c r="AW519" s="84"/>
      <c r="AX519" s="108"/>
      <c r="AY519" s="131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84"/>
      <c r="AM520" s="112"/>
      <c r="AN520" s="112"/>
      <c r="AO520" s="112"/>
      <c r="AP520" s="112"/>
      <c r="AQ520" s="112"/>
      <c r="AR520" s="112"/>
      <c r="AS520" s="112"/>
      <c r="AT520" s="112"/>
      <c r="AU520" s="84"/>
      <c r="AV520" s="84"/>
      <c r="AW520" s="84"/>
      <c r="AX520" s="108"/>
      <c r="AY520" s="131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84"/>
      <c r="AM521" s="112"/>
      <c r="AN521" s="112"/>
      <c r="AO521" s="112"/>
      <c r="AP521" s="112"/>
      <c r="AQ521" s="112"/>
      <c r="AR521" s="112"/>
      <c r="AS521" s="112"/>
      <c r="AT521" s="112"/>
      <c r="AU521" s="84"/>
      <c r="AV521" s="84"/>
      <c r="AW521" s="84"/>
      <c r="AX521" s="108"/>
      <c r="AY521" s="131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84"/>
      <c r="AM522" s="112"/>
      <c r="AN522" s="112"/>
      <c r="AO522" s="112"/>
      <c r="AP522" s="112"/>
      <c r="AQ522" s="112"/>
      <c r="AR522" s="112"/>
      <c r="AS522" s="112"/>
      <c r="AT522" s="112"/>
      <c r="AU522" s="84"/>
      <c r="AV522" s="84"/>
      <c r="AW522" s="84"/>
      <c r="AX522" s="108"/>
      <c r="AY522" s="131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84"/>
      <c r="AM523" s="112"/>
      <c r="AN523" s="112"/>
      <c r="AO523" s="112"/>
      <c r="AP523" s="112"/>
      <c r="AQ523" s="112"/>
      <c r="AR523" s="112"/>
      <c r="AS523" s="112"/>
      <c r="AT523" s="112"/>
      <c r="AU523" s="84"/>
      <c r="AV523" s="84"/>
      <c r="AW523" s="84"/>
      <c r="AX523" s="108"/>
      <c r="AY523" s="131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84"/>
      <c r="AM524" s="112"/>
      <c r="AN524" s="112"/>
      <c r="AO524" s="112"/>
      <c r="AP524" s="112"/>
      <c r="AQ524" s="112"/>
      <c r="AR524" s="112"/>
      <c r="AS524" s="112"/>
      <c r="AT524" s="112"/>
      <c r="AU524" s="84"/>
      <c r="AV524" s="84"/>
      <c r="AW524" s="84"/>
      <c r="AX524" s="108"/>
      <c r="AY524" s="131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84"/>
      <c r="AM525" s="112"/>
      <c r="AN525" s="112"/>
      <c r="AO525" s="112"/>
      <c r="AP525" s="112"/>
      <c r="AQ525" s="112"/>
      <c r="AR525" s="112"/>
      <c r="AS525" s="112"/>
      <c r="AT525" s="112"/>
      <c r="AU525" s="84"/>
      <c r="AV525" s="84"/>
      <c r="AW525" s="84"/>
      <c r="AX525" s="108"/>
      <c r="AY525" s="131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84"/>
      <c r="AM526" s="112"/>
      <c r="AN526" s="112"/>
      <c r="AO526" s="112"/>
      <c r="AP526" s="112"/>
      <c r="AQ526" s="112"/>
      <c r="AR526" s="112"/>
      <c r="AS526" s="112"/>
      <c r="AT526" s="112"/>
      <c r="AU526" s="84"/>
      <c r="AV526" s="84"/>
      <c r="AW526" s="84"/>
      <c r="AX526" s="108"/>
      <c r="AY526" s="131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84"/>
      <c r="AM527" s="112"/>
      <c r="AN527" s="112"/>
      <c r="AO527" s="112"/>
      <c r="AP527" s="112"/>
      <c r="AQ527" s="112"/>
      <c r="AR527" s="112"/>
      <c r="AS527" s="112"/>
      <c r="AT527" s="112"/>
      <c r="AU527" s="84"/>
      <c r="AV527" s="84"/>
      <c r="AW527" s="84"/>
      <c r="AX527" s="108"/>
      <c r="AY527" s="131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84"/>
      <c r="AM528" s="112"/>
      <c r="AN528" s="112"/>
      <c r="AO528" s="112"/>
      <c r="AP528" s="112"/>
      <c r="AQ528" s="112"/>
      <c r="AR528" s="112"/>
      <c r="AS528" s="112"/>
      <c r="AT528" s="112"/>
      <c r="AU528" s="84"/>
      <c r="AV528" s="84"/>
      <c r="AW528" s="84"/>
      <c r="AX528" s="108"/>
      <c r="AY528" s="131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84"/>
      <c r="AM529" s="112"/>
      <c r="AN529" s="112"/>
      <c r="AO529" s="112"/>
      <c r="AP529" s="112"/>
      <c r="AQ529" s="112"/>
      <c r="AR529" s="112"/>
      <c r="AS529" s="112"/>
      <c r="AT529" s="112"/>
      <c r="AU529" s="84"/>
      <c r="AV529" s="84"/>
      <c r="AW529" s="84"/>
      <c r="AX529" s="108"/>
      <c r="AY529" s="131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84"/>
      <c r="AM530" s="112"/>
      <c r="AN530" s="112"/>
      <c r="AO530" s="112"/>
      <c r="AP530" s="112"/>
      <c r="AQ530" s="112"/>
      <c r="AR530" s="112"/>
      <c r="AS530" s="112"/>
      <c r="AT530" s="112"/>
      <c r="AU530" s="84"/>
      <c r="AV530" s="84"/>
      <c r="AW530" s="84"/>
      <c r="AX530" s="108"/>
      <c r="AY530" s="131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84"/>
      <c r="AM531" s="112"/>
      <c r="AN531" s="112"/>
      <c r="AO531" s="112"/>
      <c r="AP531" s="112"/>
      <c r="AQ531" s="112"/>
      <c r="AR531" s="112"/>
      <c r="AS531" s="112"/>
      <c r="AT531" s="112"/>
      <c r="AU531" s="84"/>
      <c r="AV531" s="84"/>
      <c r="AW531" s="84"/>
      <c r="AX531" s="108"/>
      <c r="AY531" s="131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84"/>
      <c r="AM532" s="112"/>
      <c r="AN532" s="112"/>
      <c r="AO532" s="112"/>
      <c r="AP532" s="112"/>
      <c r="AQ532" s="112"/>
      <c r="AR532" s="112"/>
      <c r="AS532" s="112"/>
      <c r="AT532" s="112"/>
      <c r="AU532" s="84"/>
      <c r="AV532" s="84"/>
      <c r="AW532" s="84"/>
      <c r="AX532" s="108"/>
      <c r="AY532" s="131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84"/>
      <c r="AM533" s="112"/>
      <c r="AN533" s="112"/>
      <c r="AO533" s="112"/>
      <c r="AP533" s="112"/>
      <c r="AQ533" s="112"/>
      <c r="AR533" s="112"/>
      <c r="AS533" s="112"/>
      <c r="AT533" s="112"/>
      <c r="AU533" s="84"/>
      <c r="AV533" s="84"/>
      <c r="AW533" s="84"/>
      <c r="AX533" s="108"/>
      <c r="AY533" s="131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84"/>
      <c r="AM534" s="112"/>
      <c r="AN534" s="112"/>
      <c r="AO534" s="112"/>
      <c r="AP534" s="112"/>
      <c r="AQ534" s="112"/>
      <c r="AR534" s="112"/>
      <c r="AS534" s="112"/>
      <c r="AT534" s="112"/>
      <c r="AU534" s="84"/>
      <c r="AV534" s="84"/>
      <c r="AW534" s="84"/>
      <c r="AX534" s="108"/>
      <c r="AY534" s="131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84"/>
      <c r="AM535" s="112"/>
      <c r="AN535" s="112"/>
      <c r="AO535" s="112"/>
      <c r="AP535" s="112"/>
      <c r="AQ535" s="112"/>
      <c r="AR535" s="112"/>
      <c r="AS535" s="112"/>
      <c r="AT535" s="112"/>
      <c r="AU535" s="84"/>
      <c r="AV535" s="84"/>
      <c r="AW535" s="84"/>
      <c r="AX535" s="108"/>
      <c r="AY535" s="131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84"/>
      <c r="AM536" s="112"/>
      <c r="AN536" s="112"/>
      <c r="AO536" s="112"/>
      <c r="AP536" s="112"/>
      <c r="AQ536" s="112"/>
      <c r="AR536" s="112"/>
      <c r="AS536" s="112"/>
      <c r="AT536" s="112"/>
      <c r="AU536" s="84"/>
      <c r="AV536" s="84"/>
      <c r="AW536" s="84"/>
      <c r="AX536" s="108"/>
      <c r="AY536" s="131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84"/>
      <c r="AM537" s="112"/>
      <c r="AN537" s="112"/>
      <c r="AO537" s="112"/>
      <c r="AP537" s="112"/>
      <c r="AQ537" s="112"/>
      <c r="AR537" s="112"/>
      <c r="AS537" s="112"/>
      <c r="AT537" s="112"/>
      <c r="AU537" s="84"/>
      <c r="AV537" s="84"/>
      <c r="AW537" s="84"/>
      <c r="AX537" s="108"/>
      <c r="AY537" s="131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84"/>
      <c r="AM538" s="112"/>
      <c r="AN538" s="112"/>
      <c r="AO538" s="112"/>
      <c r="AP538" s="112"/>
      <c r="AQ538" s="112"/>
      <c r="AR538" s="112"/>
      <c r="AS538" s="112"/>
      <c r="AT538" s="112"/>
      <c r="AU538" s="84"/>
      <c r="AV538" s="84"/>
      <c r="AW538" s="84"/>
      <c r="AX538" s="108"/>
      <c r="AY538" s="131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84"/>
      <c r="AM539" s="112"/>
      <c r="AN539" s="112"/>
      <c r="AO539" s="112"/>
      <c r="AP539" s="112"/>
      <c r="AQ539" s="112"/>
      <c r="AR539" s="112"/>
      <c r="AS539" s="112"/>
      <c r="AT539" s="112"/>
      <c r="AU539" s="84"/>
      <c r="AV539" s="84"/>
      <c r="AW539" s="84"/>
      <c r="AX539" s="108"/>
      <c r="AY539" s="131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84"/>
      <c r="AM540" s="112"/>
      <c r="AN540" s="112"/>
      <c r="AO540" s="112"/>
      <c r="AP540" s="112"/>
      <c r="AQ540" s="112"/>
      <c r="AR540" s="112"/>
      <c r="AS540" s="112"/>
      <c r="AT540" s="112"/>
      <c r="AU540" s="84"/>
      <c r="AV540" s="84"/>
      <c r="AW540" s="84"/>
      <c r="AX540" s="108"/>
      <c r="AY540" s="131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84"/>
      <c r="AM541" s="112"/>
      <c r="AN541" s="112"/>
      <c r="AO541" s="112"/>
      <c r="AP541" s="112"/>
      <c r="AQ541" s="112"/>
      <c r="AR541" s="112"/>
      <c r="AS541" s="112"/>
      <c r="AT541" s="112"/>
      <c r="AU541" s="84"/>
      <c r="AV541" s="84"/>
      <c r="AW541" s="84"/>
      <c r="AX541" s="108"/>
      <c r="AY541" s="131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84"/>
      <c r="AM542" s="112"/>
      <c r="AN542" s="112"/>
      <c r="AO542" s="112"/>
      <c r="AP542" s="112"/>
      <c r="AQ542" s="112"/>
      <c r="AR542" s="112"/>
      <c r="AS542" s="112"/>
      <c r="AT542" s="112"/>
      <c r="AU542" s="84"/>
      <c r="AV542" s="84"/>
      <c r="AW542" s="84"/>
      <c r="AX542" s="108"/>
      <c r="AY542" s="131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84"/>
      <c r="AM543" s="112"/>
      <c r="AN543" s="112"/>
      <c r="AO543" s="112"/>
      <c r="AP543" s="112"/>
      <c r="AQ543" s="112"/>
      <c r="AR543" s="112"/>
      <c r="AS543" s="112"/>
      <c r="AT543" s="112"/>
      <c r="AU543" s="84"/>
      <c r="AV543" s="84"/>
      <c r="AW543" s="84"/>
      <c r="AX543" s="108"/>
      <c r="AY543" s="131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84"/>
      <c r="AM544" s="112"/>
      <c r="AN544" s="112"/>
      <c r="AO544" s="112"/>
      <c r="AP544" s="112"/>
      <c r="AQ544" s="112"/>
      <c r="AR544" s="112"/>
      <c r="AS544" s="112"/>
      <c r="AT544" s="112"/>
      <c r="AU544" s="84"/>
      <c r="AV544" s="84"/>
      <c r="AW544" s="84"/>
      <c r="AX544" s="108"/>
      <c r="AY544" s="131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84"/>
      <c r="AM545" s="112"/>
      <c r="AN545" s="112"/>
      <c r="AO545" s="112"/>
      <c r="AP545" s="112"/>
      <c r="AQ545" s="112"/>
      <c r="AR545" s="112"/>
      <c r="AS545" s="112"/>
      <c r="AT545" s="112"/>
      <c r="AU545" s="84"/>
      <c r="AV545" s="84"/>
      <c r="AW545" s="84"/>
      <c r="AX545" s="108"/>
      <c r="AY545" s="131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84"/>
      <c r="AM546" s="112"/>
      <c r="AN546" s="112"/>
      <c r="AO546" s="112"/>
      <c r="AP546" s="112"/>
      <c r="AQ546" s="112"/>
      <c r="AR546" s="112"/>
      <c r="AS546" s="112"/>
      <c r="AT546" s="112"/>
      <c r="AU546" s="84"/>
      <c r="AV546" s="84"/>
      <c r="AW546" s="84"/>
      <c r="AX546" s="108"/>
      <c r="AY546" s="131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84"/>
      <c r="AM547" s="112"/>
      <c r="AN547" s="112"/>
      <c r="AO547" s="112"/>
      <c r="AP547" s="112"/>
      <c r="AQ547" s="112"/>
      <c r="AR547" s="112"/>
      <c r="AS547" s="112"/>
      <c r="AT547" s="112"/>
      <c r="AU547" s="84"/>
      <c r="AV547" s="84"/>
      <c r="AW547" s="84"/>
      <c r="AX547" s="108"/>
      <c r="AY547" s="131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84"/>
      <c r="AM548" s="112"/>
      <c r="AN548" s="112"/>
      <c r="AO548" s="112"/>
      <c r="AP548" s="112"/>
      <c r="AQ548" s="112"/>
      <c r="AR548" s="112"/>
      <c r="AS548" s="112"/>
      <c r="AT548" s="112"/>
      <c r="AU548" s="84"/>
      <c r="AV548" s="84"/>
      <c r="AW548" s="84"/>
      <c r="AX548" s="108"/>
      <c r="AY548" s="131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84"/>
      <c r="AM549" s="112"/>
      <c r="AN549" s="112"/>
      <c r="AO549" s="112"/>
      <c r="AP549" s="112"/>
      <c r="AQ549" s="112"/>
      <c r="AR549" s="112"/>
      <c r="AS549" s="112"/>
      <c r="AT549" s="112"/>
      <c r="AU549" s="84"/>
      <c r="AV549" s="84"/>
      <c r="AW549" s="84"/>
      <c r="AX549" s="108"/>
      <c r="AY549" s="131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84"/>
      <c r="AM550" s="112"/>
      <c r="AN550" s="112"/>
      <c r="AO550" s="112"/>
      <c r="AP550" s="112"/>
      <c r="AQ550" s="112"/>
      <c r="AR550" s="112"/>
      <c r="AS550" s="112"/>
      <c r="AT550" s="112"/>
      <c r="AU550" s="84"/>
      <c r="AV550" s="84"/>
      <c r="AW550" s="84"/>
      <c r="AX550" s="108"/>
      <c r="AY550" s="131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84"/>
      <c r="AM551" s="112"/>
      <c r="AN551" s="112"/>
      <c r="AO551" s="112"/>
      <c r="AP551" s="112"/>
      <c r="AQ551" s="112"/>
      <c r="AR551" s="112"/>
      <c r="AS551" s="112"/>
      <c r="AT551" s="112"/>
      <c r="AU551" s="84"/>
      <c r="AV551" s="84"/>
      <c r="AW551" s="84"/>
      <c r="AX551" s="108"/>
      <c r="AY551" s="131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84"/>
      <c r="AM552" s="112"/>
      <c r="AN552" s="112"/>
      <c r="AO552" s="112"/>
      <c r="AP552" s="112"/>
      <c r="AQ552" s="112"/>
      <c r="AR552" s="112"/>
      <c r="AS552" s="112"/>
      <c r="AT552" s="112"/>
      <c r="AU552" s="84"/>
      <c r="AV552" s="84"/>
      <c r="AW552" s="84"/>
      <c r="AX552" s="108"/>
      <c r="AY552" s="131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84"/>
      <c r="AM553" s="112"/>
      <c r="AN553" s="112"/>
      <c r="AO553" s="112"/>
      <c r="AP553" s="112"/>
      <c r="AQ553" s="112"/>
      <c r="AR553" s="112"/>
      <c r="AS553" s="112"/>
      <c r="AT553" s="112"/>
      <c r="AU553" s="84"/>
      <c r="AV553" s="84"/>
      <c r="AW553" s="84"/>
      <c r="AX553" s="108"/>
      <c r="AY553" s="131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84"/>
      <c r="AM554" s="112"/>
      <c r="AN554" s="112"/>
      <c r="AO554" s="112"/>
      <c r="AP554" s="112"/>
      <c r="AQ554" s="112"/>
      <c r="AR554" s="112"/>
      <c r="AS554" s="112"/>
      <c r="AT554" s="112"/>
      <c r="AU554" s="84"/>
      <c r="AV554" s="84"/>
      <c r="AW554" s="84"/>
      <c r="AX554" s="108"/>
      <c r="AY554" s="131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84"/>
      <c r="AM555" s="112"/>
      <c r="AN555" s="112"/>
      <c r="AO555" s="112"/>
      <c r="AP555" s="112"/>
      <c r="AQ555" s="112"/>
      <c r="AR555" s="112"/>
      <c r="AS555" s="112"/>
      <c r="AT555" s="112"/>
      <c r="AU555" s="84"/>
      <c r="AV555" s="84"/>
      <c r="AW555" s="84"/>
      <c r="AX555" s="108"/>
      <c r="AY555" s="131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84"/>
      <c r="AM556" s="112"/>
      <c r="AN556" s="112"/>
      <c r="AO556" s="112"/>
      <c r="AP556" s="112"/>
      <c r="AQ556" s="112"/>
      <c r="AR556" s="112"/>
      <c r="AS556" s="112"/>
      <c r="AT556" s="112"/>
      <c r="AU556" s="84"/>
      <c r="AV556" s="84"/>
      <c r="AW556" s="84"/>
      <c r="AX556" s="108"/>
      <c r="AY556" s="131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84"/>
      <c r="AM557" s="112"/>
      <c r="AN557" s="112"/>
      <c r="AO557" s="112"/>
      <c r="AP557" s="112"/>
      <c r="AQ557" s="112"/>
      <c r="AR557" s="112"/>
      <c r="AS557" s="112"/>
      <c r="AT557" s="112"/>
      <c r="AU557" s="84"/>
      <c r="AV557" s="84"/>
      <c r="AW557" s="84"/>
      <c r="AX557" s="108"/>
      <c r="AY557" s="131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84"/>
      <c r="AM558" s="112"/>
      <c r="AN558" s="112"/>
      <c r="AO558" s="112"/>
      <c r="AP558" s="112"/>
      <c r="AQ558" s="112"/>
      <c r="AR558" s="112"/>
      <c r="AS558" s="112"/>
      <c r="AT558" s="112"/>
      <c r="AU558" s="84"/>
      <c r="AV558" s="84"/>
      <c r="AW558" s="84"/>
      <c r="AX558" s="108"/>
      <c r="AY558" s="131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84"/>
      <c r="AM559" s="112"/>
      <c r="AN559" s="112"/>
      <c r="AO559" s="112"/>
      <c r="AP559" s="112"/>
      <c r="AQ559" s="112"/>
      <c r="AR559" s="112"/>
      <c r="AS559" s="112"/>
      <c r="AT559" s="112"/>
      <c r="AU559" s="84"/>
      <c r="AV559" s="84"/>
      <c r="AW559" s="84"/>
      <c r="AX559" s="108"/>
      <c r="AY559" s="131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84"/>
      <c r="AM560" s="112"/>
      <c r="AN560" s="112"/>
      <c r="AO560" s="112"/>
      <c r="AP560" s="112"/>
      <c r="AQ560" s="112"/>
      <c r="AR560" s="112"/>
      <c r="AS560" s="112"/>
      <c r="AT560" s="112"/>
      <c r="AU560" s="84"/>
      <c r="AV560" s="84"/>
      <c r="AW560" s="84"/>
      <c r="AX560" s="108"/>
      <c r="AY560" s="131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84"/>
      <c r="AM561" s="112"/>
      <c r="AN561" s="112"/>
      <c r="AO561" s="112"/>
      <c r="AP561" s="112"/>
      <c r="AQ561" s="112"/>
      <c r="AR561" s="112"/>
      <c r="AS561" s="112"/>
      <c r="AT561" s="112"/>
      <c r="AU561" s="84"/>
      <c r="AV561" s="84"/>
      <c r="AW561" s="84"/>
      <c r="AX561" s="108"/>
      <c r="AY561" s="131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84"/>
      <c r="AM562" s="112"/>
      <c r="AN562" s="112"/>
      <c r="AO562" s="112"/>
      <c r="AP562" s="112"/>
      <c r="AQ562" s="112"/>
      <c r="AR562" s="112"/>
      <c r="AS562" s="112"/>
      <c r="AT562" s="112"/>
      <c r="AU562" s="84"/>
      <c r="AV562" s="84"/>
      <c r="AW562" s="84"/>
      <c r="AX562" s="108"/>
      <c r="AY562" s="131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84"/>
      <c r="AM563" s="112"/>
      <c r="AN563" s="112"/>
      <c r="AO563" s="112"/>
      <c r="AP563" s="112"/>
      <c r="AQ563" s="112"/>
      <c r="AR563" s="112"/>
      <c r="AS563" s="112"/>
      <c r="AT563" s="112"/>
      <c r="AU563" s="84"/>
      <c r="AV563" s="84"/>
      <c r="AW563" s="84"/>
      <c r="AX563" s="108"/>
      <c r="AY563" s="131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84"/>
      <c r="AM564" s="112"/>
      <c r="AN564" s="112"/>
      <c r="AO564" s="112"/>
      <c r="AP564" s="112"/>
      <c r="AQ564" s="112"/>
      <c r="AR564" s="112"/>
      <c r="AS564" s="112"/>
      <c r="AT564" s="112"/>
      <c r="AU564" s="84"/>
      <c r="AV564" s="84"/>
      <c r="AW564" s="84"/>
      <c r="AX564" s="108"/>
      <c r="AY564" s="131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84"/>
      <c r="AM565" s="112"/>
      <c r="AN565" s="112"/>
      <c r="AO565" s="112"/>
      <c r="AP565" s="112"/>
      <c r="AQ565" s="112"/>
      <c r="AR565" s="112"/>
      <c r="AS565" s="112"/>
      <c r="AT565" s="112"/>
      <c r="AU565" s="84"/>
      <c r="AV565" s="84"/>
      <c r="AW565" s="84"/>
      <c r="AX565" s="108"/>
      <c r="AY565" s="131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84"/>
      <c r="AM566" s="112"/>
      <c r="AN566" s="112"/>
      <c r="AO566" s="112"/>
      <c r="AP566" s="112"/>
      <c r="AQ566" s="112"/>
      <c r="AR566" s="112"/>
      <c r="AS566" s="112"/>
      <c r="AT566" s="112"/>
      <c r="AU566" s="84"/>
      <c r="AV566" s="84"/>
      <c r="AW566" s="84"/>
      <c r="AX566" s="108"/>
      <c r="AY566" s="131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84"/>
      <c r="AM567" s="112"/>
      <c r="AN567" s="112"/>
      <c r="AO567" s="112"/>
      <c r="AP567" s="112"/>
      <c r="AQ567" s="112"/>
      <c r="AR567" s="112"/>
      <c r="AS567" s="112"/>
      <c r="AT567" s="112"/>
      <c r="AU567" s="84"/>
      <c r="AV567" s="84"/>
      <c r="AW567" s="84"/>
      <c r="AX567" s="108"/>
      <c r="AY567" s="131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84"/>
      <c r="AM568" s="112"/>
      <c r="AN568" s="112"/>
      <c r="AO568" s="112"/>
      <c r="AP568" s="112"/>
      <c r="AQ568" s="112"/>
      <c r="AR568" s="112"/>
      <c r="AS568" s="112"/>
      <c r="AT568" s="112"/>
      <c r="AU568" s="84"/>
      <c r="AV568" s="84"/>
      <c r="AW568" s="84"/>
      <c r="AX568" s="108"/>
      <c r="AY568" s="131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84"/>
      <c r="AM569" s="112"/>
      <c r="AN569" s="112"/>
      <c r="AO569" s="112"/>
      <c r="AP569" s="112"/>
      <c r="AQ569" s="112"/>
      <c r="AR569" s="112"/>
      <c r="AS569" s="112"/>
      <c r="AT569" s="112"/>
      <c r="AU569" s="84"/>
      <c r="AV569" s="84"/>
      <c r="AW569" s="84"/>
      <c r="AX569" s="108"/>
      <c r="AY569" s="131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84"/>
      <c r="AM570" s="112"/>
      <c r="AN570" s="112"/>
      <c r="AO570" s="112"/>
      <c r="AP570" s="112"/>
      <c r="AQ570" s="112"/>
      <c r="AR570" s="112"/>
      <c r="AS570" s="112"/>
      <c r="AT570" s="112"/>
      <c r="AU570" s="84"/>
      <c r="AV570" s="84"/>
      <c r="AW570" s="84"/>
      <c r="AX570" s="108"/>
      <c r="AY570" s="131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84"/>
      <c r="AM571" s="112"/>
      <c r="AN571" s="112"/>
      <c r="AO571" s="112"/>
      <c r="AP571" s="112"/>
      <c r="AQ571" s="112"/>
      <c r="AR571" s="112"/>
      <c r="AS571" s="112"/>
      <c r="AT571" s="112"/>
      <c r="AU571" s="84"/>
      <c r="AV571" s="84"/>
      <c r="AW571" s="84"/>
      <c r="AX571" s="108"/>
      <c r="AY571" s="131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84"/>
      <c r="AM572" s="112"/>
      <c r="AN572" s="112"/>
      <c r="AO572" s="112"/>
      <c r="AP572" s="112"/>
      <c r="AQ572" s="112"/>
      <c r="AR572" s="112"/>
      <c r="AS572" s="112"/>
      <c r="AT572" s="112"/>
      <c r="AU572" s="84"/>
      <c r="AV572" s="84"/>
      <c r="AW572" s="84"/>
      <c r="AX572" s="108"/>
      <c r="AY572" s="131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84"/>
      <c r="AM573" s="112"/>
      <c r="AN573" s="112"/>
      <c r="AO573" s="112"/>
      <c r="AP573" s="112"/>
      <c r="AQ573" s="112"/>
      <c r="AR573" s="112"/>
      <c r="AS573" s="112"/>
      <c r="AT573" s="112"/>
      <c r="AU573" s="84"/>
      <c r="AV573" s="84"/>
      <c r="AW573" s="84"/>
      <c r="AX573" s="108"/>
      <c r="AY573" s="131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84"/>
      <c r="AM574" s="112"/>
      <c r="AN574" s="112"/>
      <c r="AO574" s="112"/>
      <c r="AP574" s="112"/>
      <c r="AQ574" s="112"/>
      <c r="AR574" s="112"/>
      <c r="AS574" s="112"/>
      <c r="AT574" s="112"/>
      <c r="AU574" s="84"/>
      <c r="AV574" s="84"/>
      <c r="AW574" s="84"/>
      <c r="AX574" s="108"/>
      <c r="AY574" s="131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84"/>
      <c r="AM575" s="112"/>
      <c r="AN575" s="112"/>
      <c r="AO575" s="112"/>
      <c r="AP575" s="112"/>
      <c r="AQ575" s="112"/>
      <c r="AR575" s="112"/>
      <c r="AS575" s="112"/>
      <c r="AT575" s="112"/>
      <c r="AU575" s="84"/>
      <c r="AV575" s="84"/>
      <c r="AW575" s="84"/>
      <c r="AX575" s="108"/>
      <c r="AY575" s="131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84"/>
      <c r="AM576" s="112"/>
      <c r="AN576" s="112"/>
      <c r="AO576" s="112"/>
      <c r="AP576" s="112"/>
      <c r="AQ576" s="112"/>
      <c r="AR576" s="112"/>
      <c r="AS576" s="112"/>
      <c r="AT576" s="112"/>
      <c r="AU576" s="84"/>
      <c r="AV576" s="84"/>
      <c r="AW576" s="84"/>
      <c r="AX576" s="108"/>
      <c r="AY576" s="131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84"/>
      <c r="AM577" s="112"/>
      <c r="AN577" s="112"/>
      <c r="AO577" s="112"/>
      <c r="AP577" s="112"/>
      <c r="AQ577" s="112"/>
      <c r="AR577" s="112"/>
      <c r="AS577" s="112"/>
      <c r="AT577" s="112"/>
      <c r="AU577" s="84"/>
      <c r="AV577" s="84"/>
      <c r="AW577" s="84"/>
      <c r="AX577" s="108"/>
      <c r="AY577" s="131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84"/>
      <c r="AM578" s="112"/>
      <c r="AN578" s="112"/>
      <c r="AO578" s="112"/>
      <c r="AP578" s="112"/>
      <c r="AQ578" s="112"/>
      <c r="AR578" s="112"/>
      <c r="AS578" s="112"/>
      <c r="AT578" s="112"/>
      <c r="AU578" s="84"/>
      <c r="AV578" s="84"/>
      <c r="AW578" s="84"/>
      <c r="AX578" s="108"/>
      <c r="AY578" s="131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84"/>
      <c r="AM579" s="112"/>
      <c r="AN579" s="112"/>
      <c r="AO579" s="112"/>
      <c r="AP579" s="112"/>
      <c r="AQ579" s="112"/>
      <c r="AR579" s="112"/>
      <c r="AS579" s="112"/>
      <c r="AT579" s="112"/>
      <c r="AU579" s="84"/>
      <c r="AV579" s="84"/>
      <c r="AW579" s="84"/>
      <c r="AX579" s="108"/>
      <c r="AY579" s="131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84"/>
      <c r="AM580" s="112"/>
      <c r="AN580" s="112"/>
      <c r="AO580" s="112"/>
      <c r="AP580" s="112"/>
      <c r="AQ580" s="112"/>
      <c r="AR580" s="112"/>
      <c r="AS580" s="112"/>
      <c r="AT580" s="112"/>
      <c r="AU580" s="84"/>
      <c r="AV580" s="84"/>
      <c r="AW580" s="84"/>
      <c r="AX580" s="108"/>
      <c r="AY580" s="131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84"/>
      <c r="AM581" s="112"/>
      <c r="AN581" s="112"/>
      <c r="AO581" s="112"/>
      <c r="AP581" s="112"/>
      <c r="AQ581" s="112"/>
      <c r="AR581" s="112"/>
      <c r="AS581" s="112"/>
      <c r="AT581" s="112"/>
      <c r="AU581" s="84"/>
      <c r="AV581" s="84"/>
      <c r="AW581" s="84"/>
      <c r="AX581" s="108"/>
      <c r="AY581" s="131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84"/>
      <c r="AM582" s="112"/>
      <c r="AN582" s="112"/>
      <c r="AO582" s="112"/>
      <c r="AP582" s="112"/>
      <c r="AQ582" s="112"/>
      <c r="AR582" s="112"/>
      <c r="AS582" s="112"/>
      <c r="AT582" s="112"/>
      <c r="AU582" s="84"/>
      <c r="AV582" s="84"/>
      <c r="AW582" s="84"/>
      <c r="AX582" s="108"/>
      <c r="AY582" s="131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84"/>
      <c r="AM583" s="112"/>
      <c r="AN583" s="112"/>
      <c r="AO583" s="112"/>
      <c r="AP583" s="112"/>
      <c r="AQ583" s="112"/>
      <c r="AR583" s="112"/>
      <c r="AS583" s="112"/>
      <c r="AT583" s="112"/>
      <c r="AU583" s="84"/>
      <c r="AV583" s="84"/>
      <c r="AW583" s="84"/>
      <c r="AX583" s="108"/>
      <c r="AY583" s="131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84"/>
      <c r="AM584" s="112"/>
      <c r="AN584" s="112"/>
      <c r="AO584" s="112"/>
      <c r="AP584" s="112"/>
      <c r="AQ584" s="112"/>
      <c r="AR584" s="112"/>
      <c r="AS584" s="112"/>
      <c r="AT584" s="112"/>
      <c r="AU584" s="84"/>
      <c r="AV584" s="84"/>
      <c r="AW584" s="84"/>
      <c r="AX584" s="108"/>
      <c r="AY584" s="131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84"/>
      <c r="AM585" s="112"/>
      <c r="AN585" s="112"/>
      <c r="AO585" s="112"/>
      <c r="AP585" s="112"/>
      <c r="AQ585" s="112"/>
      <c r="AR585" s="112"/>
      <c r="AS585" s="112"/>
      <c r="AT585" s="112"/>
      <c r="AU585" s="84"/>
      <c r="AV585" s="84"/>
      <c r="AW585" s="84"/>
      <c r="AX585" s="108"/>
      <c r="AY585" s="131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84"/>
      <c r="AM586" s="112"/>
      <c r="AN586" s="112"/>
      <c r="AO586" s="112"/>
      <c r="AP586" s="112"/>
      <c r="AQ586" s="112"/>
      <c r="AR586" s="112"/>
      <c r="AS586" s="112"/>
      <c r="AT586" s="112"/>
      <c r="AU586" s="84"/>
      <c r="AV586" s="84"/>
      <c r="AW586" s="84"/>
      <c r="AX586" s="108"/>
      <c r="AY586" s="131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84"/>
      <c r="AM587" s="112"/>
      <c r="AN587" s="112"/>
      <c r="AO587" s="112"/>
      <c r="AP587" s="112"/>
      <c r="AQ587" s="112"/>
      <c r="AR587" s="112"/>
      <c r="AS587" s="112"/>
      <c r="AT587" s="112"/>
      <c r="AU587" s="84"/>
      <c r="AV587" s="84"/>
      <c r="AW587" s="84"/>
      <c r="AX587" s="108"/>
      <c r="AY587" s="131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84"/>
      <c r="AM588" s="112"/>
      <c r="AN588" s="112"/>
      <c r="AO588" s="112"/>
      <c r="AP588" s="112"/>
      <c r="AQ588" s="112"/>
      <c r="AR588" s="112"/>
      <c r="AS588" s="112"/>
      <c r="AT588" s="112"/>
      <c r="AU588" s="84"/>
      <c r="AV588" s="84"/>
      <c r="AW588" s="84"/>
      <c r="AX588" s="108"/>
      <c r="AY588" s="131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84"/>
      <c r="AM589" s="112"/>
      <c r="AN589" s="112"/>
      <c r="AO589" s="112"/>
      <c r="AP589" s="112"/>
      <c r="AQ589" s="112"/>
      <c r="AR589" s="112"/>
      <c r="AS589" s="112"/>
      <c r="AT589" s="112"/>
      <c r="AU589" s="84"/>
      <c r="AV589" s="84"/>
      <c r="AW589" s="84"/>
      <c r="AX589" s="108"/>
      <c r="AY589" s="131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84"/>
      <c r="AM590" s="112"/>
      <c r="AN590" s="112"/>
      <c r="AO590" s="112"/>
      <c r="AP590" s="112"/>
      <c r="AQ590" s="112"/>
      <c r="AR590" s="112"/>
      <c r="AS590" s="112"/>
      <c r="AT590" s="112"/>
      <c r="AU590" s="84"/>
      <c r="AV590" s="84"/>
      <c r="AW590" s="84"/>
      <c r="AX590" s="108"/>
      <c r="AY590" s="131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84"/>
      <c r="AM591" s="112"/>
      <c r="AN591" s="112"/>
      <c r="AO591" s="112"/>
      <c r="AP591" s="112"/>
      <c r="AQ591" s="112"/>
      <c r="AR591" s="112"/>
      <c r="AS591" s="112"/>
      <c r="AT591" s="112"/>
      <c r="AU591" s="84"/>
      <c r="AV591" s="84"/>
      <c r="AW591" s="84"/>
      <c r="AX591" s="108"/>
      <c r="AY591" s="131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84"/>
      <c r="AM592" s="112"/>
      <c r="AN592" s="112"/>
      <c r="AO592" s="112"/>
      <c r="AP592" s="112"/>
      <c r="AQ592" s="112"/>
      <c r="AR592" s="112"/>
      <c r="AS592" s="112"/>
      <c r="AT592" s="112"/>
      <c r="AU592" s="84"/>
      <c r="AV592" s="84"/>
      <c r="AW592" s="84"/>
      <c r="AX592" s="108"/>
      <c r="AY592" s="131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84"/>
      <c r="AM593" s="112"/>
      <c r="AN593" s="112"/>
      <c r="AO593" s="112"/>
      <c r="AP593" s="112"/>
      <c r="AQ593" s="112"/>
      <c r="AR593" s="112"/>
      <c r="AS593" s="112"/>
      <c r="AT593" s="112"/>
      <c r="AU593" s="84"/>
      <c r="AV593" s="84"/>
      <c r="AW593" s="84"/>
      <c r="AX593" s="108"/>
      <c r="AY593" s="131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84"/>
      <c r="AM594" s="112"/>
      <c r="AN594" s="112"/>
      <c r="AO594" s="112"/>
      <c r="AP594" s="112"/>
      <c r="AQ594" s="112"/>
      <c r="AR594" s="112"/>
      <c r="AS594" s="112"/>
      <c r="AT594" s="112"/>
      <c r="AU594" s="84"/>
      <c r="AV594" s="84"/>
      <c r="AW594" s="84"/>
      <c r="AX594" s="108"/>
      <c r="AY594" s="131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84"/>
      <c r="AM595" s="112"/>
      <c r="AN595" s="112"/>
      <c r="AO595" s="112"/>
      <c r="AP595" s="112"/>
      <c r="AQ595" s="112"/>
      <c r="AR595" s="112"/>
      <c r="AS595" s="112"/>
      <c r="AT595" s="112"/>
      <c r="AU595" s="84"/>
      <c r="AV595" s="84"/>
      <c r="AW595" s="84"/>
      <c r="AX595" s="108"/>
      <c r="AY595" s="131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84"/>
      <c r="AM596" s="112"/>
      <c r="AN596" s="112"/>
      <c r="AO596" s="112"/>
      <c r="AP596" s="112"/>
      <c r="AQ596" s="112"/>
      <c r="AR596" s="112"/>
      <c r="AS596" s="112"/>
      <c r="AT596" s="112"/>
      <c r="AU596" s="84"/>
      <c r="AV596" s="84"/>
      <c r="AW596" s="84"/>
      <c r="AX596" s="108"/>
      <c r="AY596" s="131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84"/>
      <c r="AM597" s="112"/>
      <c r="AN597" s="112"/>
      <c r="AO597" s="112"/>
      <c r="AP597" s="112"/>
      <c r="AQ597" s="112"/>
      <c r="AR597" s="112"/>
      <c r="AS597" s="112"/>
      <c r="AT597" s="112"/>
      <c r="AU597" s="84"/>
      <c r="AV597" s="84"/>
      <c r="AW597" s="84"/>
      <c r="AX597" s="108"/>
      <c r="AY597" s="131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84"/>
      <c r="AM598" s="112"/>
      <c r="AN598" s="112"/>
      <c r="AO598" s="112"/>
      <c r="AP598" s="112"/>
      <c r="AQ598" s="112"/>
      <c r="AR598" s="112"/>
      <c r="AS598" s="112"/>
      <c r="AT598" s="112"/>
      <c r="AU598" s="84"/>
      <c r="AV598" s="84"/>
      <c r="AW598" s="84"/>
      <c r="AX598" s="108"/>
      <c r="AY598" s="131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84"/>
      <c r="AM599" s="112"/>
      <c r="AN599" s="112"/>
      <c r="AO599" s="112"/>
      <c r="AP599" s="112"/>
      <c r="AQ599" s="112"/>
      <c r="AR599" s="112"/>
      <c r="AS599" s="112"/>
      <c r="AT599" s="112"/>
      <c r="AU599" s="84"/>
      <c r="AV599" s="84"/>
      <c r="AW599" s="84"/>
      <c r="AX599" s="108"/>
      <c r="AY599" s="131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84"/>
      <c r="AM600" s="112"/>
      <c r="AN600" s="112"/>
      <c r="AO600" s="112"/>
      <c r="AP600" s="112"/>
      <c r="AQ600" s="112"/>
      <c r="AR600" s="112"/>
      <c r="AS600" s="112"/>
      <c r="AT600" s="112"/>
      <c r="AU600" s="84"/>
      <c r="AV600" s="84"/>
      <c r="AW600" s="84"/>
      <c r="AX600" s="108"/>
      <c r="AY600" s="131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84"/>
      <c r="AM601" s="112"/>
      <c r="AN601" s="112"/>
      <c r="AO601" s="112"/>
      <c r="AP601" s="112"/>
      <c r="AQ601" s="112"/>
      <c r="AR601" s="112"/>
      <c r="AS601" s="112"/>
      <c r="AT601" s="112"/>
      <c r="AU601" s="84"/>
      <c r="AV601" s="84"/>
      <c r="AW601" s="84"/>
      <c r="AX601" s="108"/>
      <c r="AY601" s="131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84"/>
      <c r="AM602" s="112"/>
      <c r="AN602" s="112"/>
      <c r="AO602" s="112"/>
      <c r="AP602" s="112"/>
      <c r="AQ602" s="112"/>
      <c r="AR602" s="112"/>
      <c r="AS602" s="112"/>
      <c r="AT602" s="112"/>
      <c r="AU602" s="84"/>
      <c r="AV602" s="84"/>
      <c r="AW602" s="84"/>
      <c r="AX602" s="108"/>
      <c r="AY602" s="131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84"/>
      <c r="AM603" s="112"/>
      <c r="AN603" s="112"/>
      <c r="AO603" s="112"/>
      <c r="AP603" s="112"/>
      <c r="AQ603" s="112"/>
      <c r="AR603" s="112"/>
      <c r="AS603" s="112"/>
      <c r="AT603" s="112"/>
      <c r="AU603" s="84"/>
      <c r="AV603" s="84"/>
      <c r="AW603" s="84"/>
      <c r="AX603" s="108"/>
      <c r="AY603" s="131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84"/>
      <c r="AM604" s="112"/>
      <c r="AN604" s="112"/>
      <c r="AO604" s="112"/>
      <c r="AP604" s="112"/>
      <c r="AQ604" s="112"/>
      <c r="AR604" s="112"/>
      <c r="AS604" s="112"/>
      <c r="AT604" s="112"/>
      <c r="AU604" s="84"/>
      <c r="AV604" s="84"/>
      <c r="AW604" s="84"/>
      <c r="AX604" s="108"/>
      <c r="AY604" s="131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84"/>
      <c r="AM605" s="112"/>
      <c r="AN605" s="112"/>
      <c r="AO605" s="112"/>
      <c r="AP605" s="112"/>
      <c r="AQ605" s="112"/>
      <c r="AR605" s="112"/>
      <c r="AS605" s="112"/>
      <c r="AT605" s="112"/>
      <c r="AU605" s="84"/>
      <c r="AV605" s="84"/>
      <c r="AW605" s="84"/>
      <c r="AX605" s="108"/>
      <c r="AY605" s="131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84"/>
      <c r="AM606" s="112"/>
      <c r="AN606" s="112"/>
      <c r="AO606" s="112"/>
      <c r="AP606" s="112"/>
      <c r="AQ606" s="112"/>
      <c r="AR606" s="112"/>
      <c r="AS606" s="112"/>
      <c r="AT606" s="112"/>
      <c r="AU606" s="84"/>
      <c r="AV606" s="84"/>
      <c r="AW606" s="84"/>
      <c r="AX606" s="108"/>
      <c r="AY606" s="131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84"/>
      <c r="AM607" s="112"/>
      <c r="AN607" s="112"/>
      <c r="AO607" s="112"/>
      <c r="AP607" s="112"/>
      <c r="AQ607" s="112"/>
      <c r="AR607" s="112"/>
      <c r="AS607" s="112"/>
      <c r="AT607" s="112"/>
      <c r="AU607" s="84"/>
      <c r="AV607" s="84"/>
      <c r="AW607" s="84"/>
      <c r="AX607" s="108"/>
      <c r="AY607" s="131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84"/>
      <c r="AM608" s="112"/>
      <c r="AN608" s="112"/>
      <c r="AO608" s="112"/>
      <c r="AP608" s="112"/>
      <c r="AQ608" s="112"/>
      <c r="AR608" s="112"/>
      <c r="AS608" s="112"/>
      <c r="AT608" s="112"/>
      <c r="AU608" s="84"/>
      <c r="AV608" s="84"/>
      <c r="AW608" s="84"/>
      <c r="AX608" s="108"/>
      <c r="AY608" s="131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84"/>
      <c r="AM609" s="112"/>
      <c r="AN609" s="112"/>
      <c r="AO609" s="112"/>
      <c r="AP609" s="112"/>
      <c r="AQ609" s="112"/>
      <c r="AR609" s="112"/>
      <c r="AS609" s="112"/>
      <c r="AT609" s="112"/>
      <c r="AU609" s="84"/>
      <c r="AV609" s="84"/>
      <c r="AW609" s="84"/>
      <c r="AX609" s="108"/>
      <c r="AY609" s="131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84"/>
      <c r="AM610" s="112"/>
      <c r="AN610" s="112"/>
      <c r="AO610" s="112"/>
      <c r="AP610" s="112"/>
      <c r="AQ610" s="112"/>
      <c r="AR610" s="112"/>
      <c r="AS610" s="112"/>
      <c r="AT610" s="112"/>
      <c r="AU610" s="84"/>
      <c r="AV610" s="84"/>
      <c r="AW610" s="84"/>
      <c r="AX610" s="108"/>
      <c r="AY610" s="131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84"/>
      <c r="AM611" s="112"/>
      <c r="AN611" s="112"/>
      <c r="AO611" s="112"/>
      <c r="AP611" s="112"/>
      <c r="AQ611" s="112"/>
      <c r="AR611" s="112"/>
      <c r="AS611" s="112"/>
      <c r="AT611" s="112"/>
      <c r="AU611" s="84"/>
      <c r="AV611" s="84"/>
      <c r="AW611" s="84"/>
      <c r="AX611" s="108"/>
      <c r="AY611" s="131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84"/>
      <c r="AM612" s="112"/>
      <c r="AN612" s="112"/>
      <c r="AO612" s="112"/>
      <c r="AP612" s="112"/>
      <c r="AQ612" s="112"/>
      <c r="AR612" s="112"/>
      <c r="AS612" s="112"/>
      <c r="AT612" s="112"/>
      <c r="AU612" s="84"/>
      <c r="AV612" s="84"/>
      <c r="AW612" s="84"/>
      <c r="AX612" s="108"/>
      <c r="AY612" s="131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84"/>
      <c r="AM613" s="112"/>
      <c r="AN613" s="112"/>
      <c r="AO613" s="112"/>
      <c r="AP613" s="112"/>
      <c r="AQ613" s="112"/>
      <c r="AR613" s="112"/>
      <c r="AS613" s="112"/>
      <c r="AT613" s="112"/>
      <c r="AU613" s="84"/>
      <c r="AV613" s="84"/>
      <c r="AW613" s="84"/>
      <c r="AX613" s="108"/>
      <c r="AY613" s="131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84"/>
      <c r="AM614" s="112"/>
      <c r="AN614" s="112"/>
      <c r="AO614" s="112"/>
      <c r="AP614" s="112"/>
      <c r="AQ614" s="112"/>
      <c r="AR614" s="112"/>
      <c r="AS614" s="112"/>
      <c r="AT614" s="112"/>
      <c r="AU614" s="84"/>
      <c r="AV614" s="84"/>
      <c r="AW614" s="84"/>
      <c r="AX614" s="108"/>
      <c r="AY614" s="131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84"/>
      <c r="AM615" s="112"/>
      <c r="AN615" s="112"/>
      <c r="AO615" s="112"/>
      <c r="AP615" s="112"/>
      <c r="AQ615" s="112"/>
      <c r="AR615" s="112"/>
      <c r="AS615" s="112"/>
      <c r="AT615" s="112"/>
      <c r="AU615" s="84"/>
      <c r="AV615" s="84"/>
      <c r="AW615" s="84"/>
      <c r="AX615" s="108"/>
      <c r="AY615" s="131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84"/>
      <c r="AM616" s="112"/>
      <c r="AN616" s="112"/>
      <c r="AO616" s="112"/>
      <c r="AP616" s="112"/>
      <c r="AQ616" s="112"/>
      <c r="AR616" s="112"/>
      <c r="AS616" s="112"/>
      <c r="AT616" s="112"/>
      <c r="AU616" s="84"/>
      <c r="AV616" s="84"/>
      <c r="AW616" s="84"/>
      <c r="AX616" s="108"/>
      <c r="AY616" s="131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84"/>
      <c r="AM617" s="112"/>
      <c r="AN617" s="112"/>
      <c r="AO617" s="112"/>
      <c r="AP617" s="112"/>
      <c r="AQ617" s="112"/>
      <c r="AR617" s="112"/>
      <c r="AS617" s="112"/>
      <c r="AT617" s="112"/>
      <c r="AU617" s="84"/>
      <c r="AV617" s="84"/>
      <c r="AW617" s="84"/>
      <c r="AX617" s="108"/>
      <c r="AY617" s="131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84"/>
      <c r="AM618" s="112"/>
      <c r="AN618" s="112"/>
      <c r="AO618" s="112"/>
      <c r="AP618" s="112"/>
      <c r="AQ618" s="112"/>
      <c r="AR618" s="112"/>
      <c r="AS618" s="112"/>
      <c r="AT618" s="112"/>
      <c r="AU618" s="84"/>
      <c r="AV618" s="84"/>
      <c r="AW618" s="84"/>
      <c r="AX618" s="108"/>
      <c r="AY618" s="131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84"/>
      <c r="AM619" s="112"/>
      <c r="AN619" s="112"/>
      <c r="AO619" s="112"/>
      <c r="AP619" s="112"/>
      <c r="AQ619" s="112"/>
      <c r="AR619" s="112"/>
      <c r="AS619" s="112"/>
      <c r="AT619" s="112"/>
      <c r="AU619" s="84"/>
      <c r="AV619" s="84"/>
      <c r="AW619" s="84"/>
      <c r="AX619" s="108"/>
      <c r="AY619" s="131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84"/>
      <c r="AM620" s="112"/>
      <c r="AN620" s="112"/>
      <c r="AO620" s="112"/>
      <c r="AP620" s="112"/>
      <c r="AQ620" s="112"/>
      <c r="AR620" s="112"/>
      <c r="AS620" s="112"/>
      <c r="AT620" s="112"/>
      <c r="AU620" s="84"/>
      <c r="AV620" s="84"/>
      <c r="AW620" s="84"/>
      <c r="AX620" s="108"/>
      <c r="AY620" s="131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84"/>
      <c r="AM621" s="112"/>
      <c r="AN621" s="112"/>
      <c r="AO621" s="112"/>
      <c r="AP621" s="112"/>
      <c r="AQ621" s="112"/>
      <c r="AR621" s="112"/>
      <c r="AS621" s="112"/>
      <c r="AT621" s="112"/>
      <c r="AU621" s="84"/>
      <c r="AV621" s="84"/>
      <c r="AW621" s="84"/>
      <c r="AX621" s="108"/>
      <c r="AY621" s="131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84"/>
      <c r="AM622" s="112"/>
      <c r="AN622" s="112"/>
      <c r="AO622" s="112"/>
      <c r="AP622" s="112"/>
      <c r="AQ622" s="112"/>
      <c r="AR622" s="112"/>
      <c r="AS622" s="112"/>
      <c r="AT622" s="112"/>
      <c r="AU622" s="84"/>
      <c r="AV622" s="84"/>
      <c r="AW622" s="84"/>
      <c r="AX622" s="108"/>
      <c r="AY622" s="131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84"/>
      <c r="AM623" s="112"/>
      <c r="AN623" s="112"/>
      <c r="AO623" s="112"/>
      <c r="AP623" s="112"/>
      <c r="AQ623" s="112"/>
      <c r="AR623" s="112"/>
      <c r="AS623" s="112"/>
      <c r="AT623" s="112"/>
      <c r="AU623" s="84"/>
      <c r="AV623" s="84"/>
      <c r="AW623" s="84"/>
      <c r="AX623" s="108"/>
      <c r="AY623" s="131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84"/>
      <c r="AM624" s="112"/>
      <c r="AN624" s="112"/>
      <c r="AO624" s="112"/>
      <c r="AP624" s="112"/>
      <c r="AQ624" s="112"/>
      <c r="AR624" s="112"/>
      <c r="AS624" s="112"/>
      <c r="AT624" s="112"/>
      <c r="AU624" s="84"/>
      <c r="AV624" s="84"/>
      <c r="AW624" s="84"/>
      <c r="AX624" s="108"/>
      <c r="AY624" s="131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84"/>
      <c r="AM625" s="112"/>
      <c r="AN625" s="112"/>
      <c r="AO625" s="112"/>
      <c r="AP625" s="112"/>
      <c r="AQ625" s="112"/>
      <c r="AR625" s="112"/>
      <c r="AS625" s="112"/>
      <c r="AT625" s="112"/>
      <c r="AU625" s="84"/>
      <c r="AV625" s="84"/>
      <c r="AW625" s="84"/>
      <c r="AX625" s="108"/>
      <c r="AY625" s="131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84"/>
      <c r="AM626" s="112"/>
      <c r="AN626" s="112"/>
      <c r="AO626" s="112"/>
      <c r="AP626" s="112"/>
      <c r="AQ626" s="112"/>
      <c r="AR626" s="112"/>
      <c r="AS626" s="112"/>
      <c r="AT626" s="112"/>
      <c r="AU626" s="84"/>
      <c r="AV626" s="84"/>
      <c r="AW626" s="84"/>
      <c r="AX626" s="108"/>
      <c r="AY626" s="131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84"/>
      <c r="AM627" s="112"/>
      <c r="AN627" s="112"/>
      <c r="AO627" s="112"/>
      <c r="AP627" s="112"/>
      <c r="AQ627" s="112"/>
      <c r="AR627" s="112"/>
      <c r="AS627" s="112"/>
      <c r="AT627" s="112"/>
      <c r="AU627" s="84"/>
      <c r="AV627" s="84"/>
      <c r="AW627" s="84"/>
      <c r="AX627" s="108"/>
      <c r="AY627" s="131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84"/>
      <c r="AM628" s="112"/>
      <c r="AN628" s="112"/>
      <c r="AO628" s="112"/>
      <c r="AP628" s="112"/>
      <c r="AQ628" s="112"/>
      <c r="AR628" s="112"/>
      <c r="AS628" s="112"/>
      <c r="AT628" s="112"/>
      <c r="AU628" s="84"/>
      <c r="AV628" s="84"/>
      <c r="AW628" s="84"/>
      <c r="AX628" s="108"/>
      <c r="AY628" s="131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84"/>
      <c r="AM629" s="112"/>
      <c r="AN629" s="112"/>
      <c r="AO629" s="112"/>
      <c r="AP629" s="112"/>
      <c r="AQ629" s="112"/>
      <c r="AR629" s="112"/>
      <c r="AS629" s="112"/>
      <c r="AT629" s="112"/>
      <c r="AU629" s="84"/>
      <c r="AV629" s="84"/>
      <c r="AW629" s="84"/>
      <c r="AX629" s="108"/>
      <c r="AY629" s="131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84"/>
      <c r="AM630" s="112"/>
      <c r="AN630" s="112"/>
      <c r="AO630" s="112"/>
      <c r="AP630" s="112"/>
      <c r="AQ630" s="112"/>
      <c r="AR630" s="112"/>
      <c r="AS630" s="112"/>
      <c r="AT630" s="112"/>
      <c r="AU630" s="84"/>
      <c r="AV630" s="84"/>
      <c r="AW630" s="84"/>
      <c r="AX630" s="108"/>
      <c r="AY630" s="131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84"/>
      <c r="AM631" s="112"/>
      <c r="AN631" s="112"/>
      <c r="AO631" s="112"/>
      <c r="AP631" s="112"/>
      <c r="AQ631" s="112"/>
      <c r="AR631" s="112"/>
      <c r="AS631" s="112"/>
      <c r="AT631" s="112"/>
      <c r="AU631" s="84"/>
      <c r="AV631" s="84"/>
      <c r="AW631" s="84"/>
      <c r="AX631" s="108"/>
      <c r="AY631" s="131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84"/>
      <c r="AM632" s="112"/>
      <c r="AN632" s="112"/>
      <c r="AO632" s="112"/>
      <c r="AP632" s="112"/>
      <c r="AQ632" s="112"/>
      <c r="AR632" s="112"/>
      <c r="AS632" s="112"/>
      <c r="AT632" s="112"/>
      <c r="AU632" s="84"/>
      <c r="AV632" s="84"/>
      <c r="AW632" s="84"/>
      <c r="AX632" s="108"/>
      <c r="AY632" s="131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84"/>
      <c r="AM633" s="112"/>
      <c r="AN633" s="112"/>
      <c r="AO633" s="112"/>
      <c r="AP633" s="112"/>
      <c r="AQ633" s="112"/>
      <c r="AR633" s="112"/>
      <c r="AS633" s="112"/>
      <c r="AT633" s="112"/>
      <c r="AU633" s="84"/>
      <c r="AV633" s="84"/>
      <c r="AW633" s="84"/>
      <c r="AX633" s="108"/>
      <c r="AY633" s="131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84"/>
      <c r="AM634" s="112"/>
      <c r="AN634" s="112"/>
      <c r="AO634" s="112"/>
      <c r="AP634" s="112"/>
      <c r="AQ634" s="112"/>
      <c r="AR634" s="112"/>
      <c r="AS634" s="112"/>
      <c r="AT634" s="112"/>
      <c r="AU634" s="84"/>
      <c r="AV634" s="84"/>
      <c r="AW634" s="84"/>
      <c r="AX634" s="108"/>
      <c r="AY634" s="131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84"/>
      <c r="AM635" s="112"/>
      <c r="AN635" s="112"/>
      <c r="AO635" s="112"/>
      <c r="AP635" s="112"/>
      <c r="AQ635" s="112"/>
      <c r="AR635" s="112"/>
      <c r="AS635" s="112"/>
      <c r="AT635" s="112"/>
      <c r="AU635" s="84"/>
      <c r="AV635" s="84"/>
      <c r="AW635" s="84"/>
      <c r="AX635" s="108"/>
      <c r="AY635" s="131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84"/>
      <c r="AM636" s="112"/>
      <c r="AN636" s="112"/>
      <c r="AO636" s="112"/>
      <c r="AP636" s="112"/>
      <c r="AQ636" s="112"/>
      <c r="AR636" s="112"/>
      <c r="AS636" s="112"/>
      <c r="AT636" s="112"/>
      <c r="AU636" s="84"/>
      <c r="AV636" s="84"/>
      <c r="AW636" s="84"/>
      <c r="AX636" s="108"/>
      <c r="AY636" s="131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84"/>
      <c r="AM637" s="112"/>
      <c r="AN637" s="112"/>
      <c r="AO637" s="112"/>
      <c r="AP637" s="112"/>
      <c r="AQ637" s="112"/>
      <c r="AR637" s="112"/>
      <c r="AS637" s="112"/>
      <c r="AT637" s="112"/>
      <c r="AU637" s="84"/>
      <c r="AV637" s="84"/>
      <c r="AW637" s="84"/>
      <c r="AX637" s="108"/>
      <c r="AY637" s="131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84"/>
      <c r="AM638" s="112"/>
      <c r="AN638" s="112"/>
      <c r="AO638" s="112"/>
      <c r="AP638" s="112"/>
      <c r="AQ638" s="112"/>
      <c r="AR638" s="112"/>
      <c r="AS638" s="112"/>
      <c r="AT638" s="112"/>
      <c r="AU638" s="84"/>
      <c r="AV638" s="84"/>
      <c r="AW638" s="84"/>
      <c r="AX638" s="108"/>
      <c r="AY638" s="131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84"/>
      <c r="AM639" s="112"/>
      <c r="AN639" s="112"/>
      <c r="AO639" s="112"/>
      <c r="AP639" s="112"/>
      <c r="AQ639" s="112"/>
      <c r="AR639" s="112"/>
      <c r="AS639" s="112"/>
      <c r="AT639" s="112"/>
      <c r="AU639" s="84"/>
      <c r="AV639" s="84"/>
      <c r="AW639" s="84"/>
      <c r="AX639" s="108"/>
      <c r="AY639" s="131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84"/>
      <c r="AM640" s="112"/>
      <c r="AN640" s="112"/>
      <c r="AO640" s="112"/>
      <c r="AP640" s="112"/>
      <c r="AQ640" s="112"/>
      <c r="AR640" s="112"/>
      <c r="AS640" s="112"/>
      <c r="AT640" s="112"/>
      <c r="AU640" s="84"/>
      <c r="AV640" s="84"/>
      <c r="AW640" s="84"/>
      <c r="AX640" s="108"/>
      <c r="AY640" s="131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84"/>
      <c r="AM641" s="112"/>
      <c r="AN641" s="112"/>
      <c r="AO641" s="112"/>
      <c r="AP641" s="112"/>
      <c r="AQ641" s="112"/>
      <c r="AR641" s="112"/>
      <c r="AS641" s="112"/>
      <c r="AT641" s="112"/>
      <c r="AU641" s="84"/>
      <c r="AV641" s="84"/>
      <c r="AW641" s="84"/>
      <c r="AX641" s="108"/>
      <c r="AY641" s="131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84"/>
      <c r="AM642" s="112"/>
      <c r="AN642" s="112"/>
      <c r="AO642" s="112"/>
      <c r="AP642" s="112"/>
      <c r="AQ642" s="112"/>
      <c r="AR642" s="112"/>
      <c r="AS642" s="112"/>
      <c r="AT642" s="112"/>
      <c r="AU642" s="84"/>
      <c r="AV642" s="84"/>
      <c r="AW642" s="84"/>
      <c r="AX642" s="108"/>
      <c r="AY642" s="131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84"/>
      <c r="AM643" s="112"/>
      <c r="AN643" s="112"/>
      <c r="AO643" s="112"/>
      <c r="AP643" s="112"/>
      <c r="AQ643" s="112"/>
      <c r="AR643" s="112"/>
      <c r="AS643" s="112"/>
      <c r="AT643" s="112"/>
      <c r="AU643" s="84"/>
      <c r="AV643" s="84"/>
      <c r="AW643" s="84"/>
      <c r="AX643" s="108"/>
      <c r="AY643" s="131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84"/>
      <c r="AM644" s="112"/>
      <c r="AN644" s="112"/>
      <c r="AO644" s="112"/>
      <c r="AP644" s="112"/>
      <c r="AQ644" s="112"/>
      <c r="AR644" s="112"/>
      <c r="AS644" s="112"/>
      <c r="AT644" s="112"/>
      <c r="AU644" s="84"/>
      <c r="AV644" s="84"/>
      <c r="AW644" s="84"/>
      <c r="AX644" s="108"/>
      <c r="AY644" s="131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84"/>
      <c r="AM645" s="112"/>
      <c r="AN645" s="112"/>
      <c r="AO645" s="112"/>
      <c r="AP645" s="112"/>
      <c r="AQ645" s="112"/>
      <c r="AR645" s="112"/>
      <c r="AS645" s="112"/>
      <c r="AT645" s="112"/>
      <c r="AU645" s="84"/>
      <c r="AV645" s="84"/>
      <c r="AW645" s="84"/>
      <c r="AX645" s="108"/>
      <c r="AY645" s="131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84"/>
      <c r="AM646" s="112"/>
      <c r="AN646" s="112"/>
      <c r="AO646" s="112"/>
      <c r="AP646" s="112"/>
      <c r="AQ646" s="112"/>
      <c r="AR646" s="112"/>
      <c r="AS646" s="112"/>
      <c r="AT646" s="112"/>
      <c r="AU646" s="84"/>
      <c r="AV646" s="84"/>
      <c r="AW646" s="84"/>
      <c r="AX646" s="108"/>
      <c r="AY646" s="131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84"/>
      <c r="AM647" s="112"/>
      <c r="AN647" s="112"/>
      <c r="AO647" s="112"/>
      <c r="AP647" s="112"/>
      <c r="AQ647" s="112"/>
      <c r="AR647" s="112"/>
      <c r="AS647" s="112"/>
      <c r="AT647" s="112"/>
      <c r="AU647" s="84"/>
      <c r="AV647" s="84"/>
      <c r="AW647" s="84"/>
      <c r="AX647" s="108"/>
      <c r="AY647" s="131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84"/>
      <c r="AM648" s="112"/>
      <c r="AN648" s="112"/>
      <c r="AO648" s="112"/>
      <c r="AP648" s="112"/>
      <c r="AQ648" s="112"/>
      <c r="AR648" s="112"/>
      <c r="AS648" s="112"/>
      <c r="AT648" s="112"/>
      <c r="AU648" s="84"/>
      <c r="AV648" s="84"/>
      <c r="AW648" s="84"/>
      <c r="AX648" s="108"/>
      <c r="AY648" s="131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84"/>
      <c r="AM649" s="112"/>
      <c r="AN649" s="112"/>
      <c r="AO649" s="112"/>
      <c r="AP649" s="112"/>
      <c r="AQ649" s="112"/>
      <c r="AR649" s="112"/>
      <c r="AS649" s="112"/>
      <c r="AT649" s="112"/>
      <c r="AU649" s="84"/>
      <c r="AV649" s="84"/>
      <c r="AW649" s="84"/>
      <c r="AX649" s="108"/>
      <c r="AY649" s="131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84"/>
      <c r="AM650" s="112"/>
      <c r="AN650" s="112"/>
      <c r="AO650" s="112"/>
      <c r="AP650" s="112"/>
      <c r="AQ650" s="112"/>
      <c r="AR650" s="112"/>
      <c r="AS650" s="112"/>
      <c r="AT650" s="112"/>
      <c r="AU650" s="84"/>
      <c r="AV650" s="84"/>
      <c r="AW650" s="84"/>
      <c r="AX650" s="108"/>
      <c r="AY650" s="131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84"/>
      <c r="AM651" s="112"/>
      <c r="AN651" s="112"/>
      <c r="AO651" s="112"/>
      <c r="AP651" s="112"/>
      <c r="AQ651" s="112"/>
      <c r="AR651" s="112"/>
      <c r="AS651" s="112"/>
      <c r="AT651" s="112"/>
      <c r="AU651" s="84"/>
      <c r="AV651" s="84"/>
      <c r="AW651" s="84"/>
      <c r="AX651" s="108"/>
      <c r="AY651" s="131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84"/>
      <c r="AM652" s="112"/>
      <c r="AN652" s="112"/>
      <c r="AO652" s="112"/>
      <c r="AP652" s="112"/>
      <c r="AQ652" s="112"/>
      <c r="AR652" s="112"/>
      <c r="AS652" s="112"/>
      <c r="AT652" s="112"/>
      <c r="AU652" s="84"/>
      <c r="AV652" s="84"/>
      <c r="AW652" s="84"/>
      <c r="AX652" s="108"/>
      <c r="AY652" s="131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84"/>
      <c r="AM653" s="112"/>
      <c r="AN653" s="112"/>
      <c r="AO653" s="112"/>
      <c r="AP653" s="112"/>
      <c r="AQ653" s="112"/>
      <c r="AR653" s="112"/>
      <c r="AS653" s="112"/>
      <c r="AT653" s="112"/>
      <c r="AU653" s="84"/>
      <c r="AV653" s="84"/>
      <c r="AW653" s="84"/>
      <c r="AX653" s="108"/>
      <c r="AY653" s="131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84"/>
      <c r="AM654" s="112"/>
      <c r="AN654" s="112"/>
      <c r="AO654" s="112"/>
      <c r="AP654" s="112"/>
      <c r="AQ654" s="112"/>
      <c r="AR654" s="112"/>
      <c r="AS654" s="112"/>
      <c r="AT654" s="112"/>
      <c r="AU654" s="84"/>
      <c r="AV654" s="84"/>
      <c r="AW654" s="84"/>
      <c r="AX654" s="108"/>
      <c r="AY654" s="131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84"/>
      <c r="AM655" s="112"/>
      <c r="AN655" s="112"/>
      <c r="AO655" s="112"/>
      <c r="AP655" s="112"/>
      <c r="AQ655" s="112"/>
      <c r="AR655" s="112"/>
      <c r="AS655" s="112"/>
      <c r="AT655" s="112"/>
      <c r="AU655" s="84"/>
      <c r="AV655" s="84"/>
      <c r="AW655" s="84"/>
      <c r="AX655" s="108"/>
      <c r="AY655" s="131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84"/>
      <c r="AM656" s="112"/>
      <c r="AN656" s="112"/>
      <c r="AO656" s="112"/>
      <c r="AP656" s="112"/>
      <c r="AQ656" s="112"/>
      <c r="AR656" s="112"/>
      <c r="AS656" s="112"/>
      <c r="AT656" s="112"/>
      <c r="AU656" s="84"/>
      <c r="AV656" s="84"/>
      <c r="AW656" s="84"/>
      <c r="AX656" s="108"/>
      <c r="AY656" s="131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84"/>
      <c r="AM657" s="112"/>
      <c r="AN657" s="112"/>
      <c r="AO657" s="112"/>
      <c r="AP657" s="112"/>
      <c r="AQ657" s="112"/>
      <c r="AR657" s="112"/>
      <c r="AS657" s="112"/>
      <c r="AT657" s="112"/>
      <c r="AU657" s="84"/>
      <c r="AV657" s="84"/>
      <c r="AW657" s="84"/>
      <c r="AX657" s="108"/>
      <c r="AY657" s="131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84"/>
      <c r="AM658" s="112"/>
      <c r="AN658" s="112"/>
      <c r="AO658" s="112"/>
      <c r="AP658" s="112"/>
      <c r="AQ658" s="112"/>
      <c r="AR658" s="112"/>
      <c r="AS658" s="112"/>
      <c r="AT658" s="112"/>
      <c r="AU658" s="84"/>
      <c r="AV658" s="84"/>
      <c r="AW658" s="84"/>
      <c r="AX658" s="108"/>
      <c r="AY658" s="131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84"/>
      <c r="AM659" s="112"/>
      <c r="AN659" s="112"/>
      <c r="AO659" s="112"/>
      <c r="AP659" s="112"/>
      <c r="AQ659" s="112"/>
      <c r="AR659" s="112"/>
      <c r="AS659" s="112"/>
      <c r="AT659" s="112"/>
      <c r="AU659" s="84"/>
      <c r="AV659" s="84"/>
      <c r="AW659" s="84"/>
      <c r="AX659" s="108"/>
      <c r="AY659" s="131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84"/>
      <c r="AM660" s="112"/>
      <c r="AN660" s="112"/>
      <c r="AO660" s="112"/>
      <c r="AP660" s="112"/>
      <c r="AQ660" s="112"/>
      <c r="AR660" s="112"/>
      <c r="AS660" s="112"/>
      <c r="AT660" s="112"/>
      <c r="AU660" s="84"/>
      <c r="AV660" s="84"/>
      <c r="AW660" s="84"/>
      <c r="AX660" s="108"/>
      <c r="AY660" s="131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84"/>
      <c r="AM661" s="112"/>
      <c r="AN661" s="112"/>
      <c r="AO661" s="112"/>
      <c r="AP661" s="112"/>
      <c r="AQ661" s="112"/>
      <c r="AR661" s="112"/>
      <c r="AS661" s="112"/>
      <c r="AT661" s="112"/>
      <c r="AU661" s="84"/>
      <c r="AV661" s="84"/>
      <c r="AW661" s="84"/>
      <c r="AX661" s="108"/>
      <c r="AY661" s="131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84"/>
      <c r="AM662" s="112"/>
      <c r="AN662" s="112"/>
      <c r="AO662" s="112"/>
      <c r="AP662" s="112"/>
      <c r="AQ662" s="112"/>
      <c r="AR662" s="112"/>
      <c r="AS662" s="112"/>
      <c r="AT662" s="112"/>
      <c r="AU662" s="84"/>
      <c r="AV662" s="84"/>
      <c r="AW662" s="84"/>
      <c r="AX662" s="108"/>
      <c r="AY662" s="131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84"/>
      <c r="AM663" s="112"/>
      <c r="AN663" s="112"/>
      <c r="AO663" s="112"/>
      <c r="AP663" s="112"/>
      <c r="AQ663" s="112"/>
      <c r="AR663" s="112"/>
      <c r="AS663" s="112"/>
      <c r="AT663" s="112"/>
      <c r="AU663" s="84"/>
      <c r="AV663" s="84"/>
      <c r="AW663" s="84"/>
      <c r="AX663" s="108"/>
      <c r="AY663" s="131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84"/>
      <c r="AM664" s="112"/>
      <c r="AN664" s="112"/>
      <c r="AO664" s="112"/>
      <c r="AP664" s="112"/>
      <c r="AQ664" s="112"/>
      <c r="AR664" s="112"/>
      <c r="AS664" s="112"/>
      <c r="AT664" s="112"/>
      <c r="AU664" s="84"/>
      <c r="AV664" s="84"/>
      <c r="AW664" s="84"/>
      <c r="AX664" s="108"/>
      <c r="AY664" s="131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84"/>
      <c r="AM665" s="112"/>
      <c r="AN665" s="112"/>
      <c r="AO665" s="112"/>
      <c r="AP665" s="112"/>
      <c r="AQ665" s="112"/>
      <c r="AR665" s="112"/>
      <c r="AS665" s="112"/>
      <c r="AT665" s="112"/>
      <c r="AU665" s="84"/>
      <c r="AV665" s="84"/>
      <c r="AW665" s="84"/>
      <c r="AX665" s="108"/>
      <c r="AY665" s="131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84"/>
      <c r="AM666" s="112"/>
      <c r="AN666" s="112"/>
      <c r="AO666" s="112"/>
      <c r="AP666" s="112"/>
      <c r="AQ666" s="112"/>
      <c r="AR666" s="112"/>
      <c r="AS666" s="112"/>
      <c r="AT666" s="112"/>
      <c r="AU666" s="84"/>
      <c r="AV666" s="84"/>
      <c r="AW666" s="84"/>
      <c r="AX666" s="108"/>
      <c r="AY666" s="131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84"/>
      <c r="AM667" s="112"/>
      <c r="AN667" s="112"/>
      <c r="AO667" s="112"/>
      <c r="AP667" s="112"/>
      <c r="AQ667" s="112"/>
      <c r="AR667" s="112"/>
      <c r="AS667" s="112"/>
      <c r="AT667" s="112"/>
      <c r="AU667" s="84"/>
      <c r="AV667" s="84"/>
      <c r="AW667" s="84"/>
      <c r="AX667" s="108"/>
      <c r="AY667" s="131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84"/>
      <c r="AM668" s="112"/>
      <c r="AN668" s="112"/>
      <c r="AO668" s="112"/>
      <c r="AP668" s="112"/>
      <c r="AQ668" s="112"/>
      <c r="AR668" s="112"/>
      <c r="AS668" s="112"/>
      <c r="AT668" s="112"/>
      <c r="AU668" s="84"/>
      <c r="AV668" s="84"/>
      <c r="AW668" s="84"/>
      <c r="AX668" s="108"/>
      <c r="AY668" s="131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84"/>
      <c r="AM669" s="112"/>
      <c r="AN669" s="112"/>
      <c r="AO669" s="112"/>
      <c r="AP669" s="112"/>
      <c r="AQ669" s="112"/>
      <c r="AR669" s="112"/>
      <c r="AS669" s="112"/>
      <c r="AT669" s="112"/>
      <c r="AU669" s="84"/>
      <c r="AV669" s="84"/>
      <c r="AW669" s="84"/>
      <c r="AX669" s="108"/>
      <c r="AY669" s="131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84"/>
      <c r="AM670" s="112"/>
      <c r="AN670" s="112"/>
      <c r="AO670" s="112"/>
      <c r="AP670" s="112"/>
      <c r="AQ670" s="112"/>
      <c r="AR670" s="112"/>
      <c r="AS670" s="112"/>
      <c r="AT670" s="112"/>
      <c r="AU670" s="84"/>
      <c r="AV670" s="84"/>
      <c r="AW670" s="84"/>
      <c r="AX670" s="108"/>
      <c r="AY670" s="131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84"/>
      <c r="AM671" s="112"/>
      <c r="AN671" s="112"/>
      <c r="AO671" s="112"/>
      <c r="AP671" s="112"/>
      <c r="AQ671" s="112"/>
      <c r="AR671" s="112"/>
      <c r="AS671" s="112"/>
      <c r="AT671" s="112"/>
      <c r="AU671" s="84"/>
      <c r="AV671" s="84"/>
      <c r="AW671" s="84"/>
      <c r="AX671" s="108"/>
      <c r="AY671" s="131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84"/>
      <c r="AM672" s="112"/>
      <c r="AN672" s="112"/>
      <c r="AO672" s="112"/>
      <c r="AP672" s="112"/>
      <c r="AQ672" s="112"/>
      <c r="AR672" s="112"/>
      <c r="AS672" s="112"/>
      <c r="AT672" s="112"/>
      <c r="AU672" s="84"/>
      <c r="AV672" s="84"/>
      <c r="AW672" s="84"/>
      <c r="AX672" s="108"/>
      <c r="AY672" s="131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84"/>
      <c r="AM673" s="112"/>
      <c r="AN673" s="112"/>
      <c r="AO673" s="112"/>
      <c r="AP673" s="112"/>
      <c r="AQ673" s="112"/>
      <c r="AR673" s="112"/>
      <c r="AS673" s="112"/>
      <c r="AT673" s="112"/>
      <c r="AU673" s="84"/>
      <c r="AV673" s="84"/>
      <c r="AW673" s="84"/>
      <c r="AX673" s="108"/>
      <c r="AY673" s="131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84"/>
      <c r="AM674" s="112"/>
      <c r="AN674" s="112"/>
      <c r="AO674" s="112"/>
      <c r="AP674" s="112"/>
      <c r="AQ674" s="112"/>
      <c r="AR674" s="112"/>
      <c r="AS674" s="112"/>
      <c r="AT674" s="112"/>
      <c r="AU674" s="84"/>
      <c r="AV674" s="84"/>
      <c r="AW674" s="84"/>
      <c r="AX674" s="108"/>
      <c r="AY674" s="131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84"/>
      <c r="AM675" s="112"/>
      <c r="AN675" s="112"/>
      <c r="AO675" s="112"/>
      <c r="AP675" s="112"/>
      <c r="AQ675" s="112"/>
      <c r="AR675" s="112"/>
      <c r="AS675" s="112"/>
      <c r="AT675" s="112"/>
      <c r="AU675" s="84"/>
      <c r="AV675" s="84"/>
      <c r="AW675" s="84"/>
      <c r="AX675" s="108"/>
      <c r="AY675" s="131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84"/>
      <c r="AM676" s="112"/>
      <c r="AN676" s="112"/>
      <c r="AO676" s="112"/>
      <c r="AP676" s="112"/>
      <c r="AQ676" s="112"/>
      <c r="AR676" s="112"/>
      <c r="AS676" s="112"/>
      <c r="AT676" s="112"/>
      <c r="AU676" s="84"/>
      <c r="AV676" s="84"/>
      <c r="AW676" s="84"/>
      <c r="AX676" s="108"/>
      <c r="AY676" s="131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84"/>
      <c r="AM677" s="112"/>
      <c r="AN677" s="112"/>
      <c r="AO677" s="112"/>
      <c r="AP677" s="112"/>
      <c r="AQ677" s="112"/>
      <c r="AR677" s="112"/>
      <c r="AS677" s="112"/>
      <c r="AT677" s="112"/>
      <c r="AU677" s="84"/>
      <c r="AV677" s="84"/>
      <c r="AW677" s="84"/>
      <c r="AX677" s="108"/>
      <c r="AY677" s="131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84"/>
      <c r="AM678" s="112"/>
      <c r="AN678" s="112"/>
      <c r="AO678" s="112"/>
      <c r="AP678" s="112"/>
      <c r="AQ678" s="112"/>
      <c r="AR678" s="112"/>
      <c r="AS678" s="112"/>
      <c r="AT678" s="112"/>
      <c r="AU678" s="84"/>
      <c r="AV678" s="84"/>
      <c r="AW678" s="84"/>
      <c r="AX678" s="108"/>
      <c r="AY678" s="131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84"/>
      <c r="AM679" s="112"/>
      <c r="AN679" s="112"/>
      <c r="AO679" s="112"/>
      <c r="AP679" s="112"/>
      <c r="AQ679" s="112"/>
      <c r="AR679" s="112"/>
      <c r="AS679" s="112"/>
      <c r="AT679" s="112"/>
      <c r="AU679" s="84"/>
      <c r="AV679" s="84"/>
      <c r="AW679" s="84"/>
      <c r="AX679" s="108"/>
      <c r="AY679" s="131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84"/>
      <c r="AM680" s="112"/>
      <c r="AN680" s="112"/>
      <c r="AO680" s="112"/>
      <c r="AP680" s="112"/>
      <c r="AQ680" s="112"/>
      <c r="AR680" s="112"/>
      <c r="AS680" s="112"/>
      <c r="AT680" s="112"/>
      <c r="AU680" s="84"/>
      <c r="AV680" s="84"/>
      <c r="AW680" s="84"/>
      <c r="AX680" s="108"/>
      <c r="AY680" s="131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84"/>
      <c r="AM681" s="112"/>
      <c r="AN681" s="112"/>
      <c r="AO681" s="112"/>
      <c r="AP681" s="112"/>
      <c r="AQ681" s="112"/>
      <c r="AR681" s="112"/>
      <c r="AS681" s="112"/>
      <c r="AT681" s="112"/>
      <c r="AU681" s="84"/>
      <c r="AV681" s="84"/>
      <c r="AW681" s="84"/>
      <c r="AX681" s="108"/>
      <c r="AY681" s="131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84"/>
      <c r="AM682" s="112"/>
      <c r="AN682" s="112"/>
      <c r="AO682" s="112"/>
      <c r="AP682" s="112"/>
      <c r="AQ682" s="112"/>
      <c r="AR682" s="112"/>
      <c r="AS682" s="112"/>
      <c r="AT682" s="112"/>
      <c r="AU682" s="84"/>
      <c r="AV682" s="84"/>
      <c r="AW682" s="84"/>
      <c r="AX682" s="108"/>
      <c r="AY682" s="131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84"/>
      <c r="AM683" s="112"/>
      <c r="AN683" s="112"/>
      <c r="AO683" s="112"/>
      <c r="AP683" s="112"/>
      <c r="AQ683" s="112"/>
      <c r="AR683" s="112"/>
      <c r="AS683" s="112"/>
      <c r="AT683" s="112"/>
      <c r="AU683" s="84"/>
      <c r="AV683" s="84"/>
      <c r="AW683" s="84"/>
      <c r="AX683" s="108"/>
      <c r="AY683" s="131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84"/>
      <c r="AM684" s="112"/>
      <c r="AN684" s="112"/>
      <c r="AO684" s="112"/>
      <c r="AP684" s="112"/>
      <c r="AQ684" s="112"/>
      <c r="AR684" s="112"/>
      <c r="AS684" s="112"/>
      <c r="AT684" s="112"/>
      <c r="AU684" s="84"/>
      <c r="AV684" s="84"/>
      <c r="AW684" s="84"/>
      <c r="AX684" s="108"/>
      <c r="AY684" s="131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84"/>
      <c r="AM685" s="112"/>
      <c r="AN685" s="112"/>
      <c r="AO685" s="112"/>
      <c r="AP685" s="112"/>
      <c r="AQ685" s="112"/>
      <c r="AR685" s="112"/>
      <c r="AS685" s="112"/>
      <c r="AT685" s="112"/>
      <c r="AU685" s="84"/>
      <c r="AV685" s="84"/>
      <c r="AW685" s="84"/>
      <c r="AX685" s="108"/>
      <c r="AY685" s="131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84"/>
      <c r="AM686" s="112"/>
      <c r="AN686" s="112"/>
      <c r="AO686" s="112"/>
      <c r="AP686" s="112"/>
      <c r="AQ686" s="112"/>
      <c r="AR686" s="112"/>
      <c r="AS686" s="112"/>
      <c r="AT686" s="112"/>
      <c r="AU686" s="84"/>
      <c r="AV686" s="84"/>
      <c r="AW686" s="84"/>
      <c r="AX686" s="108"/>
      <c r="AY686" s="131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84"/>
      <c r="AM687" s="112"/>
      <c r="AN687" s="112"/>
      <c r="AO687" s="112"/>
      <c r="AP687" s="112"/>
      <c r="AQ687" s="112"/>
      <c r="AR687" s="112"/>
      <c r="AS687" s="112"/>
      <c r="AT687" s="112"/>
      <c r="AU687" s="84"/>
      <c r="AV687" s="84"/>
      <c r="AW687" s="84"/>
      <c r="AX687" s="108"/>
      <c r="AY687" s="131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84"/>
      <c r="AM688" s="112"/>
      <c r="AN688" s="112"/>
      <c r="AO688" s="112"/>
      <c r="AP688" s="112"/>
      <c r="AQ688" s="112"/>
      <c r="AR688" s="112"/>
      <c r="AS688" s="112"/>
      <c r="AT688" s="112"/>
      <c r="AU688" s="84"/>
      <c r="AV688" s="84"/>
      <c r="AW688" s="84"/>
      <c r="AX688" s="108"/>
      <c r="AY688" s="131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84"/>
      <c r="AM689" s="112"/>
      <c r="AN689" s="112"/>
      <c r="AO689" s="112"/>
      <c r="AP689" s="112"/>
      <c r="AQ689" s="112"/>
      <c r="AR689" s="112"/>
      <c r="AS689" s="112"/>
      <c r="AT689" s="112"/>
      <c r="AU689" s="84"/>
      <c r="AV689" s="84"/>
      <c r="AW689" s="84"/>
      <c r="AX689" s="108"/>
      <c r="AY689" s="131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84"/>
      <c r="AM690" s="112"/>
      <c r="AN690" s="112"/>
      <c r="AO690" s="112"/>
      <c r="AP690" s="112"/>
      <c r="AQ690" s="112"/>
      <c r="AR690" s="112"/>
      <c r="AS690" s="112"/>
      <c r="AT690" s="112"/>
      <c r="AU690" s="84"/>
      <c r="AV690" s="84"/>
      <c r="AW690" s="84"/>
      <c r="AX690" s="108"/>
      <c r="AY690" s="131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84"/>
      <c r="AM691" s="112"/>
      <c r="AN691" s="112"/>
      <c r="AO691" s="112"/>
      <c r="AP691" s="112"/>
      <c r="AQ691" s="112"/>
      <c r="AR691" s="112"/>
      <c r="AS691" s="112"/>
      <c r="AT691" s="112"/>
      <c r="AU691" s="84"/>
      <c r="AV691" s="84"/>
      <c r="AW691" s="84"/>
      <c r="AX691" s="108"/>
      <c r="AY691" s="131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84"/>
      <c r="AM692" s="112"/>
      <c r="AN692" s="112"/>
      <c r="AO692" s="112"/>
      <c r="AP692" s="112"/>
      <c r="AQ692" s="112"/>
      <c r="AR692" s="112"/>
      <c r="AS692" s="112"/>
      <c r="AT692" s="112"/>
      <c r="AU692" s="84"/>
      <c r="AV692" s="84"/>
      <c r="AW692" s="84"/>
      <c r="AX692" s="108"/>
      <c r="AY692" s="131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84"/>
      <c r="AM693" s="112"/>
      <c r="AN693" s="112"/>
      <c r="AO693" s="112"/>
      <c r="AP693" s="112"/>
      <c r="AQ693" s="112"/>
      <c r="AR693" s="112"/>
      <c r="AS693" s="112"/>
      <c r="AT693" s="112"/>
      <c r="AU693" s="84"/>
      <c r="AV693" s="84"/>
      <c r="AW693" s="84"/>
      <c r="AX693" s="108"/>
      <c r="AY693" s="131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84"/>
      <c r="AM694" s="112"/>
      <c r="AN694" s="112"/>
      <c r="AO694" s="112"/>
      <c r="AP694" s="112"/>
      <c r="AQ694" s="112"/>
      <c r="AR694" s="112"/>
      <c r="AS694" s="112"/>
      <c r="AT694" s="112"/>
      <c r="AU694" s="84"/>
      <c r="AV694" s="84"/>
      <c r="AW694" s="84"/>
      <c r="AX694" s="108"/>
      <c r="AY694" s="131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84"/>
      <c r="AM695" s="112"/>
      <c r="AN695" s="112"/>
      <c r="AO695" s="112"/>
      <c r="AP695" s="112"/>
      <c r="AQ695" s="112"/>
      <c r="AR695" s="112"/>
      <c r="AS695" s="112"/>
      <c r="AT695" s="112"/>
      <c r="AU695" s="84"/>
      <c r="AV695" s="84"/>
      <c r="AW695" s="84"/>
      <c r="AX695" s="108"/>
      <c r="AY695" s="131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84"/>
      <c r="AM696" s="112"/>
      <c r="AN696" s="112"/>
      <c r="AO696" s="112"/>
      <c r="AP696" s="112"/>
      <c r="AQ696" s="112"/>
      <c r="AR696" s="112"/>
      <c r="AS696" s="112"/>
      <c r="AT696" s="112"/>
      <c r="AU696" s="84"/>
      <c r="AV696" s="84"/>
      <c r="AW696" s="84"/>
      <c r="AX696" s="108"/>
      <c r="AY696" s="131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84"/>
      <c r="AM697" s="112"/>
      <c r="AN697" s="112"/>
      <c r="AO697" s="112"/>
      <c r="AP697" s="112"/>
      <c r="AQ697" s="112"/>
      <c r="AR697" s="112"/>
      <c r="AS697" s="112"/>
      <c r="AT697" s="112"/>
      <c r="AU697" s="84"/>
      <c r="AV697" s="84"/>
      <c r="AW697" s="84"/>
      <c r="AX697" s="108"/>
      <c r="AY697" s="131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84"/>
      <c r="AM698" s="112"/>
      <c r="AN698" s="112"/>
      <c r="AO698" s="112"/>
      <c r="AP698" s="112"/>
      <c r="AQ698" s="112"/>
      <c r="AR698" s="112"/>
      <c r="AS698" s="112"/>
      <c r="AT698" s="112"/>
      <c r="AU698" s="84"/>
      <c r="AV698" s="84"/>
      <c r="AW698" s="84"/>
      <c r="AX698" s="108"/>
      <c r="AY698" s="131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84"/>
      <c r="AM699" s="112"/>
      <c r="AN699" s="112"/>
      <c r="AO699" s="112"/>
      <c r="AP699" s="112"/>
      <c r="AQ699" s="112"/>
      <c r="AR699" s="112"/>
      <c r="AS699" s="112"/>
      <c r="AT699" s="112"/>
      <c r="AU699" s="84"/>
      <c r="AV699" s="84"/>
      <c r="AW699" s="84"/>
      <c r="AX699" s="108"/>
      <c r="AY699" s="131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84"/>
      <c r="AM700" s="112"/>
      <c r="AN700" s="112"/>
      <c r="AO700" s="112"/>
      <c r="AP700" s="112"/>
      <c r="AQ700" s="112"/>
      <c r="AR700" s="112"/>
      <c r="AS700" s="112"/>
      <c r="AT700" s="112"/>
      <c r="AU700" s="84"/>
      <c r="AV700" s="84"/>
      <c r="AW700" s="84"/>
      <c r="AX700" s="108"/>
      <c r="AY700" s="131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84"/>
      <c r="AM701" s="112"/>
      <c r="AN701" s="112"/>
      <c r="AO701" s="112"/>
      <c r="AP701" s="112"/>
      <c r="AQ701" s="112"/>
      <c r="AR701" s="112"/>
      <c r="AS701" s="112"/>
      <c r="AT701" s="112"/>
      <c r="AU701" s="84"/>
      <c r="AV701" s="84"/>
      <c r="AW701" s="84"/>
      <c r="AX701" s="108"/>
      <c r="AY701" s="131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84"/>
      <c r="AM702" s="112"/>
      <c r="AN702" s="112"/>
      <c r="AO702" s="112"/>
      <c r="AP702" s="112"/>
      <c r="AQ702" s="112"/>
      <c r="AR702" s="112"/>
      <c r="AS702" s="112"/>
      <c r="AT702" s="112"/>
      <c r="AU702" s="84"/>
      <c r="AV702" s="84"/>
      <c r="AW702" s="84"/>
      <c r="AX702" s="108"/>
      <c r="AY702" s="131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84"/>
      <c r="AM703" s="112"/>
      <c r="AN703" s="112"/>
      <c r="AO703" s="112"/>
      <c r="AP703" s="112"/>
      <c r="AQ703" s="112"/>
      <c r="AR703" s="112"/>
      <c r="AS703" s="112"/>
      <c r="AT703" s="112"/>
      <c r="AU703" s="84"/>
      <c r="AV703" s="84"/>
      <c r="AW703" s="84"/>
      <c r="AX703" s="108"/>
      <c r="AY703" s="131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84"/>
      <c r="AM704" s="112"/>
      <c r="AN704" s="112"/>
      <c r="AO704" s="112"/>
      <c r="AP704" s="112"/>
      <c r="AQ704" s="112"/>
      <c r="AR704" s="112"/>
      <c r="AS704" s="112"/>
      <c r="AT704" s="112"/>
      <c r="AU704" s="84"/>
      <c r="AV704" s="84"/>
      <c r="AW704" s="84"/>
      <c r="AX704" s="108"/>
      <c r="AY704" s="131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84"/>
      <c r="AM705" s="112"/>
      <c r="AN705" s="112"/>
      <c r="AO705" s="112"/>
      <c r="AP705" s="112"/>
      <c r="AQ705" s="112"/>
      <c r="AR705" s="112"/>
      <c r="AS705" s="112"/>
      <c r="AT705" s="112"/>
      <c r="AU705" s="84"/>
      <c r="AV705" s="84"/>
      <c r="AW705" s="84"/>
      <c r="AX705" s="108"/>
      <c r="AY705" s="131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84"/>
      <c r="AM706" s="112"/>
      <c r="AN706" s="112"/>
      <c r="AO706" s="112"/>
      <c r="AP706" s="112"/>
      <c r="AQ706" s="112"/>
      <c r="AR706" s="112"/>
      <c r="AS706" s="112"/>
      <c r="AT706" s="112"/>
      <c r="AU706" s="84"/>
      <c r="AV706" s="84"/>
      <c r="AW706" s="84"/>
      <c r="AX706" s="108"/>
      <c r="AY706" s="131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84"/>
      <c r="AM707" s="112"/>
      <c r="AN707" s="112"/>
      <c r="AO707" s="112"/>
      <c r="AP707" s="112"/>
      <c r="AQ707" s="112"/>
      <c r="AR707" s="112"/>
      <c r="AS707" s="112"/>
      <c r="AT707" s="112"/>
      <c r="AU707" s="84"/>
      <c r="AV707" s="84"/>
      <c r="AW707" s="84"/>
      <c r="AX707" s="108"/>
      <c r="AY707" s="131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84"/>
      <c r="AM708" s="112"/>
      <c r="AN708" s="112"/>
      <c r="AO708" s="112"/>
      <c r="AP708" s="112"/>
      <c r="AQ708" s="112"/>
      <c r="AR708" s="112"/>
      <c r="AS708" s="112"/>
      <c r="AT708" s="112"/>
      <c r="AU708" s="84"/>
      <c r="AV708" s="84"/>
      <c r="AW708" s="84"/>
      <c r="AX708" s="108"/>
      <c r="AY708" s="131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84"/>
      <c r="AM709" s="112"/>
      <c r="AN709" s="112"/>
      <c r="AO709" s="112"/>
      <c r="AP709" s="112"/>
      <c r="AQ709" s="112"/>
      <c r="AR709" s="112"/>
      <c r="AS709" s="112"/>
      <c r="AT709" s="112"/>
      <c r="AU709" s="84"/>
      <c r="AV709" s="84"/>
      <c r="AW709" s="84"/>
      <c r="AX709" s="108"/>
      <c r="AY709" s="131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84"/>
      <c r="AM710" s="112"/>
      <c r="AN710" s="112"/>
      <c r="AO710" s="112"/>
      <c r="AP710" s="112"/>
      <c r="AQ710" s="112"/>
      <c r="AR710" s="112"/>
      <c r="AS710" s="112"/>
      <c r="AT710" s="112"/>
      <c r="AU710" s="84"/>
      <c r="AV710" s="84"/>
      <c r="AW710" s="84"/>
      <c r="AX710" s="108"/>
      <c r="AY710" s="131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84"/>
      <c r="AM711" s="112"/>
      <c r="AN711" s="112"/>
      <c r="AO711" s="112"/>
      <c r="AP711" s="112"/>
      <c r="AQ711" s="112"/>
      <c r="AR711" s="112"/>
      <c r="AS711" s="112"/>
      <c r="AT711" s="112"/>
      <c r="AU711" s="84"/>
      <c r="AV711" s="84"/>
      <c r="AW711" s="84"/>
      <c r="AX711" s="108"/>
      <c r="AY711" s="131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84"/>
      <c r="AM712" s="112"/>
      <c r="AN712" s="112"/>
      <c r="AO712" s="112"/>
      <c r="AP712" s="112"/>
      <c r="AQ712" s="112"/>
      <c r="AR712" s="112"/>
      <c r="AS712" s="112"/>
      <c r="AT712" s="112"/>
      <c r="AU712" s="84"/>
      <c r="AV712" s="84"/>
      <c r="AW712" s="84"/>
      <c r="AX712" s="108"/>
      <c r="AY712" s="131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84"/>
      <c r="AM713" s="112"/>
      <c r="AN713" s="112"/>
      <c r="AO713" s="112"/>
      <c r="AP713" s="112"/>
      <c r="AQ713" s="112"/>
      <c r="AR713" s="112"/>
      <c r="AS713" s="112"/>
      <c r="AT713" s="112"/>
      <c r="AU713" s="84"/>
      <c r="AV713" s="84"/>
      <c r="AW713" s="84"/>
      <c r="AX713" s="108"/>
      <c r="AY713" s="131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84"/>
      <c r="AM714" s="112"/>
      <c r="AN714" s="112"/>
      <c r="AO714" s="112"/>
      <c r="AP714" s="112"/>
      <c r="AQ714" s="112"/>
      <c r="AR714" s="112"/>
      <c r="AS714" s="112"/>
      <c r="AT714" s="112"/>
      <c r="AU714" s="84"/>
      <c r="AV714" s="84"/>
      <c r="AW714" s="84"/>
      <c r="AX714" s="108"/>
      <c r="AY714" s="131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84"/>
      <c r="AM715" s="112"/>
      <c r="AN715" s="112"/>
      <c r="AO715" s="112"/>
      <c r="AP715" s="112"/>
      <c r="AQ715" s="112"/>
      <c r="AR715" s="112"/>
      <c r="AS715" s="112"/>
      <c r="AT715" s="112"/>
      <c r="AU715" s="84"/>
      <c r="AV715" s="84"/>
      <c r="AW715" s="84"/>
      <c r="AX715" s="108"/>
      <c r="AY715" s="131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84"/>
      <c r="AM716" s="112"/>
      <c r="AN716" s="112"/>
      <c r="AO716" s="112"/>
      <c r="AP716" s="112"/>
      <c r="AQ716" s="112"/>
      <c r="AR716" s="112"/>
      <c r="AS716" s="112"/>
      <c r="AT716" s="112"/>
      <c r="AU716" s="84"/>
      <c r="AV716" s="84"/>
      <c r="AW716" s="84"/>
      <c r="AX716" s="108"/>
      <c r="AY716" s="131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84"/>
      <c r="AM717" s="112"/>
      <c r="AN717" s="112"/>
      <c r="AO717" s="112"/>
      <c r="AP717" s="112"/>
      <c r="AQ717" s="112"/>
      <c r="AR717" s="112"/>
      <c r="AS717" s="112"/>
      <c r="AT717" s="112"/>
      <c r="AU717" s="84"/>
      <c r="AV717" s="84"/>
      <c r="AW717" s="84"/>
      <c r="AX717" s="108"/>
      <c r="AY717" s="131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84"/>
      <c r="AM718" s="112"/>
      <c r="AN718" s="112"/>
      <c r="AO718" s="112"/>
      <c r="AP718" s="112"/>
      <c r="AQ718" s="112"/>
      <c r="AR718" s="112"/>
      <c r="AS718" s="112"/>
      <c r="AT718" s="112"/>
      <c r="AU718" s="84"/>
      <c r="AV718" s="84"/>
      <c r="AW718" s="84"/>
      <c r="AX718" s="108"/>
      <c r="AY718" s="131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84"/>
      <c r="AM719" s="112"/>
      <c r="AN719" s="112"/>
      <c r="AO719" s="112"/>
      <c r="AP719" s="112"/>
      <c r="AQ719" s="112"/>
      <c r="AR719" s="112"/>
      <c r="AS719" s="112"/>
      <c r="AT719" s="112"/>
      <c r="AU719" s="84"/>
      <c r="AV719" s="84"/>
      <c r="AW719" s="84"/>
      <c r="AX719" s="108"/>
      <c r="AY719" s="131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84"/>
      <c r="AM720" s="112"/>
      <c r="AN720" s="112"/>
      <c r="AO720" s="112"/>
      <c r="AP720" s="112"/>
      <c r="AQ720" s="112"/>
      <c r="AR720" s="112"/>
      <c r="AS720" s="112"/>
      <c r="AT720" s="112"/>
      <c r="AU720" s="84"/>
      <c r="AV720" s="84"/>
      <c r="AW720" s="84"/>
      <c r="AX720" s="108"/>
      <c r="AY720" s="131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84"/>
      <c r="AM721" s="112"/>
      <c r="AN721" s="112"/>
      <c r="AO721" s="112"/>
      <c r="AP721" s="112"/>
      <c r="AQ721" s="112"/>
      <c r="AR721" s="112"/>
      <c r="AS721" s="112"/>
      <c r="AT721" s="112"/>
      <c r="AU721" s="84"/>
      <c r="AV721" s="84"/>
      <c r="AW721" s="84"/>
      <c r="AX721" s="108"/>
      <c r="AY721" s="131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84"/>
      <c r="AM722" s="112"/>
      <c r="AN722" s="112"/>
      <c r="AO722" s="112"/>
      <c r="AP722" s="112"/>
      <c r="AQ722" s="112"/>
      <c r="AR722" s="112"/>
      <c r="AS722" s="112"/>
      <c r="AT722" s="112"/>
      <c r="AU722" s="84"/>
      <c r="AV722" s="84"/>
      <c r="AW722" s="84"/>
      <c r="AX722" s="108"/>
      <c r="AY722" s="131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84"/>
      <c r="AM723" s="112"/>
      <c r="AN723" s="112"/>
      <c r="AO723" s="112"/>
      <c r="AP723" s="112"/>
      <c r="AQ723" s="112"/>
      <c r="AR723" s="112"/>
      <c r="AS723" s="112"/>
      <c r="AT723" s="112"/>
      <c r="AU723" s="84"/>
      <c r="AV723" s="84"/>
      <c r="AW723" s="84"/>
      <c r="AX723" s="108"/>
      <c r="AY723" s="131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84"/>
      <c r="AM724" s="112"/>
      <c r="AN724" s="112"/>
      <c r="AO724" s="112"/>
      <c r="AP724" s="112"/>
      <c r="AQ724" s="112"/>
      <c r="AR724" s="112"/>
      <c r="AS724" s="112"/>
      <c r="AT724" s="112"/>
      <c r="AU724" s="84"/>
      <c r="AV724" s="84"/>
      <c r="AW724" s="84"/>
      <c r="AX724" s="108"/>
      <c r="AY724" s="131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84"/>
      <c r="AM725" s="112"/>
      <c r="AN725" s="112"/>
      <c r="AO725" s="112"/>
      <c r="AP725" s="112"/>
      <c r="AQ725" s="112"/>
      <c r="AR725" s="112"/>
      <c r="AS725" s="112"/>
      <c r="AT725" s="112"/>
      <c r="AU725" s="84"/>
      <c r="AV725" s="84"/>
      <c r="AW725" s="84"/>
      <c r="AX725" s="108"/>
      <c r="AY725" s="131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84"/>
      <c r="AM726" s="112"/>
      <c r="AN726" s="112"/>
      <c r="AO726" s="112"/>
      <c r="AP726" s="112"/>
      <c r="AQ726" s="112"/>
      <c r="AR726" s="112"/>
      <c r="AS726" s="112"/>
      <c r="AT726" s="112"/>
      <c r="AU726" s="84"/>
      <c r="AV726" s="84"/>
      <c r="AW726" s="84"/>
      <c r="AX726" s="108"/>
      <c r="AY726" s="131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84"/>
      <c r="AM727" s="112"/>
      <c r="AN727" s="112"/>
      <c r="AO727" s="112"/>
      <c r="AP727" s="112"/>
      <c r="AQ727" s="112"/>
      <c r="AR727" s="112"/>
      <c r="AS727" s="112"/>
      <c r="AT727" s="112"/>
      <c r="AU727" s="84"/>
      <c r="AV727" s="84"/>
      <c r="AW727" s="84"/>
      <c r="AX727" s="108"/>
      <c r="AY727" s="131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84"/>
      <c r="AM728" s="112"/>
      <c r="AN728" s="112"/>
      <c r="AO728" s="112"/>
      <c r="AP728" s="112"/>
      <c r="AQ728" s="112"/>
      <c r="AR728" s="112"/>
      <c r="AS728" s="112"/>
      <c r="AT728" s="112"/>
      <c r="AU728" s="84"/>
      <c r="AV728" s="84"/>
      <c r="AW728" s="84"/>
      <c r="AX728" s="108"/>
      <c r="AY728" s="131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84"/>
      <c r="AM729" s="112"/>
      <c r="AN729" s="112"/>
      <c r="AO729" s="112"/>
      <c r="AP729" s="112"/>
      <c r="AQ729" s="112"/>
      <c r="AR729" s="112"/>
      <c r="AS729" s="112"/>
      <c r="AT729" s="112"/>
      <c r="AU729" s="84"/>
      <c r="AV729" s="84"/>
      <c r="AW729" s="84"/>
      <c r="AX729" s="108"/>
      <c r="AY729" s="131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84"/>
      <c r="AM730" s="112"/>
      <c r="AN730" s="112"/>
      <c r="AO730" s="112"/>
      <c r="AP730" s="112"/>
      <c r="AQ730" s="112"/>
      <c r="AR730" s="112"/>
      <c r="AS730" s="112"/>
      <c r="AT730" s="112"/>
      <c r="AU730" s="84"/>
      <c r="AV730" s="84"/>
      <c r="AW730" s="84"/>
      <c r="AX730" s="108"/>
      <c r="AY730" s="131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84"/>
      <c r="AM731" s="112"/>
      <c r="AN731" s="112"/>
      <c r="AO731" s="112"/>
      <c r="AP731" s="112"/>
      <c r="AQ731" s="112"/>
      <c r="AR731" s="112"/>
      <c r="AS731" s="112"/>
      <c r="AT731" s="112"/>
      <c r="AU731" s="84"/>
      <c r="AV731" s="84"/>
      <c r="AW731" s="84"/>
      <c r="AX731" s="108"/>
      <c r="AY731" s="131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84"/>
      <c r="AM732" s="112"/>
      <c r="AN732" s="112"/>
      <c r="AO732" s="112"/>
      <c r="AP732" s="112"/>
      <c r="AQ732" s="112"/>
      <c r="AR732" s="112"/>
      <c r="AS732" s="112"/>
      <c r="AT732" s="112"/>
      <c r="AU732" s="84"/>
      <c r="AV732" s="84"/>
      <c r="AW732" s="84"/>
      <c r="AX732" s="108"/>
      <c r="AY732" s="131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84"/>
      <c r="AM733" s="112"/>
      <c r="AN733" s="112"/>
      <c r="AO733" s="112"/>
      <c r="AP733" s="112"/>
      <c r="AQ733" s="112"/>
      <c r="AR733" s="112"/>
      <c r="AS733" s="112"/>
      <c r="AT733" s="112"/>
      <c r="AU733" s="84"/>
      <c r="AV733" s="84"/>
      <c r="AW733" s="84"/>
      <c r="AX733" s="108"/>
      <c r="AY733" s="131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84"/>
      <c r="AM734" s="112"/>
      <c r="AN734" s="112"/>
      <c r="AO734" s="112"/>
      <c r="AP734" s="112"/>
      <c r="AQ734" s="112"/>
      <c r="AR734" s="112"/>
      <c r="AS734" s="112"/>
      <c r="AT734" s="112"/>
      <c r="AU734" s="84"/>
      <c r="AV734" s="84"/>
      <c r="AW734" s="84"/>
      <c r="AX734" s="108"/>
      <c r="AY734" s="131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84"/>
      <c r="AM735" s="112"/>
      <c r="AN735" s="112"/>
      <c r="AO735" s="112"/>
      <c r="AP735" s="112"/>
      <c r="AQ735" s="112"/>
      <c r="AR735" s="112"/>
      <c r="AS735" s="112"/>
      <c r="AT735" s="112"/>
      <c r="AU735" s="84"/>
      <c r="AV735" s="84"/>
      <c r="AW735" s="84"/>
      <c r="AX735" s="108"/>
      <c r="AY735" s="131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84"/>
      <c r="AM736" s="112"/>
      <c r="AN736" s="112"/>
      <c r="AO736" s="112"/>
      <c r="AP736" s="112"/>
      <c r="AQ736" s="112"/>
      <c r="AR736" s="112"/>
      <c r="AS736" s="112"/>
      <c r="AT736" s="112"/>
      <c r="AU736" s="84"/>
      <c r="AV736" s="84"/>
      <c r="AW736" s="84"/>
      <c r="AX736" s="108"/>
      <c r="AY736" s="131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84"/>
      <c r="AM737" s="112"/>
      <c r="AN737" s="112"/>
      <c r="AO737" s="112"/>
      <c r="AP737" s="112"/>
      <c r="AQ737" s="112"/>
      <c r="AR737" s="112"/>
      <c r="AS737" s="112"/>
      <c r="AT737" s="112"/>
      <c r="AU737" s="84"/>
      <c r="AV737" s="84"/>
      <c r="AW737" s="84"/>
      <c r="AX737" s="108"/>
      <c r="AY737" s="131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84"/>
      <c r="AM738" s="112"/>
      <c r="AN738" s="112"/>
      <c r="AO738" s="112"/>
      <c r="AP738" s="112"/>
      <c r="AQ738" s="112"/>
      <c r="AR738" s="112"/>
      <c r="AS738" s="112"/>
      <c r="AT738" s="112"/>
      <c r="AU738" s="84"/>
      <c r="AV738" s="84"/>
      <c r="AW738" s="84"/>
      <c r="AX738" s="108"/>
      <c r="AY738" s="131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84"/>
      <c r="AM739" s="112"/>
      <c r="AN739" s="112"/>
      <c r="AO739" s="112"/>
      <c r="AP739" s="112"/>
      <c r="AQ739" s="112"/>
      <c r="AR739" s="112"/>
      <c r="AS739" s="112"/>
      <c r="AT739" s="112"/>
      <c r="AU739" s="84"/>
      <c r="AV739" s="84"/>
      <c r="AW739" s="84"/>
      <c r="AX739" s="108"/>
      <c r="AY739" s="131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84"/>
      <c r="AM740" s="112"/>
      <c r="AN740" s="112"/>
      <c r="AO740" s="112"/>
      <c r="AP740" s="112"/>
      <c r="AQ740" s="112"/>
      <c r="AR740" s="112"/>
      <c r="AS740" s="112"/>
      <c r="AT740" s="112"/>
      <c r="AU740" s="84"/>
      <c r="AV740" s="84"/>
      <c r="AW740" s="84"/>
      <c r="AX740" s="108"/>
      <c r="AY740" s="131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84"/>
      <c r="AM741" s="112"/>
      <c r="AN741" s="112"/>
      <c r="AO741" s="112"/>
      <c r="AP741" s="112"/>
      <c r="AQ741" s="112"/>
      <c r="AR741" s="112"/>
      <c r="AS741" s="112"/>
      <c r="AT741" s="112"/>
      <c r="AU741" s="84"/>
      <c r="AV741" s="84"/>
      <c r="AW741" s="84"/>
      <c r="AX741" s="108"/>
      <c r="AY741" s="131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84"/>
      <c r="AM742" s="112"/>
      <c r="AN742" s="112"/>
      <c r="AO742" s="112"/>
      <c r="AP742" s="112"/>
      <c r="AQ742" s="112"/>
      <c r="AR742" s="112"/>
      <c r="AS742" s="112"/>
      <c r="AT742" s="112"/>
      <c r="AU742" s="84"/>
      <c r="AV742" s="84"/>
      <c r="AW742" s="84"/>
      <c r="AX742" s="108"/>
      <c r="AY742" s="131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84"/>
      <c r="AM743" s="112"/>
      <c r="AN743" s="112"/>
      <c r="AO743" s="112"/>
      <c r="AP743" s="112"/>
      <c r="AQ743" s="112"/>
      <c r="AR743" s="112"/>
      <c r="AS743" s="112"/>
      <c r="AT743" s="112"/>
      <c r="AU743" s="84"/>
      <c r="AV743" s="84"/>
      <c r="AW743" s="84"/>
      <c r="AX743" s="108"/>
      <c r="AY743" s="131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84"/>
      <c r="AM744" s="112"/>
      <c r="AN744" s="112"/>
      <c r="AO744" s="112"/>
      <c r="AP744" s="112"/>
      <c r="AQ744" s="112"/>
      <c r="AR744" s="112"/>
      <c r="AS744" s="112"/>
      <c r="AT744" s="112"/>
      <c r="AU744" s="84"/>
      <c r="AV744" s="84"/>
      <c r="AW744" s="84"/>
      <c r="AX744" s="108"/>
      <c r="AY744" s="131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84"/>
      <c r="AM745" s="112"/>
      <c r="AN745" s="112"/>
      <c r="AO745" s="112"/>
      <c r="AP745" s="112"/>
      <c r="AQ745" s="112"/>
      <c r="AR745" s="112"/>
      <c r="AS745" s="112"/>
      <c r="AT745" s="112"/>
      <c r="AU745" s="84"/>
      <c r="AV745" s="84"/>
      <c r="AW745" s="84"/>
      <c r="AX745" s="108"/>
      <c r="AY745" s="131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84"/>
      <c r="AM746" s="112"/>
      <c r="AN746" s="112"/>
      <c r="AO746" s="112"/>
      <c r="AP746" s="112"/>
      <c r="AQ746" s="112"/>
      <c r="AR746" s="112"/>
      <c r="AS746" s="112"/>
      <c r="AT746" s="112"/>
      <c r="AU746" s="84"/>
      <c r="AV746" s="84"/>
      <c r="AW746" s="84"/>
      <c r="AX746" s="108"/>
      <c r="AY746" s="131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84"/>
      <c r="AM747" s="112"/>
      <c r="AN747" s="112"/>
      <c r="AO747" s="112"/>
      <c r="AP747" s="112"/>
      <c r="AQ747" s="112"/>
      <c r="AR747" s="112"/>
      <c r="AS747" s="112"/>
      <c r="AT747" s="112"/>
      <c r="AU747" s="84"/>
      <c r="AV747" s="84"/>
      <c r="AW747" s="84"/>
      <c r="AX747" s="108"/>
      <c r="AY747" s="131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84"/>
      <c r="AM748" s="112"/>
      <c r="AN748" s="112"/>
      <c r="AO748" s="112"/>
      <c r="AP748" s="112"/>
      <c r="AQ748" s="112"/>
      <c r="AR748" s="112"/>
      <c r="AS748" s="112"/>
      <c r="AT748" s="112"/>
      <c r="AU748" s="84"/>
      <c r="AV748" s="84"/>
      <c r="AW748" s="84"/>
      <c r="AX748" s="108"/>
      <c r="AY748" s="131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84"/>
      <c r="AM749" s="112"/>
      <c r="AN749" s="112"/>
      <c r="AO749" s="112"/>
      <c r="AP749" s="112"/>
      <c r="AQ749" s="112"/>
      <c r="AR749" s="112"/>
      <c r="AS749" s="112"/>
      <c r="AT749" s="112"/>
      <c r="AU749" s="84"/>
      <c r="AV749" s="84"/>
      <c r="AW749" s="84"/>
      <c r="AX749" s="108"/>
      <c r="AY749" s="131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84"/>
      <c r="AM750" s="112"/>
      <c r="AN750" s="112"/>
      <c r="AO750" s="112"/>
      <c r="AP750" s="112"/>
      <c r="AQ750" s="112"/>
      <c r="AR750" s="112"/>
      <c r="AS750" s="112"/>
      <c r="AT750" s="112"/>
      <c r="AU750" s="84"/>
      <c r="AV750" s="84"/>
      <c r="AW750" s="84"/>
      <c r="AX750" s="108"/>
      <c r="AY750" s="131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84"/>
      <c r="AM751" s="112"/>
      <c r="AN751" s="112"/>
      <c r="AO751" s="112"/>
      <c r="AP751" s="112"/>
      <c r="AQ751" s="112"/>
      <c r="AR751" s="112"/>
      <c r="AS751" s="112"/>
      <c r="AT751" s="112"/>
      <c r="AU751" s="84"/>
      <c r="AV751" s="84"/>
      <c r="AW751" s="84"/>
      <c r="AX751" s="108"/>
      <c r="AY751" s="131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84"/>
      <c r="AM752" s="112"/>
      <c r="AN752" s="112"/>
      <c r="AO752" s="112"/>
      <c r="AP752" s="112"/>
      <c r="AQ752" s="112"/>
      <c r="AR752" s="112"/>
      <c r="AS752" s="112"/>
      <c r="AT752" s="112"/>
      <c r="AU752" s="84"/>
      <c r="AV752" s="84"/>
      <c r="AW752" s="84"/>
      <c r="AX752" s="108"/>
      <c r="AY752" s="131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84"/>
      <c r="AM753" s="112"/>
      <c r="AN753" s="112"/>
      <c r="AO753" s="112"/>
      <c r="AP753" s="112"/>
      <c r="AQ753" s="112"/>
      <c r="AR753" s="112"/>
      <c r="AS753" s="112"/>
      <c r="AT753" s="112"/>
      <c r="AU753" s="84"/>
      <c r="AV753" s="84"/>
      <c r="AW753" s="84"/>
      <c r="AX753" s="108"/>
      <c r="AY753" s="131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84"/>
      <c r="AM754" s="112"/>
      <c r="AN754" s="112"/>
      <c r="AO754" s="112"/>
      <c r="AP754" s="112"/>
      <c r="AQ754" s="112"/>
      <c r="AR754" s="112"/>
      <c r="AS754" s="112"/>
      <c r="AT754" s="112"/>
      <c r="AU754" s="84"/>
      <c r="AV754" s="84"/>
      <c r="AW754" s="84"/>
      <c r="AX754" s="108"/>
      <c r="AY754" s="131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84"/>
      <c r="AM755" s="112"/>
      <c r="AN755" s="112"/>
      <c r="AO755" s="112"/>
      <c r="AP755" s="112"/>
      <c r="AQ755" s="112"/>
      <c r="AR755" s="112"/>
      <c r="AS755" s="112"/>
      <c r="AT755" s="112"/>
      <c r="AU755" s="84"/>
      <c r="AV755" s="84"/>
      <c r="AW755" s="84"/>
      <c r="AX755" s="108"/>
      <c r="AY755" s="131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84"/>
      <c r="AM756" s="112"/>
      <c r="AN756" s="112"/>
      <c r="AO756" s="112"/>
      <c r="AP756" s="112"/>
      <c r="AQ756" s="112"/>
      <c r="AR756" s="112"/>
      <c r="AS756" s="112"/>
      <c r="AT756" s="112"/>
      <c r="AU756" s="84"/>
      <c r="AV756" s="84"/>
      <c r="AW756" s="84"/>
      <c r="AX756" s="108"/>
      <c r="AY756" s="131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84"/>
      <c r="AM757" s="112"/>
      <c r="AN757" s="112"/>
      <c r="AO757" s="112"/>
      <c r="AP757" s="112"/>
      <c r="AQ757" s="112"/>
      <c r="AR757" s="112"/>
      <c r="AS757" s="112"/>
      <c r="AT757" s="112"/>
      <c r="AU757" s="84"/>
      <c r="AV757" s="84"/>
      <c r="AW757" s="84"/>
      <c r="AX757" s="108"/>
      <c r="AY757" s="131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84"/>
      <c r="AM758" s="112"/>
      <c r="AN758" s="112"/>
      <c r="AO758" s="112"/>
      <c r="AP758" s="112"/>
      <c r="AQ758" s="112"/>
      <c r="AR758" s="112"/>
      <c r="AS758" s="112"/>
      <c r="AT758" s="112"/>
      <c r="AU758" s="84"/>
      <c r="AV758" s="84"/>
      <c r="AW758" s="84"/>
      <c r="AX758" s="108"/>
      <c r="AY758" s="131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84"/>
      <c r="AM759" s="112"/>
      <c r="AN759" s="112"/>
      <c r="AO759" s="112"/>
      <c r="AP759" s="112"/>
      <c r="AQ759" s="112"/>
      <c r="AR759" s="112"/>
      <c r="AS759" s="112"/>
      <c r="AT759" s="112"/>
      <c r="AU759" s="84"/>
      <c r="AV759" s="84"/>
      <c r="AW759" s="84"/>
      <c r="AX759" s="108"/>
      <c r="AY759" s="131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84"/>
      <c r="AM760" s="112"/>
      <c r="AN760" s="112"/>
      <c r="AO760" s="112"/>
      <c r="AP760" s="112"/>
      <c r="AQ760" s="112"/>
      <c r="AR760" s="112"/>
      <c r="AS760" s="112"/>
      <c r="AT760" s="112"/>
      <c r="AU760" s="84"/>
      <c r="AV760" s="84"/>
      <c r="AW760" s="84"/>
      <c r="AX760" s="108"/>
      <c r="AY760" s="131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84"/>
      <c r="AM761" s="112"/>
      <c r="AN761" s="112"/>
      <c r="AO761" s="112"/>
      <c r="AP761" s="112"/>
      <c r="AQ761" s="112"/>
      <c r="AR761" s="112"/>
      <c r="AS761" s="112"/>
      <c r="AT761" s="112"/>
      <c r="AU761" s="84"/>
      <c r="AV761" s="84"/>
      <c r="AW761" s="84"/>
      <c r="AX761" s="108"/>
      <c r="AY761" s="131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84"/>
      <c r="AM762" s="112"/>
      <c r="AN762" s="112"/>
      <c r="AO762" s="112"/>
      <c r="AP762" s="112"/>
      <c r="AQ762" s="112"/>
      <c r="AR762" s="112"/>
      <c r="AS762" s="112"/>
      <c r="AT762" s="112"/>
      <c r="AU762" s="84"/>
      <c r="AV762" s="84"/>
      <c r="AW762" s="84"/>
      <c r="AX762" s="108"/>
      <c r="AY762" s="131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84"/>
      <c r="AM763" s="112"/>
      <c r="AN763" s="112"/>
      <c r="AO763" s="112"/>
      <c r="AP763" s="112"/>
      <c r="AQ763" s="112"/>
      <c r="AR763" s="112"/>
      <c r="AS763" s="112"/>
      <c r="AT763" s="112"/>
      <c r="AU763" s="84"/>
      <c r="AV763" s="84"/>
      <c r="AW763" s="84"/>
      <c r="AX763" s="108"/>
      <c r="AY763" s="131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84"/>
      <c r="AM764" s="112"/>
      <c r="AN764" s="112"/>
      <c r="AO764" s="112"/>
      <c r="AP764" s="112"/>
      <c r="AQ764" s="112"/>
      <c r="AR764" s="112"/>
      <c r="AS764" s="112"/>
      <c r="AT764" s="112"/>
      <c r="AU764" s="84"/>
      <c r="AV764" s="84"/>
      <c r="AW764" s="84"/>
      <c r="AX764" s="108"/>
      <c r="AY764" s="131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84"/>
      <c r="AM765" s="112"/>
      <c r="AN765" s="112"/>
      <c r="AO765" s="112"/>
      <c r="AP765" s="112"/>
      <c r="AQ765" s="112"/>
      <c r="AR765" s="112"/>
      <c r="AS765" s="112"/>
      <c r="AT765" s="112"/>
      <c r="AU765" s="84"/>
      <c r="AV765" s="84"/>
      <c r="AW765" s="84"/>
      <c r="AX765" s="108"/>
      <c r="AY765" s="131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84"/>
      <c r="AM766" s="112"/>
      <c r="AN766" s="112"/>
      <c r="AO766" s="112"/>
      <c r="AP766" s="112"/>
      <c r="AQ766" s="112"/>
      <c r="AR766" s="112"/>
      <c r="AS766" s="112"/>
      <c r="AT766" s="112"/>
      <c r="AU766" s="84"/>
      <c r="AV766" s="84"/>
      <c r="AW766" s="84"/>
      <c r="AX766" s="108"/>
      <c r="AY766" s="131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84"/>
      <c r="AM767" s="112"/>
      <c r="AN767" s="112"/>
      <c r="AO767" s="112"/>
      <c r="AP767" s="112"/>
      <c r="AQ767" s="112"/>
      <c r="AR767" s="112"/>
      <c r="AS767" s="112"/>
      <c r="AT767" s="112"/>
      <c r="AU767" s="84"/>
      <c r="AV767" s="84"/>
      <c r="AW767" s="84"/>
      <c r="AX767" s="108"/>
      <c r="AY767" s="131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84"/>
      <c r="AM768" s="112"/>
      <c r="AN768" s="112"/>
      <c r="AO768" s="112"/>
      <c r="AP768" s="112"/>
      <c r="AQ768" s="112"/>
      <c r="AR768" s="112"/>
      <c r="AS768" s="112"/>
      <c r="AT768" s="112"/>
      <c r="AU768" s="84"/>
      <c r="AV768" s="84"/>
      <c r="AW768" s="84"/>
      <c r="AX768" s="108"/>
      <c r="AY768" s="131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84"/>
      <c r="AM769" s="112"/>
      <c r="AN769" s="112"/>
      <c r="AO769" s="112"/>
      <c r="AP769" s="112"/>
      <c r="AQ769" s="112"/>
      <c r="AR769" s="112"/>
      <c r="AS769" s="112"/>
      <c r="AT769" s="112"/>
      <c r="AU769" s="84"/>
      <c r="AV769" s="84"/>
      <c r="AW769" s="84"/>
      <c r="AX769" s="108"/>
      <c r="AY769" s="131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84"/>
      <c r="AM770" s="112"/>
      <c r="AN770" s="112"/>
      <c r="AO770" s="112"/>
      <c r="AP770" s="112"/>
      <c r="AQ770" s="112"/>
      <c r="AR770" s="112"/>
      <c r="AS770" s="112"/>
      <c r="AT770" s="112"/>
      <c r="AU770" s="84"/>
      <c r="AV770" s="84"/>
      <c r="AW770" s="84"/>
      <c r="AX770" s="108"/>
      <c r="AY770" s="131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84"/>
      <c r="AM771" s="112"/>
      <c r="AN771" s="112"/>
      <c r="AO771" s="112"/>
      <c r="AP771" s="112"/>
      <c r="AQ771" s="112"/>
      <c r="AR771" s="112"/>
      <c r="AS771" s="112"/>
      <c r="AT771" s="112"/>
      <c r="AU771" s="84"/>
      <c r="AV771" s="84"/>
      <c r="AW771" s="84"/>
      <c r="AX771" s="108"/>
      <c r="AY771" s="131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84"/>
      <c r="AM772" s="112"/>
      <c r="AN772" s="112"/>
      <c r="AO772" s="112"/>
      <c r="AP772" s="112"/>
      <c r="AQ772" s="112"/>
      <c r="AR772" s="112"/>
      <c r="AS772" s="112"/>
      <c r="AT772" s="112"/>
      <c r="AU772" s="84"/>
      <c r="AV772" s="84"/>
      <c r="AW772" s="84"/>
      <c r="AX772" s="108"/>
      <c r="AY772" s="131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84"/>
      <c r="AM773" s="112"/>
      <c r="AN773" s="112"/>
      <c r="AO773" s="112"/>
      <c r="AP773" s="112"/>
      <c r="AQ773" s="112"/>
      <c r="AR773" s="112"/>
      <c r="AS773" s="112"/>
      <c r="AT773" s="112"/>
      <c r="AU773" s="84"/>
      <c r="AV773" s="84"/>
      <c r="AW773" s="84"/>
      <c r="AX773" s="108"/>
      <c r="AY773" s="131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84"/>
      <c r="AM774" s="112"/>
      <c r="AN774" s="112"/>
      <c r="AO774" s="112"/>
      <c r="AP774" s="112"/>
      <c r="AQ774" s="112"/>
      <c r="AR774" s="112"/>
      <c r="AS774" s="112"/>
      <c r="AT774" s="112"/>
      <c r="AU774" s="84"/>
      <c r="AV774" s="84"/>
      <c r="AW774" s="84"/>
      <c r="AX774" s="108"/>
      <c r="AY774" s="131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84"/>
      <c r="AM775" s="112"/>
      <c r="AN775" s="112"/>
      <c r="AO775" s="112"/>
      <c r="AP775" s="112"/>
      <c r="AQ775" s="112"/>
      <c r="AR775" s="112"/>
      <c r="AS775" s="112"/>
      <c r="AT775" s="112"/>
      <c r="AU775" s="84"/>
      <c r="AV775" s="84"/>
      <c r="AW775" s="84"/>
      <c r="AX775" s="108"/>
      <c r="AY775" s="131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84"/>
      <c r="AM776" s="112"/>
      <c r="AN776" s="112"/>
      <c r="AO776" s="112"/>
      <c r="AP776" s="112"/>
      <c r="AQ776" s="112"/>
      <c r="AR776" s="112"/>
      <c r="AS776" s="112"/>
      <c r="AT776" s="112"/>
      <c r="AU776" s="84"/>
      <c r="AV776" s="84"/>
      <c r="AW776" s="84"/>
      <c r="AX776" s="108"/>
      <c r="AY776" s="131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84"/>
      <c r="AM777" s="112"/>
      <c r="AN777" s="112"/>
      <c r="AO777" s="112"/>
      <c r="AP777" s="112"/>
      <c r="AQ777" s="112"/>
      <c r="AR777" s="112"/>
      <c r="AS777" s="112"/>
      <c r="AT777" s="112"/>
      <c r="AU777" s="84"/>
      <c r="AV777" s="84"/>
      <c r="AW777" s="84"/>
      <c r="AX777" s="108"/>
      <c r="AY777" s="131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84"/>
      <c r="AM778" s="112"/>
      <c r="AN778" s="112"/>
      <c r="AO778" s="112"/>
      <c r="AP778" s="112"/>
      <c r="AQ778" s="112"/>
      <c r="AR778" s="112"/>
      <c r="AS778" s="112"/>
      <c r="AT778" s="112"/>
      <c r="AU778" s="84"/>
      <c r="AV778" s="84"/>
      <c r="AW778" s="84"/>
      <c r="AX778" s="108"/>
      <c r="AY778" s="131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84"/>
      <c r="AM779" s="112"/>
      <c r="AN779" s="112"/>
      <c r="AO779" s="112"/>
      <c r="AP779" s="112"/>
      <c r="AQ779" s="112"/>
      <c r="AR779" s="112"/>
      <c r="AS779" s="112"/>
      <c r="AT779" s="112"/>
      <c r="AU779" s="84"/>
      <c r="AV779" s="84"/>
      <c r="AW779" s="84"/>
      <c r="AX779" s="108"/>
      <c r="AY779" s="131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84"/>
      <c r="AM780" s="112"/>
      <c r="AN780" s="112"/>
      <c r="AO780" s="112"/>
      <c r="AP780" s="112"/>
      <c r="AQ780" s="112"/>
      <c r="AR780" s="112"/>
      <c r="AS780" s="112"/>
      <c r="AT780" s="112"/>
      <c r="AU780" s="84"/>
      <c r="AV780" s="84"/>
      <c r="AW780" s="84"/>
      <c r="AX780" s="108"/>
      <c r="AY780" s="131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84"/>
      <c r="AM781" s="112"/>
      <c r="AN781" s="112"/>
      <c r="AO781" s="112"/>
      <c r="AP781" s="112"/>
      <c r="AQ781" s="112"/>
      <c r="AR781" s="112"/>
      <c r="AS781" s="112"/>
      <c r="AT781" s="112"/>
      <c r="AU781" s="84"/>
      <c r="AV781" s="84"/>
      <c r="AW781" s="84"/>
      <c r="AX781" s="108"/>
      <c r="AY781" s="131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84"/>
      <c r="AM782" s="112"/>
      <c r="AN782" s="112"/>
      <c r="AO782" s="112"/>
      <c r="AP782" s="112"/>
      <c r="AQ782" s="112"/>
      <c r="AR782" s="112"/>
      <c r="AS782" s="112"/>
      <c r="AT782" s="112"/>
      <c r="AU782" s="84"/>
      <c r="AV782" s="84"/>
      <c r="AW782" s="84"/>
      <c r="AX782" s="108"/>
      <c r="AY782" s="131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84"/>
      <c r="AM783" s="112"/>
      <c r="AN783" s="112"/>
      <c r="AO783" s="112"/>
      <c r="AP783" s="112"/>
      <c r="AQ783" s="112"/>
      <c r="AR783" s="112"/>
      <c r="AS783" s="112"/>
      <c r="AT783" s="112"/>
      <c r="AU783" s="84"/>
      <c r="AV783" s="84"/>
      <c r="AW783" s="84"/>
      <c r="AX783" s="108"/>
      <c r="AY783" s="131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84"/>
      <c r="AM784" s="112"/>
      <c r="AN784" s="112"/>
      <c r="AO784" s="112"/>
      <c r="AP784" s="112"/>
      <c r="AQ784" s="112"/>
      <c r="AR784" s="112"/>
      <c r="AS784" s="112"/>
      <c r="AT784" s="112"/>
      <c r="AU784" s="84"/>
      <c r="AV784" s="84"/>
      <c r="AW784" s="84"/>
      <c r="AX784" s="108"/>
      <c r="AY784" s="131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84"/>
      <c r="AM785" s="112"/>
      <c r="AN785" s="112"/>
      <c r="AO785" s="112"/>
      <c r="AP785" s="112"/>
      <c r="AQ785" s="112"/>
      <c r="AR785" s="112"/>
      <c r="AS785" s="112"/>
      <c r="AT785" s="112"/>
      <c r="AU785" s="84"/>
      <c r="AV785" s="84"/>
      <c r="AW785" s="84"/>
      <c r="AX785" s="108"/>
      <c r="AY785" s="131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84"/>
      <c r="AM786" s="112"/>
      <c r="AN786" s="112"/>
      <c r="AO786" s="112"/>
      <c r="AP786" s="112"/>
      <c r="AQ786" s="112"/>
      <c r="AR786" s="112"/>
      <c r="AS786" s="112"/>
      <c r="AT786" s="112"/>
      <c r="AU786" s="84"/>
      <c r="AV786" s="84"/>
      <c r="AW786" s="84"/>
      <c r="AX786" s="108"/>
      <c r="AY786" s="131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84"/>
      <c r="AM787" s="112"/>
      <c r="AN787" s="112"/>
      <c r="AO787" s="112"/>
      <c r="AP787" s="112"/>
      <c r="AQ787" s="112"/>
      <c r="AR787" s="112"/>
      <c r="AS787" s="112"/>
      <c r="AT787" s="112"/>
      <c r="AU787" s="84"/>
      <c r="AV787" s="84"/>
      <c r="AW787" s="84"/>
      <c r="AX787" s="108"/>
      <c r="AY787" s="131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84"/>
      <c r="AM788" s="112"/>
      <c r="AN788" s="112"/>
      <c r="AO788" s="112"/>
      <c r="AP788" s="112"/>
      <c r="AQ788" s="112"/>
      <c r="AR788" s="112"/>
      <c r="AS788" s="112"/>
      <c r="AT788" s="112"/>
      <c r="AU788" s="84"/>
      <c r="AV788" s="84"/>
      <c r="AW788" s="84"/>
      <c r="AX788" s="108"/>
      <c r="AY788" s="131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84"/>
      <c r="AM789" s="112"/>
      <c r="AN789" s="112"/>
      <c r="AO789" s="112"/>
      <c r="AP789" s="112"/>
      <c r="AQ789" s="112"/>
      <c r="AR789" s="112"/>
      <c r="AS789" s="112"/>
      <c r="AT789" s="112"/>
      <c r="AU789" s="84"/>
      <c r="AV789" s="84"/>
      <c r="AW789" s="84"/>
      <c r="AX789" s="108"/>
      <c r="AY789" s="131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84"/>
      <c r="AM790" s="112"/>
      <c r="AN790" s="112"/>
      <c r="AO790" s="112"/>
      <c r="AP790" s="112"/>
      <c r="AQ790" s="112"/>
      <c r="AR790" s="112"/>
      <c r="AS790" s="112"/>
      <c r="AT790" s="112"/>
      <c r="AU790" s="84"/>
      <c r="AV790" s="84"/>
      <c r="AW790" s="84"/>
      <c r="AX790" s="108"/>
      <c r="AY790" s="131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84"/>
      <c r="AM791" s="112"/>
      <c r="AN791" s="112"/>
      <c r="AO791" s="112"/>
      <c r="AP791" s="112"/>
      <c r="AQ791" s="112"/>
      <c r="AR791" s="112"/>
      <c r="AS791" s="112"/>
      <c r="AT791" s="112"/>
      <c r="AU791" s="84"/>
      <c r="AV791" s="84"/>
      <c r="AW791" s="84"/>
      <c r="AX791" s="108"/>
      <c r="AY791" s="131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84"/>
      <c r="AM792" s="112"/>
      <c r="AN792" s="112"/>
      <c r="AO792" s="112"/>
      <c r="AP792" s="112"/>
      <c r="AQ792" s="112"/>
      <c r="AR792" s="112"/>
      <c r="AS792" s="112"/>
      <c r="AT792" s="112"/>
      <c r="AU792" s="84"/>
      <c r="AV792" s="84"/>
      <c r="AW792" s="84"/>
      <c r="AX792" s="108"/>
      <c r="AY792" s="131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84"/>
      <c r="AM793" s="112"/>
      <c r="AN793" s="112"/>
      <c r="AO793" s="112"/>
      <c r="AP793" s="112"/>
      <c r="AQ793" s="112"/>
      <c r="AR793" s="112"/>
      <c r="AS793" s="112"/>
      <c r="AT793" s="112"/>
      <c r="AU793" s="84"/>
      <c r="AV793" s="84"/>
      <c r="AW793" s="84"/>
      <c r="AX793" s="108"/>
      <c r="AY793" s="131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84"/>
      <c r="AM794" s="112"/>
      <c r="AN794" s="112"/>
      <c r="AO794" s="112"/>
      <c r="AP794" s="112"/>
      <c r="AQ794" s="112"/>
      <c r="AR794" s="112"/>
      <c r="AS794" s="112"/>
      <c r="AT794" s="112"/>
      <c r="AU794" s="84"/>
      <c r="AV794" s="84"/>
      <c r="AW794" s="84"/>
      <c r="AX794" s="108"/>
      <c r="AY794" s="131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84"/>
      <c r="AM795" s="112"/>
      <c r="AN795" s="112"/>
      <c r="AO795" s="112"/>
      <c r="AP795" s="112"/>
      <c r="AQ795" s="112"/>
      <c r="AR795" s="112"/>
      <c r="AS795" s="112"/>
      <c r="AT795" s="112"/>
      <c r="AU795" s="84"/>
      <c r="AV795" s="84"/>
      <c r="AW795" s="84"/>
      <c r="AX795" s="108"/>
      <c r="AY795" s="131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84"/>
      <c r="AM796" s="112"/>
      <c r="AN796" s="112"/>
      <c r="AO796" s="112"/>
      <c r="AP796" s="112"/>
      <c r="AQ796" s="112"/>
      <c r="AR796" s="112"/>
      <c r="AS796" s="112"/>
      <c r="AT796" s="112"/>
      <c r="AU796" s="84"/>
      <c r="AV796" s="84"/>
      <c r="AW796" s="84"/>
      <c r="AX796" s="108"/>
      <c r="AY796" s="131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84"/>
      <c r="AM797" s="112"/>
      <c r="AN797" s="112"/>
      <c r="AO797" s="112"/>
      <c r="AP797" s="112"/>
      <c r="AQ797" s="112"/>
      <c r="AR797" s="112"/>
      <c r="AS797" s="112"/>
      <c r="AT797" s="112"/>
      <c r="AU797" s="84"/>
      <c r="AV797" s="84"/>
      <c r="AW797" s="84"/>
      <c r="AX797" s="108"/>
      <c r="AY797" s="131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84"/>
      <c r="AM798" s="112"/>
      <c r="AN798" s="112"/>
      <c r="AO798" s="112"/>
      <c r="AP798" s="112"/>
      <c r="AQ798" s="112"/>
      <c r="AR798" s="112"/>
      <c r="AS798" s="112"/>
      <c r="AT798" s="112"/>
      <c r="AU798" s="84"/>
      <c r="AV798" s="84"/>
      <c r="AW798" s="84"/>
      <c r="AX798" s="108"/>
      <c r="AY798" s="131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84"/>
      <c r="AM799" s="112"/>
      <c r="AN799" s="112"/>
      <c r="AO799" s="112"/>
      <c r="AP799" s="112"/>
      <c r="AQ799" s="112"/>
      <c r="AR799" s="112"/>
      <c r="AS799" s="112"/>
      <c r="AT799" s="112"/>
      <c r="AU799" s="84"/>
      <c r="AV799" s="84"/>
      <c r="AW799" s="84"/>
      <c r="AX799" s="108"/>
      <c r="AY799" s="131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84"/>
      <c r="AM800" s="112"/>
      <c r="AN800" s="112"/>
      <c r="AO800" s="112"/>
      <c r="AP800" s="112"/>
      <c r="AQ800" s="112"/>
      <c r="AR800" s="112"/>
      <c r="AS800" s="112"/>
      <c r="AT800" s="112"/>
      <c r="AU800" s="84"/>
      <c r="AV800" s="84"/>
      <c r="AW800" s="84"/>
      <c r="AX800" s="108"/>
      <c r="AY800" s="131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84"/>
      <c r="AM801" s="112"/>
      <c r="AN801" s="112"/>
      <c r="AO801" s="112"/>
      <c r="AP801" s="112"/>
      <c r="AQ801" s="112"/>
      <c r="AR801" s="112"/>
      <c r="AS801" s="112"/>
      <c r="AT801" s="112"/>
      <c r="AU801" s="84"/>
      <c r="AV801" s="84"/>
      <c r="AW801" s="84"/>
      <c r="AX801" s="108"/>
      <c r="AY801" s="131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84"/>
      <c r="AM802" s="112"/>
      <c r="AN802" s="112"/>
      <c r="AO802" s="112"/>
      <c r="AP802" s="112"/>
      <c r="AQ802" s="112"/>
      <c r="AR802" s="112"/>
      <c r="AS802" s="112"/>
      <c r="AT802" s="112"/>
      <c r="AU802" s="84"/>
      <c r="AV802" s="84"/>
      <c r="AW802" s="84"/>
      <c r="AX802" s="108"/>
      <c r="AY802" s="131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84"/>
      <c r="AM803" s="112"/>
      <c r="AN803" s="112"/>
      <c r="AO803" s="112"/>
      <c r="AP803" s="112"/>
      <c r="AQ803" s="112"/>
      <c r="AR803" s="112"/>
      <c r="AS803" s="112"/>
      <c r="AT803" s="112"/>
      <c r="AU803" s="84"/>
      <c r="AV803" s="84"/>
      <c r="AW803" s="84"/>
      <c r="AX803" s="108"/>
      <c r="AY803" s="131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84"/>
      <c r="AM804" s="112"/>
      <c r="AN804" s="112"/>
      <c r="AO804" s="112"/>
      <c r="AP804" s="112"/>
      <c r="AQ804" s="112"/>
      <c r="AR804" s="112"/>
      <c r="AS804" s="112"/>
      <c r="AT804" s="112"/>
      <c r="AU804" s="84"/>
      <c r="AV804" s="84"/>
      <c r="AW804" s="84"/>
      <c r="AX804" s="108"/>
      <c r="AY804" s="131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84"/>
      <c r="AM805" s="112"/>
      <c r="AN805" s="112"/>
      <c r="AO805" s="112"/>
      <c r="AP805" s="112"/>
      <c r="AQ805" s="112"/>
      <c r="AR805" s="112"/>
      <c r="AS805" s="112"/>
      <c r="AT805" s="112"/>
      <c r="AU805" s="84"/>
      <c r="AV805" s="84"/>
      <c r="AW805" s="84"/>
      <c r="AX805" s="108"/>
      <c r="AY805" s="131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84"/>
      <c r="AM806" s="112"/>
      <c r="AN806" s="112"/>
      <c r="AO806" s="112"/>
      <c r="AP806" s="112"/>
      <c r="AQ806" s="112"/>
      <c r="AR806" s="112"/>
      <c r="AS806" s="112"/>
      <c r="AT806" s="112"/>
      <c r="AU806" s="84"/>
      <c r="AV806" s="84"/>
      <c r="AW806" s="84"/>
      <c r="AX806" s="108"/>
      <c r="AY806" s="131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84"/>
      <c r="AM807" s="112"/>
      <c r="AN807" s="112"/>
      <c r="AO807" s="112"/>
      <c r="AP807" s="112"/>
      <c r="AQ807" s="112"/>
      <c r="AR807" s="112"/>
      <c r="AS807" s="112"/>
      <c r="AT807" s="112"/>
      <c r="AU807" s="84"/>
      <c r="AV807" s="84"/>
      <c r="AW807" s="84"/>
      <c r="AX807" s="108"/>
      <c r="AY807" s="131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84"/>
      <c r="AM808" s="112"/>
      <c r="AN808" s="112"/>
      <c r="AO808" s="112"/>
      <c r="AP808" s="112"/>
      <c r="AQ808" s="112"/>
      <c r="AR808" s="112"/>
      <c r="AS808" s="112"/>
      <c r="AT808" s="112"/>
      <c r="AU808" s="84"/>
      <c r="AV808" s="84"/>
      <c r="AW808" s="84"/>
      <c r="AX808" s="108"/>
      <c r="AY808" s="131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84"/>
      <c r="AM809" s="112"/>
      <c r="AN809" s="112"/>
      <c r="AO809" s="112"/>
      <c r="AP809" s="112"/>
      <c r="AQ809" s="112"/>
      <c r="AR809" s="112"/>
      <c r="AS809" s="112"/>
      <c r="AT809" s="112"/>
      <c r="AU809" s="84"/>
      <c r="AV809" s="84"/>
      <c r="AW809" s="84"/>
      <c r="AX809" s="108"/>
      <c r="AY809" s="131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84"/>
      <c r="AM810" s="112"/>
      <c r="AN810" s="112"/>
      <c r="AO810" s="112"/>
      <c r="AP810" s="112"/>
      <c r="AQ810" s="112"/>
      <c r="AR810" s="112"/>
      <c r="AS810" s="112"/>
      <c r="AT810" s="112"/>
      <c r="AU810" s="84"/>
      <c r="AV810" s="84"/>
      <c r="AW810" s="84"/>
      <c r="AX810" s="108"/>
      <c r="AY810" s="131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84"/>
      <c r="AM811" s="112"/>
      <c r="AN811" s="112"/>
      <c r="AO811" s="112"/>
      <c r="AP811" s="112"/>
      <c r="AQ811" s="112"/>
      <c r="AR811" s="112"/>
      <c r="AS811" s="112"/>
      <c r="AT811" s="112"/>
      <c r="AU811" s="84"/>
      <c r="AV811" s="84"/>
      <c r="AW811" s="84"/>
      <c r="AX811" s="108"/>
      <c r="AY811" s="131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84"/>
      <c r="AM812" s="112"/>
      <c r="AN812" s="112"/>
      <c r="AO812" s="112"/>
      <c r="AP812" s="112"/>
      <c r="AQ812" s="112"/>
      <c r="AR812" s="112"/>
      <c r="AS812" s="112"/>
      <c r="AT812" s="112"/>
      <c r="AU812" s="84"/>
      <c r="AV812" s="84"/>
      <c r="AW812" s="84"/>
      <c r="AX812" s="108"/>
      <c r="AY812" s="131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84"/>
      <c r="AM813" s="112"/>
      <c r="AN813" s="112"/>
      <c r="AO813" s="112"/>
      <c r="AP813" s="112"/>
      <c r="AQ813" s="112"/>
      <c r="AR813" s="112"/>
      <c r="AS813" s="112"/>
      <c r="AT813" s="112"/>
      <c r="AU813" s="84"/>
      <c r="AV813" s="84"/>
      <c r="AW813" s="84"/>
      <c r="AX813" s="108"/>
      <c r="AY813" s="131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84"/>
      <c r="AM814" s="112"/>
      <c r="AN814" s="112"/>
      <c r="AO814" s="112"/>
      <c r="AP814" s="112"/>
      <c r="AQ814" s="112"/>
      <c r="AR814" s="112"/>
      <c r="AS814" s="112"/>
      <c r="AT814" s="112"/>
      <c r="AU814" s="84"/>
      <c r="AV814" s="84"/>
      <c r="AW814" s="84"/>
      <c r="AX814" s="108"/>
      <c r="AY814" s="131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84"/>
      <c r="AM815" s="112"/>
      <c r="AN815" s="112"/>
      <c r="AO815" s="112"/>
      <c r="AP815" s="112"/>
      <c r="AQ815" s="112"/>
      <c r="AR815" s="112"/>
      <c r="AS815" s="112"/>
      <c r="AT815" s="112"/>
      <c r="AU815" s="84"/>
      <c r="AV815" s="84"/>
      <c r="AW815" s="84"/>
      <c r="AX815" s="108"/>
      <c r="AY815" s="131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84"/>
      <c r="AM816" s="112"/>
      <c r="AN816" s="112"/>
      <c r="AO816" s="112"/>
      <c r="AP816" s="112"/>
      <c r="AQ816" s="112"/>
      <c r="AR816" s="112"/>
      <c r="AS816" s="112"/>
      <c r="AT816" s="112"/>
      <c r="AU816" s="84"/>
      <c r="AV816" s="84"/>
      <c r="AW816" s="84"/>
      <c r="AX816" s="108"/>
      <c r="AY816" s="131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84"/>
      <c r="AM817" s="112"/>
      <c r="AN817" s="112"/>
      <c r="AO817" s="112"/>
      <c r="AP817" s="112"/>
      <c r="AQ817" s="112"/>
      <c r="AR817" s="112"/>
      <c r="AS817" s="112"/>
      <c r="AT817" s="112"/>
      <c r="AU817" s="84"/>
      <c r="AV817" s="84"/>
      <c r="AW817" s="84"/>
      <c r="AX817" s="108"/>
      <c r="AY817" s="131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84"/>
      <c r="AM818" s="112"/>
      <c r="AN818" s="112"/>
      <c r="AO818" s="112"/>
      <c r="AP818" s="112"/>
      <c r="AQ818" s="112"/>
      <c r="AR818" s="112"/>
      <c r="AS818" s="112"/>
      <c r="AT818" s="112"/>
      <c r="AU818" s="84"/>
      <c r="AV818" s="84"/>
      <c r="AW818" s="84"/>
      <c r="AX818" s="108"/>
      <c r="AY818" s="131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84"/>
      <c r="AM819" s="112"/>
      <c r="AN819" s="112"/>
      <c r="AO819" s="112"/>
      <c r="AP819" s="112"/>
      <c r="AQ819" s="112"/>
      <c r="AR819" s="112"/>
      <c r="AS819" s="112"/>
      <c r="AT819" s="112"/>
      <c r="AU819" s="84"/>
      <c r="AV819" s="84"/>
      <c r="AW819" s="84"/>
      <c r="AX819" s="108"/>
      <c r="AY819" s="131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84"/>
      <c r="AM820" s="112"/>
      <c r="AN820" s="112"/>
      <c r="AO820" s="112"/>
      <c r="AP820" s="112"/>
      <c r="AQ820" s="112"/>
      <c r="AR820" s="112"/>
      <c r="AS820" s="112"/>
      <c r="AT820" s="112"/>
      <c r="AU820" s="84"/>
      <c r="AV820" s="84"/>
      <c r="AW820" s="84"/>
      <c r="AX820" s="108"/>
      <c r="AY820" s="131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84"/>
      <c r="AM821" s="112"/>
      <c r="AN821" s="112"/>
      <c r="AO821" s="112"/>
      <c r="AP821" s="112"/>
      <c r="AQ821" s="112"/>
      <c r="AR821" s="112"/>
      <c r="AS821" s="112"/>
      <c r="AT821" s="112"/>
      <c r="AU821" s="84"/>
      <c r="AV821" s="84"/>
      <c r="AW821" s="84"/>
      <c r="AX821" s="108"/>
      <c r="AY821" s="131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84"/>
      <c r="AM822" s="112"/>
      <c r="AN822" s="112"/>
      <c r="AO822" s="112"/>
      <c r="AP822" s="112"/>
      <c r="AQ822" s="112"/>
      <c r="AR822" s="112"/>
      <c r="AS822" s="112"/>
      <c r="AT822" s="112"/>
      <c r="AU822" s="84"/>
      <c r="AV822" s="84"/>
      <c r="AW822" s="84"/>
      <c r="AX822" s="108"/>
      <c r="AY822" s="131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84"/>
      <c r="AM823" s="112"/>
      <c r="AN823" s="112"/>
      <c r="AO823" s="112"/>
      <c r="AP823" s="112"/>
      <c r="AQ823" s="112"/>
      <c r="AR823" s="112"/>
      <c r="AS823" s="112"/>
      <c r="AT823" s="112"/>
      <c r="AU823" s="84"/>
      <c r="AV823" s="84"/>
      <c r="AW823" s="84"/>
      <c r="AX823" s="108"/>
      <c r="AY823" s="131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84"/>
      <c r="AM824" s="112"/>
      <c r="AN824" s="112"/>
      <c r="AO824" s="112"/>
      <c r="AP824" s="112"/>
      <c r="AQ824" s="112"/>
      <c r="AR824" s="112"/>
      <c r="AS824" s="112"/>
      <c r="AT824" s="112"/>
      <c r="AU824" s="84"/>
      <c r="AV824" s="84"/>
      <c r="AW824" s="84"/>
      <c r="AX824" s="108"/>
      <c r="AY824" s="131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84"/>
      <c r="AM825" s="112"/>
      <c r="AN825" s="112"/>
      <c r="AO825" s="112"/>
      <c r="AP825" s="112"/>
      <c r="AQ825" s="112"/>
      <c r="AR825" s="112"/>
      <c r="AS825" s="112"/>
      <c r="AT825" s="112"/>
      <c r="AU825" s="84"/>
      <c r="AV825" s="84"/>
      <c r="AW825" s="84"/>
      <c r="AX825" s="108"/>
      <c r="AY825" s="131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84"/>
      <c r="AM826" s="112"/>
      <c r="AN826" s="112"/>
      <c r="AO826" s="112"/>
      <c r="AP826" s="112"/>
      <c r="AQ826" s="112"/>
      <c r="AR826" s="112"/>
      <c r="AS826" s="112"/>
      <c r="AT826" s="112"/>
      <c r="AU826" s="84"/>
      <c r="AV826" s="84"/>
      <c r="AW826" s="84"/>
      <c r="AX826" s="108"/>
      <c r="AY826" s="131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84"/>
      <c r="AM827" s="112"/>
      <c r="AN827" s="112"/>
      <c r="AO827" s="112"/>
      <c r="AP827" s="112"/>
      <c r="AQ827" s="112"/>
      <c r="AR827" s="112"/>
      <c r="AS827" s="112"/>
      <c r="AT827" s="112"/>
      <c r="AU827" s="84"/>
      <c r="AV827" s="84"/>
      <c r="AW827" s="84"/>
      <c r="AX827" s="108"/>
      <c r="AY827" s="131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84"/>
      <c r="AM828" s="112"/>
      <c r="AN828" s="112"/>
      <c r="AO828" s="112"/>
      <c r="AP828" s="112"/>
      <c r="AQ828" s="112"/>
      <c r="AR828" s="112"/>
      <c r="AS828" s="112"/>
      <c r="AT828" s="112"/>
      <c r="AU828" s="84"/>
      <c r="AV828" s="84"/>
      <c r="AW828" s="84"/>
      <c r="AX828" s="108"/>
      <c r="AY828" s="131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84"/>
      <c r="AM829" s="112"/>
      <c r="AN829" s="112"/>
      <c r="AO829" s="112"/>
      <c r="AP829" s="112"/>
      <c r="AQ829" s="112"/>
      <c r="AR829" s="112"/>
      <c r="AS829" s="112"/>
      <c r="AT829" s="112"/>
      <c r="AU829" s="84"/>
      <c r="AV829" s="84"/>
      <c r="AW829" s="84"/>
      <c r="AX829" s="108"/>
      <c r="AY829" s="131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84"/>
      <c r="AM830" s="112"/>
      <c r="AN830" s="112"/>
      <c r="AO830" s="112"/>
      <c r="AP830" s="112"/>
      <c r="AQ830" s="112"/>
      <c r="AR830" s="112"/>
      <c r="AS830" s="112"/>
      <c r="AT830" s="112"/>
      <c r="AU830" s="84"/>
      <c r="AV830" s="84"/>
      <c r="AW830" s="84"/>
      <c r="AX830" s="108"/>
      <c r="AY830" s="131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84"/>
      <c r="AM831" s="112"/>
      <c r="AN831" s="112"/>
      <c r="AO831" s="112"/>
      <c r="AP831" s="112"/>
      <c r="AQ831" s="112"/>
      <c r="AR831" s="112"/>
      <c r="AS831" s="112"/>
      <c r="AT831" s="112"/>
      <c r="AU831" s="84"/>
      <c r="AV831" s="84"/>
      <c r="AW831" s="84"/>
      <c r="AX831" s="108"/>
      <c r="AY831" s="131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84"/>
      <c r="AM832" s="112"/>
      <c r="AN832" s="112"/>
      <c r="AO832" s="112"/>
      <c r="AP832" s="112"/>
      <c r="AQ832" s="112"/>
      <c r="AR832" s="112"/>
      <c r="AS832" s="112"/>
      <c r="AT832" s="112"/>
      <c r="AU832" s="84"/>
      <c r="AV832" s="84"/>
      <c r="AW832" s="84"/>
      <c r="AX832" s="108"/>
      <c r="AY832" s="131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84"/>
      <c r="AM833" s="112"/>
      <c r="AN833" s="112"/>
      <c r="AO833" s="112"/>
      <c r="AP833" s="112"/>
      <c r="AQ833" s="112"/>
      <c r="AR833" s="112"/>
      <c r="AS833" s="112"/>
      <c r="AT833" s="112"/>
      <c r="AU833" s="84"/>
      <c r="AV833" s="84"/>
      <c r="AW833" s="84"/>
      <c r="AX833" s="108"/>
      <c r="AY833" s="131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84"/>
      <c r="AM834" s="112"/>
      <c r="AN834" s="112"/>
      <c r="AO834" s="112"/>
      <c r="AP834" s="112"/>
      <c r="AQ834" s="112"/>
      <c r="AR834" s="112"/>
      <c r="AS834" s="112"/>
      <c r="AT834" s="112"/>
      <c r="AU834" s="84"/>
      <c r="AV834" s="84"/>
      <c r="AW834" s="84"/>
      <c r="AX834" s="108"/>
      <c r="AY834" s="131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84"/>
      <c r="AM835" s="112"/>
      <c r="AN835" s="112"/>
      <c r="AO835" s="112"/>
      <c r="AP835" s="112"/>
      <c r="AQ835" s="112"/>
      <c r="AR835" s="112"/>
      <c r="AS835" s="112"/>
      <c r="AT835" s="112"/>
      <c r="AU835" s="84"/>
      <c r="AV835" s="84"/>
      <c r="AW835" s="84"/>
      <c r="AX835" s="108"/>
      <c r="AY835" s="131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84"/>
      <c r="AM836" s="112"/>
      <c r="AN836" s="112"/>
      <c r="AO836" s="112"/>
      <c r="AP836" s="112"/>
      <c r="AQ836" s="112"/>
      <c r="AR836" s="112"/>
      <c r="AS836" s="112"/>
      <c r="AT836" s="112"/>
      <c r="AU836" s="84"/>
      <c r="AV836" s="84"/>
      <c r="AW836" s="84"/>
      <c r="AX836" s="108"/>
      <c r="AY836" s="131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84"/>
      <c r="AM837" s="112"/>
      <c r="AN837" s="112"/>
      <c r="AO837" s="112"/>
      <c r="AP837" s="112"/>
      <c r="AQ837" s="112"/>
      <c r="AR837" s="112"/>
      <c r="AS837" s="112"/>
      <c r="AT837" s="112"/>
      <c r="AU837" s="84"/>
      <c r="AV837" s="84"/>
      <c r="AW837" s="84"/>
      <c r="AX837" s="108"/>
      <c r="AY837" s="131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84"/>
      <c r="AM838" s="112"/>
      <c r="AN838" s="112"/>
      <c r="AO838" s="112"/>
      <c r="AP838" s="112"/>
      <c r="AQ838" s="112"/>
      <c r="AR838" s="112"/>
      <c r="AS838" s="112"/>
      <c r="AT838" s="112"/>
      <c r="AU838" s="84"/>
      <c r="AV838" s="84"/>
      <c r="AW838" s="84"/>
      <c r="AX838" s="108"/>
      <c r="AY838" s="131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84"/>
      <c r="AM839" s="112"/>
      <c r="AN839" s="112"/>
      <c r="AO839" s="112"/>
      <c r="AP839" s="112"/>
      <c r="AQ839" s="112"/>
      <c r="AR839" s="112"/>
      <c r="AS839" s="112"/>
      <c r="AT839" s="112"/>
      <c r="AU839" s="84"/>
      <c r="AV839" s="84"/>
      <c r="AW839" s="84"/>
      <c r="AX839" s="108"/>
      <c r="AY839" s="131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84"/>
      <c r="AM840" s="112"/>
      <c r="AN840" s="112"/>
      <c r="AO840" s="112"/>
      <c r="AP840" s="112"/>
      <c r="AQ840" s="112"/>
      <c r="AR840" s="112"/>
      <c r="AS840" s="112"/>
      <c r="AT840" s="112"/>
      <c r="AU840" s="84"/>
      <c r="AV840" s="84"/>
      <c r="AW840" s="84"/>
      <c r="AX840" s="108"/>
      <c r="AY840" s="131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84"/>
      <c r="AM841" s="112"/>
      <c r="AN841" s="112"/>
      <c r="AO841" s="112"/>
      <c r="AP841" s="112"/>
      <c r="AQ841" s="112"/>
      <c r="AR841" s="112"/>
      <c r="AS841" s="112"/>
      <c r="AT841" s="112"/>
      <c r="AU841" s="84"/>
      <c r="AV841" s="84"/>
      <c r="AW841" s="84"/>
      <c r="AX841" s="108"/>
      <c r="AY841" s="131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84"/>
      <c r="AM842" s="112"/>
      <c r="AN842" s="112"/>
      <c r="AO842" s="112"/>
      <c r="AP842" s="112"/>
      <c r="AQ842" s="112"/>
      <c r="AR842" s="112"/>
      <c r="AS842" s="112"/>
      <c r="AT842" s="112"/>
      <c r="AU842" s="84"/>
      <c r="AV842" s="84"/>
      <c r="AW842" s="84"/>
      <c r="AX842" s="108"/>
      <c r="AY842" s="131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84"/>
      <c r="AM843" s="112"/>
      <c r="AN843" s="112"/>
      <c r="AO843" s="112"/>
      <c r="AP843" s="112"/>
      <c r="AQ843" s="112"/>
      <c r="AR843" s="112"/>
      <c r="AS843" s="112"/>
      <c r="AT843" s="112"/>
      <c r="AU843" s="84"/>
      <c r="AV843" s="84"/>
      <c r="AW843" s="84"/>
      <c r="AX843" s="108"/>
      <c r="AY843" s="131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84"/>
      <c r="AM844" s="112"/>
      <c r="AN844" s="112"/>
      <c r="AO844" s="112"/>
      <c r="AP844" s="112"/>
      <c r="AQ844" s="112"/>
      <c r="AR844" s="112"/>
      <c r="AS844" s="112"/>
      <c r="AT844" s="112"/>
      <c r="AU844" s="84"/>
      <c r="AV844" s="84"/>
      <c r="AW844" s="84"/>
      <c r="AX844" s="108"/>
      <c r="AY844" s="131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84"/>
      <c r="AM845" s="112"/>
      <c r="AN845" s="112"/>
      <c r="AO845" s="112"/>
      <c r="AP845" s="112"/>
      <c r="AQ845" s="112"/>
      <c r="AR845" s="112"/>
      <c r="AS845" s="112"/>
      <c r="AT845" s="112"/>
      <c r="AU845" s="84"/>
      <c r="AV845" s="84"/>
      <c r="AW845" s="84"/>
      <c r="AX845" s="108"/>
      <c r="AY845" s="131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84"/>
      <c r="AM846" s="112"/>
      <c r="AN846" s="112"/>
      <c r="AO846" s="112"/>
      <c r="AP846" s="112"/>
      <c r="AQ846" s="112"/>
      <c r="AR846" s="112"/>
      <c r="AS846" s="112"/>
      <c r="AT846" s="112"/>
      <c r="AU846" s="84"/>
      <c r="AV846" s="84"/>
      <c r="AW846" s="84"/>
      <c r="AX846" s="108"/>
      <c r="AY846" s="131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84"/>
      <c r="AM847" s="112"/>
      <c r="AN847" s="112"/>
      <c r="AO847" s="112"/>
      <c r="AP847" s="112"/>
      <c r="AQ847" s="112"/>
      <c r="AR847" s="112"/>
      <c r="AS847" s="112"/>
      <c r="AT847" s="112"/>
      <c r="AU847" s="84"/>
      <c r="AV847" s="84"/>
      <c r="AW847" s="84"/>
      <c r="AX847" s="108"/>
      <c r="AY847" s="131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84"/>
      <c r="AM848" s="112"/>
      <c r="AN848" s="112"/>
      <c r="AO848" s="112"/>
      <c r="AP848" s="112"/>
      <c r="AQ848" s="112"/>
      <c r="AR848" s="112"/>
      <c r="AS848" s="112"/>
      <c r="AT848" s="112"/>
      <c r="AU848" s="84"/>
      <c r="AV848" s="84"/>
      <c r="AW848" s="84"/>
      <c r="AX848" s="108"/>
      <c r="AY848" s="131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84"/>
      <c r="AM849" s="112"/>
      <c r="AN849" s="112"/>
      <c r="AO849" s="112"/>
      <c r="AP849" s="112"/>
      <c r="AQ849" s="112"/>
      <c r="AR849" s="112"/>
      <c r="AS849" s="112"/>
      <c r="AT849" s="112"/>
      <c r="AU849" s="84"/>
      <c r="AV849" s="84"/>
      <c r="AW849" s="84"/>
      <c r="AX849" s="108"/>
      <c r="AY849" s="131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84"/>
      <c r="AM850" s="112"/>
      <c r="AN850" s="112"/>
      <c r="AO850" s="112"/>
      <c r="AP850" s="112"/>
      <c r="AQ850" s="112"/>
      <c r="AR850" s="112"/>
      <c r="AS850" s="112"/>
      <c r="AT850" s="112"/>
      <c r="AU850" s="84"/>
      <c r="AV850" s="84"/>
      <c r="AW850" s="84"/>
      <c r="AX850" s="108"/>
      <c r="AY850" s="131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84"/>
      <c r="AM851" s="112"/>
      <c r="AN851" s="112"/>
      <c r="AO851" s="112"/>
      <c r="AP851" s="112"/>
      <c r="AQ851" s="112"/>
      <c r="AR851" s="112"/>
      <c r="AS851" s="112"/>
      <c r="AT851" s="112"/>
      <c r="AU851" s="84"/>
      <c r="AV851" s="84"/>
      <c r="AW851" s="84"/>
      <c r="AX851" s="108"/>
      <c r="AY851" s="131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84"/>
      <c r="AM852" s="112"/>
      <c r="AN852" s="112"/>
      <c r="AO852" s="112"/>
      <c r="AP852" s="112"/>
      <c r="AQ852" s="112"/>
      <c r="AR852" s="112"/>
      <c r="AS852" s="112"/>
      <c r="AT852" s="112"/>
      <c r="AU852" s="84"/>
      <c r="AV852" s="84"/>
      <c r="AW852" s="84"/>
      <c r="AX852" s="108"/>
      <c r="AY852" s="131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84"/>
      <c r="AM853" s="112"/>
      <c r="AN853" s="112"/>
      <c r="AO853" s="112"/>
      <c r="AP853" s="112"/>
      <c r="AQ853" s="112"/>
      <c r="AR853" s="112"/>
      <c r="AS853" s="112"/>
      <c r="AT853" s="112"/>
      <c r="AU853" s="84"/>
      <c r="AV853" s="84"/>
      <c r="AW853" s="84"/>
      <c r="AX853" s="108"/>
      <c r="AY853" s="131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84"/>
      <c r="AM854" s="112"/>
      <c r="AN854" s="112"/>
      <c r="AO854" s="112"/>
      <c r="AP854" s="112"/>
      <c r="AQ854" s="112"/>
      <c r="AR854" s="112"/>
      <c r="AS854" s="112"/>
      <c r="AT854" s="112"/>
      <c r="AU854" s="84"/>
      <c r="AV854" s="84"/>
      <c r="AW854" s="84"/>
      <c r="AX854" s="108"/>
      <c r="AY854" s="131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84"/>
      <c r="AM855" s="112"/>
      <c r="AN855" s="112"/>
      <c r="AO855" s="112"/>
      <c r="AP855" s="112"/>
      <c r="AQ855" s="112"/>
      <c r="AR855" s="112"/>
      <c r="AS855" s="112"/>
      <c r="AT855" s="112"/>
      <c r="AU855" s="84"/>
      <c r="AV855" s="84"/>
      <c r="AW855" s="84"/>
      <c r="AX855" s="108"/>
      <c r="AY855" s="131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84"/>
      <c r="AM856" s="112"/>
      <c r="AN856" s="112"/>
      <c r="AO856" s="112"/>
      <c r="AP856" s="112"/>
      <c r="AQ856" s="112"/>
      <c r="AR856" s="112"/>
      <c r="AS856" s="112"/>
      <c r="AT856" s="112"/>
      <c r="AU856" s="84"/>
      <c r="AV856" s="84"/>
      <c r="AW856" s="84"/>
      <c r="AX856" s="108"/>
      <c r="AY856" s="131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84"/>
      <c r="AM857" s="112"/>
      <c r="AN857" s="112"/>
      <c r="AO857" s="112"/>
      <c r="AP857" s="112"/>
      <c r="AQ857" s="112"/>
      <c r="AR857" s="112"/>
      <c r="AS857" s="112"/>
      <c r="AT857" s="112"/>
      <c r="AU857" s="84"/>
      <c r="AV857" s="84"/>
      <c r="AW857" s="84"/>
      <c r="AX857" s="108"/>
      <c r="AY857" s="131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84"/>
      <c r="AM858" s="112"/>
      <c r="AN858" s="112"/>
      <c r="AO858" s="112"/>
      <c r="AP858" s="112"/>
      <c r="AQ858" s="112"/>
      <c r="AR858" s="112"/>
      <c r="AS858" s="112"/>
      <c r="AT858" s="112"/>
      <c r="AU858" s="84"/>
      <c r="AV858" s="84"/>
      <c r="AW858" s="84"/>
      <c r="AX858" s="108"/>
      <c r="AY858" s="131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84"/>
      <c r="AM859" s="112"/>
      <c r="AN859" s="112"/>
      <c r="AO859" s="112"/>
      <c r="AP859" s="112"/>
      <c r="AQ859" s="112"/>
      <c r="AR859" s="112"/>
      <c r="AS859" s="112"/>
      <c r="AT859" s="112"/>
      <c r="AU859" s="84"/>
      <c r="AV859" s="84"/>
      <c r="AW859" s="84"/>
      <c r="AX859" s="108"/>
      <c r="AY859" s="131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84"/>
      <c r="AM860" s="112"/>
      <c r="AN860" s="112"/>
      <c r="AO860" s="112"/>
      <c r="AP860" s="112"/>
      <c r="AQ860" s="112"/>
      <c r="AR860" s="112"/>
      <c r="AS860" s="112"/>
      <c r="AT860" s="112"/>
      <c r="AU860" s="84"/>
      <c r="AV860" s="84"/>
      <c r="AW860" s="84"/>
      <c r="AX860" s="108"/>
      <c r="AY860" s="131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84"/>
      <c r="AM861" s="112"/>
      <c r="AN861" s="112"/>
      <c r="AO861" s="112"/>
      <c r="AP861" s="112"/>
      <c r="AQ861" s="112"/>
      <c r="AR861" s="112"/>
      <c r="AS861" s="112"/>
      <c r="AT861" s="112"/>
      <c r="AU861" s="84"/>
      <c r="AV861" s="84"/>
      <c r="AW861" s="84"/>
      <c r="AX861" s="108"/>
      <c r="AY861" s="131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84"/>
      <c r="AM862" s="112"/>
      <c r="AN862" s="112"/>
      <c r="AO862" s="112"/>
      <c r="AP862" s="112"/>
      <c r="AQ862" s="112"/>
      <c r="AR862" s="112"/>
      <c r="AS862" s="112"/>
      <c r="AT862" s="112"/>
      <c r="AU862" s="84"/>
      <c r="AV862" s="84"/>
      <c r="AW862" s="84"/>
      <c r="AX862" s="108"/>
      <c r="AY862" s="131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84"/>
      <c r="AM863" s="112"/>
      <c r="AN863" s="112"/>
      <c r="AO863" s="112"/>
      <c r="AP863" s="112"/>
      <c r="AQ863" s="112"/>
      <c r="AR863" s="112"/>
      <c r="AS863" s="112"/>
      <c r="AT863" s="112"/>
      <c r="AU863" s="84"/>
      <c r="AV863" s="84"/>
      <c r="AW863" s="84"/>
      <c r="AX863" s="108"/>
      <c r="AY863" s="131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84"/>
      <c r="AM864" s="112"/>
      <c r="AN864" s="112"/>
      <c r="AO864" s="112"/>
      <c r="AP864" s="112"/>
      <c r="AQ864" s="112"/>
      <c r="AR864" s="112"/>
      <c r="AS864" s="112"/>
      <c r="AT864" s="112"/>
      <c r="AU864" s="84"/>
      <c r="AV864" s="84"/>
      <c r="AW864" s="84"/>
      <c r="AX864" s="108"/>
      <c r="AY864" s="131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84"/>
      <c r="AM865" s="112"/>
      <c r="AN865" s="112"/>
      <c r="AO865" s="112"/>
      <c r="AP865" s="112"/>
      <c r="AQ865" s="112"/>
      <c r="AR865" s="112"/>
      <c r="AS865" s="112"/>
      <c r="AT865" s="112"/>
      <c r="AU865" s="84"/>
      <c r="AV865" s="84"/>
      <c r="AW865" s="84"/>
      <c r="AX865" s="108"/>
      <c r="AY865" s="131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84"/>
      <c r="AM866" s="112"/>
      <c r="AN866" s="112"/>
      <c r="AO866" s="112"/>
      <c r="AP866" s="112"/>
      <c r="AQ866" s="112"/>
      <c r="AR866" s="112"/>
      <c r="AS866" s="112"/>
      <c r="AT866" s="112"/>
      <c r="AU866" s="84"/>
      <c r="AV866" s="84"/>
      <c r="AW866" s="84"/>
      <c r="AX866" s="108"/>
      <c r="AY866" s="131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84"/>
      <c r="AM867" s="112"/>
      <c r="AN867" s="112"/>
      <c r="AO867" s="112"/>
      <c r="AP867" s="112"/>
      <c r="AQ867" s="112"/>
      <c r="AR867" s="112"/>
      <c r="AS867" s="112"/>
      <c r="AT867" s="112"/>
      <c r="AU867" s="84"/>
      <c r="AV867" s="84"/>
      <c r="AW867" s="84"/>
      <c r="AX867" s="108"/>
      <c r="AY867" s="131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84"/>
      <c r="AM868" s="112"/>
      <c r="AN868" s="112"/>
      <c r="AO868" s="112"/>
      <c r="AP868" s="112"/>
      <c r="AQ868" s="112"/>
      <c r="AR868" s="112"/>
      <c r="AS868" s="112"/>
      <c r="AT868" s="112"/>
      <c r="AU868" s="84"/>
      <c r="AV868" s="84"/>
      <c r="AW868" s="84"/>
      <c r="AX868" s="108"/>
      <c r="AY868" s="131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84"/>
      <c r="AM869" s="112"/>
      <c r="AN869" s="112"/>
      <c r="AO869" s="112"/>
      <c r="AP869" s="112"/>
      <c r="AQ869" s="112"/>
      <c r="AR869" s="112"/>
      <c r="AS869" s="112"/>
      <c r="AT869" s="112"/>
      <c r="AU869" s="84"/>
      <c r="AV869" s="84"/>
      <c r="AW869" s="84"/>
      <c r="AX869" s="108"/>
      <c r="AY869" s="131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84"/>
      <c r="AM870" s="112"/>
      <c r="AN870" s="112"/>
      <c r="AO870" s="112"/>
      <c r="AP870" s="112"/>
      <c r="AQ870" s="112"/>
      <c r="AR870" s="112"/>
      <c r="AS870" s="112"/>
      <c r="AT870" s="112"/>
      <c r="AU870" s="84"/>
      <c r="AV870" s="84"/>
      <c r="AW870" s="84"/>
      <c r="AX870" s="108"/>
      <c r="AY870" s="131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84"/>
      <c r="AM871" s="112"/>
      <c r="AN871" s="112"/>
      <c r="AO871" s="112"/>
      <c r="AP871" s="112"/>
      <c r="AQ871" s="112"/>
      <c r="AR871" s="112"/>
      <c r="AS871" s="112"/>
      <c r="AT871" s="112"/>
      <c r="AU871" s="84"/>
      <c r="AV871" s="84"/>
      <c r="AW871" s="84"/>
      <c r="AX871" s="108"/>
      <c r="AY871" s="131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84"/>
      <c r="AM872" s="112"/>
      <c r="AN872" s="112"/>
      <c r="AO872" s="112"/>
      <c r="AP872" s="112"/>
      <c r="AQ872" s="112"/>
      <c r="AR872" s="112"/>
      <c r="AS872" s="112"/>
      <c r="AT872" s="112"/>
      <c r="AU872" s="84"/>
      <c r="AV872" s="84"/>
      <c r="AW872" s="84"/>
      <c r="AX872" s="108"/>
      <c r="AY872" s="131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84"/>
      <c r="AM873" s="112"/>
      <c r="AN873" s="112"/>
      <c r="AO873" s="112"/>
      <c r="AP873" s="112"/>
      <c r="AQ873" s="112"/>
      <c r="AR873" s="112"/>
      <c r="AS873" s="112"/>
      <c r="AT873" s="112"/>
      <c r="AU873" s="84"/>
      <c r="AV873" s="84"/>
      <c r="AW873" s="84"/>
      <c r="AX873" s="108"/>
      <c r="AY873" s="131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84"/>
      <c r="AM874" s="112"/>
      <c r="AN874" s="112"/>
      <c r="AO874" s="112"/>
      <c r="AP874" s="112"/>
      <c r="AQ874" s="112"/>
      <c r="AR874" s="112"/>
      <c r="AS874" s="112"/>
      <c r="AT874" s="112"/>
      <c r="AU874" s="84"/>
      <c r="AV874" s="84"/>
      <c r="AW874" s="84"/>
      <c r="AX874" s="108"/>
      <c r="AY874" s="131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84"/>
      <c r="AM875" s="112"/>
      <c r="AN875" s="112"/>
      <c r="AO875" s="112"/>
      <c r="AP875" s="112"/>
      <c r="AQ875" s="112"/>
      <c r="AR875" s="112"/>
      <c r="AS875" s="112"/>
      <c r="AT875" s="112"/>
      <c r="AU875" s="84"/>
      <c r="AV875" s="84"/>
      <c r="AW875" s="84"/>
      <c r="AX875" s="108"/>
      <c r="AY875" s="131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84"/>
      <c r="AM876" s="112"/>
      <c r="AN876" s="112"/>
      <c r="AO876" s="112"/>
      <c r="AP876" s="112"/>
      <c r="AQ876" s="112"/>
      <c r="AR876" s="112"/>
      <c r="AS876" s="112"/>
      <c r="AT876" s="112"/>
      <c r="AU876" s="84"/>
      <c r="AV876" s="84"/>
      <c r="AW876" s="84"/>
      <c r="AX876" s="108"/>
      <c r="AY876" s="131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84"/>
      <c r="AM877" s="112"/>
      <c r="AN877" s="112"/>
      <c r="AO877" s="112"/>
      <c r="AP877" s="112"/>
      <c r="AQ877" s="112"/>
      <c r="AR877" s="112"/>
      <c r="AS877" s="112"/>
      <c r="AT877" s="112"/>
      <c r="AU877" s="84"/>
      <c r="AV877" s="84"/>
      <c r="AW877" s="84"/>
      <c r="AX877" s="108"/>
      <c r="AY877" s="131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84"/>
      <c r="AM878" s="112"/>
      <c r="AN878" s="112"/>
      <c r="AO878" s="112"/>
      <c r="AP878" s="112"/>
      <c r="AQ878" s="112"/>
      <c r="AR878" s="112"/>
      <c r="AS878" s="112"/>
      <c r="AT878" s="112"/>
      <c r="AU878" s="84"/>
      <c r="AV878" s="84"/>
      <c r="AW878" s="84"/>
      <c r="AX878" s="108"/>
      <c r="AY878" s="131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84"/>
      <c r="AM879" s="112"/>
      <c r="AN879" s="112"/>
      <c r="AO879" s="112"/>
      <c r="AP879" s="112"/>
      <c r="AQ879" s="112"/>
      <c r="AR879" s="112"/>
      <c r="AS879" s="112"/>
      <c r="AT879" s="112"/>
      <c r="AU879" s="84"/>
      <c r="AV879" s="84"/>
      <c r="AW879" s="84"/>
      <c r="AX879" s="108"/>
      <c r="AY879" s="131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84"/>
      <c r="AM880" s="112"/>
      <c r="AN880" s="112"/>
      <c r="AO880" s="112"/>
      <c r="AP880" s="112"/>
      <c r="AQ880" s="112"/>
      <c r="AR880" s="112"/>
      <c r="AS880" s="112"/>
      <c r="AT880" s="112"/>
      <c r="AU880" s="84"/>
      <c r="AV880" s="84"/>
      <c r="AW880" s="84"/>
      <c r="AX880" s="108"/>
      <c r="AY880" s="131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84"/>
      <c r="AM881" s="112"/>
      <c r="AN881" s="112"/>
      <c r="AO881" s="112"/>
      <c r="AP881" s="112"/>
      <c r="AQ881" s="112"/>
      <c r="AR881" s="112"/>
      <c r="AS881" s="112"/>
      <c r="AT881" s="112"/>
      <c r="AU881" s="84"/>
      <c r="AV881" s="84"/>
      <c r="AW881" s="84"/>
      <c r="AX881" s="108"/>
      <c r="AY881" s="131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84"/>
      <c r="AM882" s="112"/>
      <c r="AN882" s="112"/>
      <c r="AO882" s="112"/>
      <c r="AP882" s="112"/>
      <c r="AQ882" s="112"/>
      <c r="AR882" s="112"/>
      <c r="AS882" s="112"/>
      <c r="AT882" s="112"/>
      <c r="AU882" s="84"/>
      <c r="AV882" s="84"/>
      <c r="AW882" s="84"/>
      <c r="AX882" s="108"/>
      <c r="AY882" s="131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84"/>
      <c r="AM883" s="112"/>
      <c r="AN883" s="112"/>
      <c r="AO883" s="112"/>
      <c r="AP883" s="112"/>
      <c r="AQ883" s="112"/>
      <c r="AR883" s="112"/>
      <c r="AS883" s="112"/>
      <c r="AT883" s="112"/>
      <c r="AU883" s="84"/>
      <c r="AV883" s="84"/>
      <c r="AW883" s="84"/>
      <c r="AX883" s="108"/>
      <c r="AY883" s="131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84"/>
      <c r="AM884" s="112"/>
      <c r="AN884" s="112"/>
      <c r="AO884" s="112"/>
      <c r="AP884" s="112"/>
      <c r="AQ884" s="112"/>
      <c r="AR884" s="112"/>
      <c r="AS884" s="112"/>
      <c r="AT884" s="112"/>
      <c r="AU884" s="84"/>
      <c r="AV884" s="84"/>
      <c r="AW884" s="84"/>
      <c r="AX884" s="108"/>
      <c r="AY884" s="131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84"/>
      <c r="AM885" s="112"/>
      <c r="AN885" s="112"/>
      <c r="AO885" s="112"/>
      <c r="AP885" s="112"/>
      <c r="AQ885" s="112"/>
      <c r="AR885" s="112"/>
      <c r="AS885" s="112"/>
      <c r="AT885" s="112"/>
      <c r="AU885" s="84"/>
      <c r="AV885" s="84"/>
      <c r="AW885" s="84"/>
      <c r="AX885" s="108"/>
      <c r="AY885" s="131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84"/>
      <c r="AM886" s="112"/>
      <c r="AN886" s="112"/>
      <c r="AO886" s="112"/>
      <c r="AP886" s="112"/>
      <c r="AQ886" s="112"/>
      <c r="AR886" s="112"/>
      <c r="AS886" s="112"/>
      <c r="AT886" s="112"/>
      <c r="AU886" s="84"/>
      <c r="AV886" s="84"/>
      <c r="AW886" s="84"/>
      <c r="AX886" s="108"/>
      <c r="AY886" s="131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84"/>
      <c r="AM887" s="112"/>
      <c r="AN887" s="112"/>
      <c r="AO887" s="112"/>
      <c r="AP887" s="112"/>
      <c r="AQ887" s="112"/>
      <c r="AR887" s="112"/>
      <c r="AS887" s="112"/>
      <c r="AT887" s="112"/>
      <c r="AU887" s="84"/>
      <c r="AV887" s="84"/>
      <c r="AW887" s="84"/>
      <c r="AX887" s="108"/>
      <c r="AY887" s="131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84"/>
      <c r="AM888" s="112"/>
      <c r="AN888" s="112"/>
      <c r="AO888" s="112"/>
      <c r="AP888" s="112"/>
      <c r="AQ888" s="112"/>
      <c r="AR888" s="112"/>
      <c r="AS888" s="112"/>
      <c r="AT888" s="112"/>
      <c r="AU888" s="84"/>
      <c r="AV888" s="84"/>
      <c r="AW888" s="84"/>
      <c r="AX888" s="108"/>
      <c r="AY888" s="131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84"/>
      <c r="AM889" s="112"/>
      <c r="AN889" s="112"/>
      <c r="AO889" s="112"/>
      <c r="AP889" s="112"/>
      <c r="AQ889" s="112"/>
      <c r="AR889" s="112"/>
      <c r="AS889" s="112"/>
      <c r="AT889" s="112"/>
      <c r="AU889" s="84"/>
      <c r="AV889" s="84"/>
      <c r="AW889" s="84"/>
      <c r="AX889" s="108"/>
      <c r="AY889" s="131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84"/>
      <c r="AM890" s="112"/>
      <c r="AN890" s="112"/>
      <c r="AO890" s="112"/>
      <c r="AP890" s="112"/>
      <c r="AQ890" s="112"/>
      <c r="AR890" s="112"/>
      <c r="AS890" s="112"/>
      <c r="AT890" s="112"/>
      <c r="AU890" s="84"/>
      <c r="AV890" s="84"/>
      <c r="AW890" s="84"/>
      <c r="AX890" s="108"/>
      <c r="AY890" s="131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84"/>
      <c r="AM891" s="112"/>
      <c r="AN891" s="112"/>
      <c r="AO891" s="112"/>
      <c r="AP891" s="112"/>
      <c r="AQ891" s="112"/>
      <c r="AR891" s="112"/>
      <c r="AS891" s="112"/>
      <c r="AT891" s="112"/>
      <c r="AU891" s="84"/>
      <c r="AV891" s="84"/>
      <c r="AW891" s="84"/>
      <c r="AX891" s="108"/>
      <c r="AY891" s="131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84"/>
      <c r="AM892" s="112"/>
      <c r="AN892" s="112"/>
      <c r="AO892" s="112"/>
      <c r="AP892" s="112"/>
      <c r="AQ892" s="112"/>
      <c r="AR892" s="112"/>
      <c r="AS892" s="112"/>
      <c r="AT892" s="112"/>
      <c r="AU892" s="84"/>
      <c r="AV892" s="84"/>
      <c r="AW892" s="84"/>
      <c r="AX892" s="108"/>
      <c r="AY892" s="131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84"/>
      <c r="AM893" s="112"/>
      <c r="AN893" s="112"/>
      <c r="AO893" s="112"/>
      <c r="AP893" s="112"/>
      <c r="AQ893" s="112"/>
      <c r="AR893" s="112"/>
      <c r="AS893" s="112"/>
      <c r="AT893" s="112"/>
      <c r="AU893" s="84"/>
      <c r="AV893" s="84"/>
      <c r="AW893" s="84"/>
      <c r="AX893" s="108"/>
      <c r="AY893" s="131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84"/>
      <c r="AM894" s="112"/>
      <c r="AN894" s="112"/>
      <c r="AO894" s="112"/>
      <c r="AP894" s="112"/>
      <c r="AQ894" s="112"/>
      <c r="AR894" s="112"/>
      <c r="AS894" s="112"/>
      <c r="AT894" s="112"/>
      <c r="AU894" s="84"/>
      <c r="AV894" s="84"/>
      <c r="AW894" s="84"/>
      <c r="AX894" s="108"/>
      <c r="AY894" s="131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84"/>
      <c r="AM895" s="112"/>
      <c r="AN895" s="112"/>
      <c r="AO895" s="112"/>
      <c r="AP895" s="112"/>
      <c r="AQ895" s="112"/>
      <c r="AR895" s="112"/>
      <c r="AS895" s="112"/>
      <c r="AT895" s="112"/>
      <c r="AU895" s="84"/>
      <c r="AV895" s="84"/>
      <c r="AW895" s="84"/>
      <c r="AX895" s="108"/>
      <c r="AY895" s="131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84"/>
      <c r="AM896" s="112"/>
      <c r="AN896" s="112"/>
      <c r="AO896" s="112"/>
      <c r="AP896" s="112"/>
      <c r="AQ896" s="112"/>
      <c r="AR896" s="112"/>
      <c r="AS896" s="112"/>
      <c r="AT896" s="112"/>
      <c r="AU896" s="84"/>
      <c r="AV896" s="84"/>
      <c r="AW896" s="84"/>
      <c r="AX896" s="108"/>
      <c r="AY896" s="131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84"/>
      <c r="AM897" s="112"/>
      <c r="AN897" s="112"/>
      <c r="AO897" s="112"/>
      <c r="AP897" s="112"/>
      <c r="AQ897" s="112"/>
      <c r="AR897" s="112"/>
      <c r="AS897" s="112"/>
      <c r="AT897" s="112"/>
      <c r="AU897" s="84"/>
      <c r="AV897" s="84"/>
      <c r="AW897" s="84"/>
      <c r="AX897" s="108"/>
      <c r="AY897" s="131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84"/>
      <c r="AM898" s="112"/>
      <c r="AN898" s="112"/>
      <c r="AO898" s="112"/>
      <c r="AP898" s="112"/>
      <c r="AQ898" s="112"/>
      <c r="AR898" s="112"/>
      <c r="AS898" s="112"/>
      <c r="AT898" s="112"/>
      <c r="AU898" s="84"/>
      <c r="AV898" s="84"/>
      <c r="AW898" s="84"/>
      <c r="AX898" s="108"/>
      <c r="AY898" s="131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84"/>
      <c r="AM899" s="112"/>
      <c r="AN899" s="112"/>
      <c r="AO899" s="112"/>
      <c r="AP899" s="112"/>
      <c r="AQ899" s="112"/>
      <c r="AR899" s="112"/>
      <c r="AS899" s="112"/>
      <c r="AT899" s="112"/>
      <c r="AU899" s="84"/>
      <c r="AV899" s="84"/>
      <c r="AW899" s="84"/>
      <c r="AX899" s="108"/>
      <c r="AY899" s="131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84"/>
      <c r="AM900" s="112"/>
      <c r="AN900" s="112"/>
      <c r="AO900" s="112"/>
      <c r="AP900" s="112"/>
      <c r="AQ900" s="112"/>
      <c r="AR900" s="112"/>
      <c r="AS900" s="112"/>
      <c r="AT900" s="112"/>
      <c r="AU900" s="84"/>
      <c r="AV900" s="84"/>
      <c r="AW900" s="84"/>
      <c r="AX900" s="108"/>
      <c r="AY900" s="131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84"/>
      <c r="AM901" s="112"/>
      <c r="AN901" s="112"/>
      <c r="AO901" s="112"/>
      <c r="AP901" s="112"/>
      <c r="AQ901" s="112"/>
      <c r="AR901" s="112"/>
      <c r="AS901" s="112"/>
      <c r="AT901" s="112"/>
      <c r="AU901" s="84"/>
      <c r="AV901" s="84"/>
      <c r="AW901" s="84"/>
      <c r="AX901" s="108"/>
      <c r="AY901" s="131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84"/>
      <c r="AM902" s="112"/>
      <c r="AN902" s="112"/>
      <c r="AO902" s="112"/>
      <c r="AP902" s="112"/>
      <c r="AQ902" s="112"/>
      <c r="AR902" s="112"/>
      <c r="AS902" s="112"/>
      <c r="AT902" s="112"/>
      <c r="AU902" s="84"/>
      <c r="AV902" s="84"/>
      <c r="AW902" s="84"/>
      <c r="AX902" s="108"/>
      <c r="AY902" s="131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84"/>
      <c r="AM903" s="112"/>
      <c r="AN903" s="112"/>
      <c r="AO903" s="112"/>
      <c r="AP903" s="112"/>
      <c r="AQ903" s="112"/>
      <c r="AR903" s="112"/>
      <c r="AS903" s="112"/>
      <c r="AT903" s="112"/>
      <c r="AU903" s="84"/>
      <c r="AV903" s="84"/>
      <c r="AW903" s="84"/>
      <c r="AX903" s="108"/>
      <c r="AY903" s="131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84"/>
      <c r="AM904" s="112"/>
      <c r="AN904" s="112"/>
      <c r="AO904" s="112"/>
      <c r="AP904" s="112"/>
      <c r="AQ904" s="112"/>
      <c r="AR904" s="112"/>
      <c r="AS904" s="112"/>
      <c r="AT904" s="112"/>
      <c r="AU904" s="84"/>
      <c r="AV904" s="84"/>
      <c r="AW904" s="84"/>
      <c r="AX904" s="108"/>
      <c r="AY904" s="131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84"/>
      <c r="AM905" s="112"/>
      <c r="AN905" s="112"/>
      <c r="AO905" s="112"/>
      <c r="AP905" s="112"/>
      <c r="AQ905" s="112"/>
      <c r="AR905" s="112"/>
      <c r="AS905" s="112"/>
      <c r="AT905" s="112"/>
      <c r="AU905" s="84"/>
      <c r="AV905" s="84"/>
      <c r="AW905" s="84"/>
      <c r="AX905" s="108"/>
      <c r="AY905" s="131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84"/>
      <c r="AM906" s="112"/>
      <c r="AN906" s="112"/>
      <c r="AO906" s="112"/>
      <c r="AP906" s="112"/>
      <c r="AQ906" s="112"/>
      <c r="AR906" s="112"/>
      <c r="AS906" s="112"/>
      <c r="AT906" s="112"/>
      <c r="AU906" s="84"/>
      <c r="AV906" s="84"/>
      <c r="AW906" s="84"/>
      <c r="AX906" s="108"/>
      <c r="AY906" s="131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84"/>
      <c r="AM907" s="112"/>
      <c r="AN907" s="112"/>
      <c r="AO907" s="112"/>
      <c r="AP907" s="112"/>
      <c r="AQ907" s="112"/>
      <c r="AR907" s="112"/>
      <c r="AS907" s="112"/>
      <c r="AT907" s="112"/>
      <c r="AU907" s="84"/>
      <c r="AV907" s="84"/>
      <c r="AW907" s="84"/>
      <c r="AX907" s="108"/>
      <c r="AY907" s="131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84"/>
      <c r="AM908" s="112"/>
      <c r="AN908" s="112"/>
      <c r="AO908" s="112"/>
      <c r="AP908" s="112"/>
      <c r="AQ908" s="112"/>
      <c r="AR908" s="112"/>
      <c r="AS908" s="112"/>
      <c r="AT908" s="112"/>
      <c r="AU908" s="84"/>
      <c r="AV908" s="84"/>
      <c r="AW908" s="84"/>
      <c r="AX908" s="108"/>
      <c r="AY908" s="131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84"/>
      <c r="AM909" s="112"/>
      <c r="AN909" s="112"/>
      <c r="AO909" s="112"/>
      <c r="AP909" s="112"/>
      <c r="AQ909" s="112"/>
      <c r="AR909" s="112"/>
      <c r="AS909" s="112"/>
      <c r="AT909" s="112"/>
      <c r="AU909" s="84"/>
      <c r="AV909" s="84"/>
      <c r="AW909" s="84"/>
      <c r="AX909" s="108"/>
      <c r="AY909" s="131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84"/>
      <c r="AM910" s="112"/>
      <c r="AN910" s="112"/>
      <c r="AO910" s="112"/>
      <c r="AP910" s="112"/>
      <c r="AQ910" s="112"/>
      <c r="AR910" s="112"/>
      <c r="AS910" s="112"/>
      <c r="AT910" s="112"/>
      <c r="AU910" s="84"/>
      <c r="AV910" s="84"/>
      <c r="AW910" s="84"/>
      <c r="AX910" s="108"/>
      <c r="AY910" s="131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84"/>
      <c r="AM911" s="112"/>
      <c r="AN911" s="112"/>
      <c r="AO911" s="112"/>
      <c r="AP911" s="112"/>
      <c r="AQ911" s="112"/>
      <c r="AR911" s="112"/>
      <c r="AS911" s="112"/>
      <c r="AT911" s="112"/>
      <c r="AU911" s="84"/>
      <c r="AV911" s="84"/>
      <c r="AW911" s="84"/>
      <c r="AX911" s="108"/>
      <c r="AY911" s="131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84"/>
      <c r="AM912" s="112"/>
      <c r="AN912" s="112"/>
      <c r="AO912" s="112"/>
      <c r="AP912" s="112"/>
      <c r="AQ912" s="112"/>
      <c r="AR912" s="112"/>
      <c r="AS912" s="112"/>
      <c r="AT912" s="112"/>
      <c r="AU912" s="84"/>
      <c r="AV912" s="84"/>
      <c r="AW912" s="84"/>
      <c r="AX912" s="108"/>
      <c r="AY912" s="131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84"/>
      <c r="AM913" s="112"/>
      <c r="AN913" s="112"/>
      <c r="AO913" s="112"/>
      <c r="AP913" s="112"/>
      <c r="AQ913" s="112"/>
      <c r="AR913" s="112"/>
      <c r="AS913" s="112"/>
      <c r="AT913" s="112"/>
      <c r="AU913" s="84"/>
      <c r="AV913" s="84"/>
      <c r="AW913" s="84"/>
      <c r="AX913" s="108"/>
      <c r="AY913" s="131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84"/>
      <c r="AM914" s="112"/>
      <c r="AN914" s="112"/>
      <c r="AO914" s="112"/>
      <c r="AP914" s="112"/>
      <c r="AQ914" s="112"/>
      <c r="AR914" s="112"/>
      <c r="AS914" s="112"/>
      <c r="AT914" s="112"/>
      <c r="AU914" s="84"/>
      <c r="AV914" s="84"/>
      <c r="AW914" s="84"/>
      <c r="AX914" s="108"/>
      <c r="AY914" s="131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84"/>
      <c r="AM915" s="112"/>
      <c r="AN915" s="112"/>
      <c r="AO915" s="112"/>
      <c r="AP915" s="112"/>
      <c r="AQ915" s="112"/>
      <c r="AR915" s="112"/>
      <c r="AS915" s="112"/>
      <c r="AT915" s="112"/>
      <c r="AU915" s="84"/>
      <c r="AV915" s="84"/>
      <c r="AW915" s="84"/>
      <c r="AX915" s="108"/>
      <c r="AY915" s="131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84"/>
      <c r="AM916" s="112"/>
      <c r="AN916" s="112"/>
      <c r="AO916" s="112"/>
      <c r="AP916" s="112"/>
      <c r="AQ916" s="112"/>
      <c r="AR916" s="112"/>
      <c r="AS916" s="112"/>
      <c r="AT916" s="112"/>
      <c r="AU916" s="84"/>
      <c r="AV916" s="84"/>
      <c r="AW916" s="84"/>
      <c r="AX916" s="108"/>
      <c r="AY916" s="131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84"/>
      <c r="AM917" s="112"/>
      <c r="AN917" s="112"/>
      <c r="AO917" s="112"/>
      <c r="AP917" s="112"/>
      <c r="AQ917" s="112"/>
      <c r="AR917" s="112"/>
      <c r="AS917" s="112"/>
      <c r="AT917" s="112"/>
      <c r="AU917" s="84"/>
      <c r="AV917" s="84"/>
      <c r="AW917" s="84"/>
      <c r="AX917" s="108"/>
      <c r="AY917" s="131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84"/>
      <c r="AM918" s="112"/>
      <c r="AN918" s="112"/>
      <c r="AO918" s="112"/>
      <c r="AP918" s="112"/>
      <c r="AQ918" s="112"/>
      <c r="AR918" s="112"/>
      <c r="AS918" s="112"/>
      <c r="AT918" s="112"/>
      <c r="AU918" s="84"/>
      <c r="AV918" s="84"/>
      <c r="AW918" s="84"/>
      <c r="AX918" s="108"/>
      <c r="AY918" s="131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84"/>
      <c r="AM919" s="112"/>
      <c r="AN919" s="112"/>
      <c r="AO919" s="112"/>
      <c r="AP919" s="112"/>
      <c r="AQ919" s="112"/>
      <c r="AR919" s="112"/>
      <c r="AS919" s="112"/>
      <c r="AT919" s="112"/>
      <c r="AU919" s="84"/>
      <c r="AV919" s="84"/>
      <c r="AW919" s="84"/>
      <c r="AX919" s="108"/>
      <c r="AY919" s="131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84"/>
      <c r="AM920" s="112"/>
      <c r="AN920" s="112"/>
      <c r="AO920" s="112"/>
      <c r="AP920" s="112"/>
      <c r="AQ920" s="112"/>
      <c r="AR920" s="112"/>
      <c r="AS920" s="112"/>
      <c r="AT920" s="112"/>
      <c r="AU920" s="84"/>
      <c r="AV920" s="84"/>
      <c r="AW920" s="84"/>
      <c r="AX920" s="108"/>
      <c r="AY920" s="131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84"/>
      <c r="AM921" s="112"/>
      <c r="AN921" s="112"/>
      <c r="AO921" s="112"/>
      <c r="AP921" s="112"/>
      <c r="AQ921" s="112"/>
      <c r="AR921" s="112"/>
      <c r="AS921" s="112"/>
      <c r="AT921" s="112"/>
      <c r="AU921" s="84"/>
      <c r="AV921" s="84"/>
      <c r="AW921" s="84"/>
      <c r="AX921" s="108"/>
      <c r="AY921" s="131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84"/>
      <c r="AM922" s="112"/>
      <c r="AN922" s="112"/>
      <c r="AO922" s="112"/>
      <c r="AP922" s="112"/>
      <c r="AQ922" s="112"/>
      <c r="AR922" s="112"/>
      <c r="AS922" s="112"/>
      <c r="AT922" s="112"/>
      <c r="AU922" s="84"/>
      <c r="AV922" s="84"/>
      <c r="AW922" s="84"/>
      <c r="AX922" s="108"/>
      <c r="AY922" s="131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84"/>
      <c r="AM923" s="112"/>
      <c r="AN923" s="112"/>
      <c r="AO923" s="112"/>
      <c r="AP923" s="112"/>
      <c r="AQ923" s="112"/>
      <c r="AR923" s="112"/>
      <c r="AS923" s="112"/>
      <c r="AT923" s="112"/>
      <c r="AU923" s="84"/>
      <c r="AV923" s="84"/>
      <c r="AW923" s="84"/>
      <c r="AX923" s="108"/>
      <c r="AY923" s="131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84"/>
      <c r="AM924" s="112"/>
      <c r="AN924" s="112"/>
      <c r="AO924" s="112"/>
      <c r="AP924" s="112"/>
      <c r="AQ924" s="112"/>
      <c r="AR924" s="112"/>
      <c r="AS924" s="112"/>
      <c r="AT924" s="112"/>
      <c r="AU924" s="84"/>
      <c r="AV924" s="84"/>
      <c r="AW924" s="84"/>
      <c r="AX924" s="108"/>
      <c r="AY924" s="131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84"/>
      <c r="AM925" s="112"/>
      <c r="AN925" s="112"/>
      <c r="AO925" s="112"/>
      <c r="AP925" s="112"/>
      <c r="AQ925" s="112"/>
      <c r="AR925" s="112"/>
      <c r="AS925" s="112"/>
      <c r="AT925" s="112"/>
      <c r="AU925" s="84"/>
      <c r="AV925" s="84"/>
      <c r="AW925" s="84"/>
      <c r="AX925" s="108"/>
      <c r="AY925" s="131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84"/>
      <c r="AM926" s="112"/>
      <c r="AN926" s="112"/>
      <c r="AO926" s="112"/>
      <c r="AP926" s="112"/>
      <c r="AQ926" s="112"/>
      <c r="AR926" s="112"/>
      <c r="AS926" s="112"/>
      <c r="AT926" s="112"/>
      <c r="AU926" s="84"/>
      <c r="AV926" s="84"/>
      <c r="AW926" s="84"/>
      <c r="AX926" s="108"/>
      <c r="AY926" s="131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84"/>
      <c r="AM927" s="112"/>
      <c r="AN927" s="112"/>
      <c r="AO927" s="112"/>
      <c r="AP927" s="112"/>
      <c r="AQ927" s="112"/>
      <c r="AR927" s="112"/>
      <c r="AS927" s="112"/>
      <c r="AT927" s="112"/>
      <c r="AU927" s="84"/>
      <c r="AV927" s="84"/>
      <c r="AW927" s="84"/>
      <c r="AX927" s="108"/>
      <c r="AY927" s="131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84"/>
      <c r="AM928" s="112"/>
      <c r="AN928" s="112"/>
      <c r="AO928" s="112"/>
      <c r="AP928" s="112"/>
      <c r="AQ928" s="112"/>
      <c r="AR928" s="112"/>
      <c r="AS928" s="112"/>
      <c r="AT928" s="112"/>
      <c r="AU928" s="84"/>
      <c r="AV928" s="84"/>
      <c r="AW928" s="84"/>
      <c r="AX928" s="108"/>
      <c r="AY928" s="131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84"/>
      <c r="AM929" s="112"/>
      <c r="AN929" s="112"/>
      <c r="AO929" s="112"/>
      <c r="AP929" s="112"/>
      <c r="AQ929" s="112"/>
      <c r="AR929" s="112"/>
      <c r="AS929" s="112"/>
      <c r="AT929" s="112"/>
      <c r="AU929" s="84"/>
      <c r="AV929" s="84"/>
      <c r="AW929" s="84"/>
      <c r="AX929" s="108"/>
      <c r="AY929" s="131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84"/>
      <c r="AM930" s="112"/>
      <c r="AN930" s="112"/>
      <c r="AO930" s="112"/>
      <c r="AP930" s="112"/>
      <c r="AQ930" s="112"/>
      <c r="AR930" s="112"/>
      <c r="AS930" s="112"/>
      <c r="AT930" s="112"/>
      <c r="AU930" s="84"/>
      <c r="AV930" s="84"/>
      <c r="AW930" s="84"/>
      <c r="AX930" s="108"/>
      <c r="AY930" s="131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84"/>
      <c r="AM931" s="112"/>
      <c r="AN931" s="112"/>
      <c r="AO931" s="112"/>
      <c r="AP931" s="112"/>
      <c r="AQ931" s="112"/>
      <c r="AR931" s="112"/>
      <c r="AS931" s="112"/>
      <c r="AT931" s="112"/>
      <c r="AU931" s="84"/>
      <c r="AV931" s="84"/>
      <c r="AW931" s="84"/>
      <c r="AX931" s="108"/>
      <c r="AY931" s="131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84"/>
      <c r="AM932" s="112"/>
      <c r="AN932" s="112"/>
      <c r="AO932" s="112"/>
      <c r="AP932" s="112"/>
      <c r="AQ932" s="112"/>
      <c r="AR932" s="112"/>
      <c r="AS932" s="112"/>
      <c r="AT932" s="112"/>
      <c r="AU932" s="84"/>
      <c r="AV932" s="84"/>
      <c r="AW932" s="84"/>
      <c r="AX932" s="108"/>
      <c r="AY932" s="131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84"/>
      <c r="AM933" s="112"/>
      <c r="AN933" s="112"/>
      <c r="AO933" s="112"/>
      <c r="AP933" s="112"/>
      <c r="AQ933" s="112"/>
      <c r="AR933" s="112"/>
      <c r="AS933" s="112"/>
      <c r="AT933" s="112"/>
      <c r="AU933" s="84"/>
      <c r="AV933" s="84"/>
      <c r="AW933" s="84"/>
      <c r="AX933" s="108"/>
      <c r="AY933" s="131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84"/>
      <c r="AM934" s="112"/>
      <c r="AN934" s="112"/>
      <c r="AO934" s="112"/>
      <c r="AP934" s="112"/>
      <c r="AQ934" s="112"/>
      <c r="AR934" s="112"/>
      <c r="AS934" s="112"/>
      <c r="AT934" s="112"/>
      <c r="AU934" s="84"/>
      <c r="AV934" s="84"/>
      <c r="AW934" s="84"/>
      <c r="AX934" s="108"/>
      <c r="AY934" s="131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84"/>
      <c r="AM935" s="112"/>
      <c r="AN935" s="112"/>
      <c r="AO935" s="112"/>
      <c r="AP935" s="112"/>
      <c r="AQ935" s="112"/>
      <c r="AR935" s="112"/>
      <c r="AS935" s="112"/>
      <c r="AT935" s="112"/>
      <c r="AU935" s="84"/>
      <c r="AV935" s="84"/>
      <c r="AW935" s="84"/>
      <c r="AX935" s="108"/>
      <c r="AY935" s="131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84"/>
      <c r="AM936" s="112"/>
      <c r="AN936" s="112"/>
      <c r="AO936" s="112"/>
      <c r="AP936" s="112"/>
      <c r="AQ936" s="112"/>
      <c r="AR936" s="112"/>
      <c r="AS936" s="112"/>
      <c r="AT936" s="112"/>
      <c r="AU936" s="84"/>
      <c r="AV936" s="84"/>
      <c r="AW936" s="84"/>
      <c r="AX936" s="108"/>
      <c r="AY936" s="131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84"/>
      <c r="AM937" s="112"/>
      <c r="AN937" s="112"/>
      <c r="AO937" s="112"/>
      <c r="AP937" s="112"/>
      <c r="AQ937" s="112"/>
      <c r="AR937" s="112"/>
      <c r="AS937" s="112"/>
      <c r="AT937" s="112"/>
      <c r="AU937" s="84"/>
      <c r="AV937" s="84"/>
      <c r="AW937" s="84"/>
      <c r="AX937" s="108"/>
      <c r="AY937" s="131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84"/>
      <c r="AM938" s="112"/>
      <c r="AN938" s="112"/>
      <c r="AO938" s="112"/>
      <c r="AP938" s="112"/>
      <c r="AQ938" s="112"/>
      <c r="AR938" s="112"/>
      <c r="AS938" s="112"/>
      <c r="AT938" s="112"/>
      <c r="AU938" s="84"/>
      <c r="AV938" s="84"/>
      <c r="AW938" s="84"/>
      <c r="AX938" s="108"/>
      <c r="AY938" s="131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84"/>
      <c r="AM939" s="112"/>
      <c r="AN939" s="112"/>
      <c r="AO939" s="112"/>
      <c r="AP939" s="112"/>
      <c r="AQ939" s="112"/>
      <c r="AR939" s="112"/>
      <c r="AS939" s="112"/>
      <c r="AT939" s="112"/>
      <c r="AU939" s="84"/>
      <c r="AV939" s="84"/>
      <c r="AW939" s="84"/>
      <c r="AX939" s="108"/>
      <c r="AY939" s="131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84"/>
      <c r="AM940" s="112"/>
      <c r="AN940" s="112"/>
      <c r="AO940" s="112"/>
      <c r="AP940" s="112"/>
      <c r="AQ940" s="112"/>
      <c r="AR940" s="112"/>
      <c r="AS940" s="112"/>
      <c r="AT940" s="112"/>
      <c r="AU940" s="84"/>
      <c r="AV940" s="84"/>
      <c r="AW940" s="84"/>
      <c r="AX940" s="108"/>
      <c r="AY940" s="131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84"/>
      <c r="AM941" s="112"/>
      <c r="AN941" s="112"/>
      <c r="AO941" s="112"/>
      <c r="AP941" s="112"/>
      <c r="AQ941" s="112"/>
      <c r="AR941" s="112"/>
      <c r="AS941" s="112"/>
      <c r="AT941" s="112"/>
      <c r="AU941" s="84"/>
      <c r="AV941" s="84"/>
      <c r="AW941" s="84"/>
      <c r="AX941" s="108"/>
      <c r="AY941" s="131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84"/>
      <c r="AM942" s="112"/>
      <c r="AN942" s="112"/>
      <c r="AO942" s="112"/>
      <c r="AP942" s="112"/>
      <c r="AQ942" s="112"/>
      <c r="AR942" s="112"/>
      <c r="AS942" s="112"/>
      <c r="AT942" s="112"/>
      <c r="AU942" s="84"/>
      <c r="AV942" s="84"/>
      <c r="AW942" s="84"/>
      <c r="AX942" s="108"/>
      <c r="AY942" s="131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84"/>
      <c r="AM943" s="112"/>
      <c r="AN943" s="112"/>
      <c r="AO943" s="112"/>
      <c r="AP943" s="112"/>
      <c r="AQ943" s="112"/>
      <c r="AR943" s="112"/>
      <c r="AS943" s="112"/>
      <c r="AT943" s="112"/>
      <c r="AU943" s="84"/>
      <c r="AV943" s="84"/>
      <c r="AW943" s="84"/>
      <c r="AX943" s="108"/>
      <c r="AY943" s="131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84"/>
      <c r="AM944" s="112"/>
      <c r="AN944" s="112"/>
      <c r="AO944" s="112"/>
      <c r="AP944" s="112"/>
      <c r="AQ944" s="112"/>
      <c r="AR944" s="112"/>
      <c r="AS944" s="112"/>
      <c r="AT944" s="112"/>
      <c r="AU944" s="84"/>
      <c r="AV944" s="84"/>
      <c r="AW944" s="84"/>
      <c r="AX944" s="108"/>
      <c r="AY944" s="131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84"/>
      <c r="AM945" s="112"/>
      <c r="AN945" s="112"/>
      <c r="AO945" s="112"/>
      <c r="AP945" s="112"/>
      <c r="AQ945" s="112"/>
      <c r="AR945" s="112"/>
      <c r="AS945" s="112"/>
      <c r="AT945" s="112"/>
      <c r="AU945" s="84"/>
      <c r="AV945" s="84"/>
      <c r="AW945" s="84"/>
      <c r="AX945" s="108"/>
      <c r="AY945" s="131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84"/>
      <c r="AM946" s="112"/>
      <c r="AN946" s="112"/>
      <c r="AO946" s="112"/>
      <c r="AP946" s="112"/>
      <c r="AQ946" s="112"/>
      <c r="AR946" s="112"/>
      <c r="AS946" s="112"/>
      <c r="AT946" s="112"/>
      <c r="AU946" s="84"/>
      <c r="AV946" s="84"/>
      <c r="AW946" s="84"/>
      <c r="AX946" s="108"/>
      <c r="AY946" s="131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84"/>
      <c r="AM947" s="112"/>
      <c r="AN947" s="112"/>
      <c r="AO947" s="112"/>
      <c r="AP947" s="112"/>
      <c r="AQ947" s="112"/>
      <c r="AR947" s="112"/>
      <c r="AS947" s="112"/>
      <c r="AT947" s="112"/>
      <c r="AU947" s="84"/>
      <c r="AV947" s="84"/>
      <c r="AW947" s="84"/>
      <c r="AX947" s="108"/>
      <c r="AY947" s="131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84"/>
      <c r="AM948" s="112"/>
      <c r="AN948" s="112"/>
      <c r="AO948" s="112"/>
      <c r="AP948" s="112"/>
      <c r="AQ948" s="112"/>
      <c r="AR948" s="112"/>
      <c r="AS948" s="112"/>
      <c r="AT948" s="112"/>
      <c r="AU948" s="84"/>
      <c r="AV948" s="84"/>
      <c r="AW948" s="84"/>
      <c r="AX948" s="108"/>
      <c r="AY948" s="131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84"/>
      <c r="AM949" s="112"/>
      <c r="AN949" s="112"/>
      <c r="AO949" s="112"/>
      <c r="AP949" s="112"/>
      <c r="AQ949" s="112"/>
      <c r="AR949" s="112"/>
      <c r="AS949" s="112"/>
      <c r="AT949" s="112"/>
      <c r="AU949" s="84"/>
      <c r="AV949" s="84"/>
      <c r="AW949" s="84"/>
      <c r="AX949" s="108"/>
      <c r="AY949" s="131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84"/>
      <c r="AM950" s="112"/>
      <c r="AN950" s="112"/>
      <c r="AO950" s="112"/>
      <c r="AP950" s="112"/>
      <c r="AQ950" s="112"/>
      <c r="AR950" s="112"/>
      <c r="AS950" s="112"/>
      <c r="AT950" s="112"/>
      <c r="AU950" s="84"/>
      <c r="AV950" s="84"/>
      <c r="AW950" s="84"/>
      <c r="AX950" s="108"/>
      <c r="AY950" s="131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84"/>
      <c r="AM951" s="112"/>
      <c r="AN951" s="112"/>
      <c r="AO951" s="112"/>
      <c r="AP951" s="112"/>
      <c r="AQ951" s="112"/>
      <c r="AR951" s="112"/>
      <c r="AS951" s="112"/>
      <c r="AT951" s="112"/>
      <c r="AU951" s="84"/>
      <c r="AV951" s="84"/>
      <c r="AW951" s="84"/>
      <c r="AX951" s="108"/>
      <c r="AY951" s="131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84"/>
      <c r="AM952" s="112"/>
      <c r="AN952" s="112"/>
      <c r="AO952" s="112"/>
      <c r="AP952" s="112"/>
      <c r="AQ952" s="112"/>
      <c r="AR952" s="112"/>
      <c r="AS952" s="112"/>
      <c r="AT952" s="112"/>
      <c r="AU952" s="84"/>
      <c r="AV952" s="84"/>
      <c r="AW952" s="84"/>
      <c r="AX952" s="108"/>
      <c r="AY952" s="131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84"/>
      <c r="AM953" s="112"/>
      <c r="AN953" s="112"/>
      <c r="AO953" s="112"/>
      <c r="AP953" s="112"/>
      <c r="AQ953" s="112"/>
      <c r="AR953" s="112"/>
      <c r="AS953" s="112"/>
      <c r="AT953" s="112"/>
      <c r="AU953" s="84"/>
      <c r="AV953" s="84"/>
      <c r="AW953" s="84"/>
      <c r="AX953" s="108"/>
      <c r="AY953" s="131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84"/>
      <c r="AM954" s="112"/>
      <c r="AN954" s="112"/>
      <c r="AO954" s="112"/>
      <c r="AP954" s="112"/>
      <c r="AQ954" s="112"/>
      <c r="AR954" s="112"/>
      <c r="AS954" s="112"/>
      <c r="AT954" s="112"/>
      <c r="AU954" s="84"/>
      <c r="AV954" s="84"/>
      <c r="AW954" s="84"/>
      <c r="AX954" s="108"/>
      <c r="AY954" s="131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84"/>
      <c r="AM955" s="112"/>
      <c r="AN955" s="112"/>
      <c r="AO955" s="112"/>
      <c r="AP955" s="112"/>
      <c r="AQ955" s="112"/>
      <c r="AR955" s="112"/>
      <c r="AS955" s="112"/>
      <c r="AT955" s="112"/>
      <c r="AU955" s="84"/>
      <c r="AV955" s="84"/>
      <c r="AW955" s="84"/>
      <c r="AX955" s="108"/>
      <c r="AY955" s="131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84"/>
      <c r="AM956" s="112"/>
      <c r="AN956" s="112"/>
      <c r="AO956" s="112"/>
      <c r="AP956" s="112"/>
      <c r="AQ956" s="112"/>
      <c r="AR956" s="112"/>
      <c r="AS956" s="112"/>
      <c r="AT956" s="112"/>
      <c r="AU956" s="84"/>
      <c r="AV956" s="84"/>
      <c r="AW956" s="84"/>
      <c r="AX956" s="108"/>
      <c r="AY956" s="131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84"/>
      <c r="AM957" s="112"/>
      <c r="AN957" s="112"/>
      <c r="AO957" s="112"/>
      <c r="AP957" s="112"/>
      <c r="AQ957" s="112"/>
      <c r="AR957" s="112"/>
      <c r="AS957" s="112"/>
      <c r="AT957" s="112"/>
      <c r="AU957" s="84"/>
      <c r="AV957" s="84"/>
      <c r="AW957" s="84"/>
      <c r="AX957" s="108"/>
      <c r="AY957" s="131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84"/>
      <c r="AM958" s="112"/>
      <c r="AN958" s="112"/>
      <c r="AO958" s="112"/>
      <c r="AP958" s="112"/>
      <c r="AQ958" s="112"/>
      <c r="AR958" s="112"/>
      <c r="AS958" s="112"/>
      <c r="AT958" s="112"/>
      <c r="AU958" s="84"/>
      <c r="AV958" s="84"/>
      <c r="AW958" s="84"/>
      <c r="AX958" s="108"/>
      <c r="AY958" s="131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84"/>
      <c r="AM959" s="112"/>
      <c r="AN959" s="112"/>
      <c r="AO959" s="112"/>
      <c r="AP959" s="112"/>
      <c r="AQ959" s="112"/>
      <c r="AR959" s="112"/>
      <c r="AS959" s="112"/>
      <c r="AT959" s="112"/>
      <c r="AU959" s="84"/>
      <c r="AV959" s="84"/>
      <c r="AW959" s="84"/>
      <c r="AX959" s="108"/>
      <c r="AY959" s="131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84"/>
      <c r="AM960" s="112"/>
      <c r="AN960" s="112"/>
      <c r="AO960" s="112"/>
      <c r="AP960" s="112"/>
      <c r="AQ960" s="112"/>
      <c r="AR960" s="112"/>
      <c r="AS960" s="112"/>
      <c r="AT960" s="112"/>
      <c r="AU960" s="84"/>
      <c r="AV960" s="84"/>
      <c r="AW960" s="84"/>
      <c r="AX960" s="108"/>
      <c r="AY960" s="131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84"/>
      <c r="AM961" s="112"/>
      <c r="AN961" s="112"/>
      <c r="AO961" s="112"/>
      <c r="AP961" s="112"/>
      <c r="AQ961" s="112"/>
      <c r="AR961" s="112"/>
      <c r="AS961" s="112"/>
      <c r="AT961" s="112"/>
      <c r="AU961" s="84"/>
      <c r="AV961" s="84"/>
      <c r="AW961" s="84"/>
      <c r="AX961" s="108"/>
      <c r="AY961" s="131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84"/>
      <c r="AM962" s="112"/>
      <c r="AN962" s="112"/>
      <c r="AO962" s="112"/>
      <c r="AP962" s="112"/>
      <c r="AQ962" s="112"/>
      <c r="AR962" s="112"/>
      <c r="AS962" s="112"/>
      <c r="AT962" s="112"/>
      <c r="AU962" s="84"/>
      <c r="AV962" s="84"/>
      <c r="AW962" s="84"/>
      <c r="AX962" s="108"/>
      <c r="AY962" s="131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84"/>
      <c r="AM963" s="112"/>
      <c r="AN963" s="112"/>
      <c r="AO963" s="112"/>
      <c r="AP963" s="112"/>
      <c r="AQ963" s="112"/>
      <c r="AR963" s="112"/>
      <c r="AS963" s="112"/>
      <c r="AT963" s="112"/>
      <c r="AU963" s="84"/>
      <c r="AV963" s="84"/>
      <c r="AW963" s="84"/>
      <c r="AX963" s="108"/>
      <c r="AY963" s="131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84"/>
      <c r="AM964" s="112"/>
      <c r="AN964" s="112"/>
      <c r="AO964" s="112"/>
      <c r="AP964" s="112"/>
      <c r="AQ964" s="112"/>
      <c r="AR964" s="112"/>
      <c r="AS964" s="112"/>
      <c r="AT964" s="112"/>
      <c r="AU964" s="84"/>
      <c r="AV964" s="84"/>
      <c r="AW964" s="84"/>
      <c r="AX964" s="108"/>
      <c r="AY964" s="131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84"/>
      <c r="AM965" s="112"/>
      <c r="AN965" s="112"/>
      <c r="AO965" s="112"/>
      <c r="AP965" s="112"/>
      <c r="AQ965" s="112"/>
      <c r="AR965" s="112"/>
      <c r="AS965" s="112"/>
      <c r="AT965" s="112"/>
      <c r="AU965" s="84"/>
      <c r="AV965" s="84"/>
      <c r="AW965" s="84"/>
      <c r="AX965" s="108"/>
      <c r="AY965" s="131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84"/>
      <c r="AM966" s="112"/>
      <c r="AN966" s="112"/>
      <c r="AO966" s="112"/>
      <c r="AP966" s="112"/>
      <c r="AQ966" s="112"/>
      <c r="AR966" s="112"/>
      <c r="AS966" s="112"/>
      <c r="AT966" s="112"/>
      <c r="AU966" s="84"/>
      <c r="AV966" s="84"/>
      <c r="AW966" s="84"/>
      <c r="AX966" s="108"/>
      <c r="AY966" s="131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84"/>
      <c r="AM967" s="112"/>
      <c r="AN967" s="112"/>
      <c r="AO967" s="112"/>
      <c r="AP967" s="112"/>
      <c r="AQ967" s="112"/>
      <c r="AR967" s="112"/>
      <c r="AS967" s="112"/>
      <c r="AT967" s="112"/>
      <c r="AU967" s="84"/>
      <c r="AV967" s="84"/>
      <c r="AW967" s="84"/>
      <c r="AX967" s="108"/>
      <c r="AY967" s="131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84"/>
      <c r="AM968" s="112"/>
      <c r="AN968" s="112"/>
      <c r="AO968" s="112"/>
      <c r="AP968" s="112"/>
      <c r="AQ968" s="112"/>
      <c r="AR968" s="112"/>
      <c r="AS968" s="112"/>
      <c r="AT968" s="112"/>
      <c r="AU968" s="84"/>
      <c r="AV968" s="84"/>
      <c r="AW968" s="84"/>
      <c r="AX968" s="108"/>
      <c r="AY968" s="131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84"/>
      <c r="AM969" s="112"/>
      <c r="AN969" s="112"/>
      <c r="AO969" s="112"/>
      <c r="AP969" s="112"/>
      <c r="AQ969" s="112"/>
      <c r="AR969" s="112"/>
      <c r="AS969" s="112"/>
      <c r="AT969" s="112"/>
      <c r="AU969" s="84"/>
      <c r="AV969" s="84"/>
      <c r="AW969" s="84"/>
      <c r="AX969" s="108"/>
      <c r="AY969" s="131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84"/>
      <c r="AM970" s="112"/>
      <c r="AN970" s="112"/>
      <c r="AO970" s="112"/>
      <c r="AP970" s="112"/>
      <c r="AQ970" s="112"/>
      <c r="AR970" s="112"/>
      <c r="AS970" s="112"/>
      <c r="AT970" s="112"/>
      <c r="AU970" s="84"/>
      <c r="AV970" s="84"/>
      <c r="AW970" s="84"/>
      <c r="AX970" s="108"/>
      <c r="AY970" s="131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84"/>
      <c r="AM971" s="112"/>
      <c r="AN971" s="112"/>
      <c r="AO971" s="112"/>
      <c r="AP971" s="112"/>
      <c r="AQ971" s="112"/>
      <c r="AR971" s="112"/>
      <c r="AS971" s="112"/>
      <c r="AT971" s="112"/>
      <c r="AU971" s="84"/>
      <c r="AV971" s="84"/>
      <c r="AW971" s="84"/>
      <c r="AX971" s="108"/>
      <c r="AY971" s="131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84"/>
      <c r="AM972" s="112"/>
      <c r="AN972" s="112"/>
      <c r="AO972" s="112"/>
      <c r="AP972" s="112"/>
      <c r="AQ972" s="112"/>
      <c r="AR972" s="112"/>
      <c r="AS972" s="112"/>
      <c r="AT972" s="112"/>
      <c r="AU972" s="84"/>
      <c r="AV972" s="84"/>
      <c r="AW972" s="84"/>
      <c r="AX972" s="108"/>
      <c r="AY972" s="131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84"/>
      <c r="AM973" s="112"/>
      <c r="AN973" s="112"/>
      <c r="AO973" s="112"/>
      <c r="AP973" s="112"/>
      <c r="AQ973" s="112"/>
      <c r="AR973" s="112"/>
      <c r="AS973" s="112"/>
      <c r="AT973" s="112"/>
      <c r="AU973" s="84"/>
      <c r="AV973" s="84"/>
      <c r="AW973" s="84"/>
      <c r="AX973" s="108"/>
      <c r="AY973" s="131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84"/>
      <c r="AM974" s="112"/>
      <c r="AN974" s="112"/>
      <c r="AO974" s="112"/>
      <c r="AP974" s="112"/>
      <c r="AQ974" s="112"/>
      <c r="AR974" s="112"/>
      <c r="AS974" s="112"/>
      <c r="AT974" s="112"/>
      <c r="AU974" s="84"/>
      <c r="AV974" s="84"/>
      <c r="AW974" s="84"/>
      <c r="AX974" s="108"/>
      <c r="AY974" s="131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84"/>
      <c r="AM975" s="112"/>
      <c r="AN975" s="112"/>
      <c r="AO975" s="112"/>
      <c r="AP975" s="112"/>
      <c r="AQ975" s="112"/>
      <c r="AR975" s="112"/>
      <c r="AS975" s="112"/>
      <c r="AT975" s="112"/>
      <c r="AU975" s="84"/>
      <c r="AV975" s="84"/>
      <c r="AW975" s="84"/>
      <c r="AX975" s="108"/>
      <c r="AY975" s="131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84"/>
      <c r="AM976" s="112"/>
      <c r="AN976" s="112"/>
      <c r="AO976" s="112"/>
      <c r="AP976" s="112"/>
      <c r="AQ976" s="112"/>
      <c r="AR976" s="112"/>
      <c r="AS976" s="112"/>
      <c r="AT976" s="112"/>
      <c r="AU976" s="84"/>
      <c r="AV976" s="84"/>
      <c r="AW976" s="84"/>
      <c r="AX976" s="108"/>
      <c r="AY976" s="131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84"/>
      <c r="AM977" s="112"/>
      <c r="AN977" s="112"/>
      <c r="AO977" s="112"/>
      <c r="AP977" s="112"/>
      <c r="AQ977" s="112"/>
      <c r="AR977" s="112"/>
      <c r="AS977" s="112"/>
      <c r="AT977" s="112"/>
      <c r="AU977" s="84"/>
      <c r="AV977" s="84"/>
      <c r="AW977" s="84"/>
      <c r="AX977" s="108"/>
      <c r="AY977" s="131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84"/>
      <c r="AM978" s="112"/>
      <c r="AN978" s="112"/>
      <c r="AO978" s="112"/>
      <c r="AP978" s="112"/>
      <c r="AQ978" s="112"/>
      <c r="AR978" s="112"/>
      <c r="AS978" s="112"/>
      <c r="AT978" s="112"/>
      <c r="AU978" s="84"/>
      <c r="AV978" s="84"/>
      <c r="AW978" s="84"/>
      <c r="AX978" s="108"/>
      <c r="AY978" s="131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84"/>
      <c r="AM979" s="112"/>
      <c r="AN979" s="112"/>
      <c r="AO979" s="112"/>
      <c r="AP979" s="112"/>
      <c r="AQ979" s="112"/>
      <c r="AR979" s="112"/>
      <c r="AS979" s="112"/>
      <c r="AT979" s="112"/>
      <c r="AU979" s="84"/>
      <c r="AV979" s="84"/>
      <c r="AW979" s="84"/>
      <c r="AX979" s="108"/>
      <c r="AY979" s="131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84"/>
      <c r="AM980" s="112"/>
      <c r="AN980" s="112"/>
      <c r="AO980" s="112"/>
      <c r="AP980" s="112"/>
      <c r="AQ980" s="112"/>
      <c r="AR980" s="112"/>
      <c r="AS980" s="112"/>
      <c r="AT980" s="112"/>
      <c r="AU980" s="84"/>
      <c r="AV980" s="84"/>
      <c r="AW980" s="84"/>
      <c r="AX980" s="108"/>
      <c r="AY980" s="131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84"/>
      <c r="AM981" s="112"/>
      <c r="AN981" s="112"/>
      <c r="AO981" s="112"/>
      <c r="AP981" s="112"/>
      <c r="AQ981" s="112"/>
      <c r="AR981" s="112"/>
      <c r="AS981" s="112"/>
      <c r="AT981" s="112"/>
      <c r="AU981" s="84"/>
      <c r="AV981" s="84"/>
      <c r="AW981" s="84"/>
      <c r="AX981" s="108"/>
      <c r="AY981" s="131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84"/>
      <c r="AM982" s="112"/>
      <c r="AN982" s="112"/>
      <c r="AO982" s="112"/>
      <c r="AP982" s="112"/>
      <c r="AQ982" s="112"/>
      <c r="AR982" s="112"/>
      <c r="AS982" s="112"/>
      <c r="AT982" s="112"/>
      <c r="AU982" s="84"/>
      <c r="AV982" s="84"/>
      <c r="AW982" s="84"/>
      <c r="AX982" s="108"/>
      <c r="AY982" s="131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84"/>
      <c r="AM983" s="112"/>
      <c r="AN983" s="112"/>
      <c r="AO983" s="112"/>
      <c r="AP983" s="112"/>
      <c r="AQ983" s="112"/>
      <c r="AR983" s="112"/>
      <c r="AS983" s="112"/>
      <c r="AT983" s="112"/>
      <c r="AU983" s="84"/>
      <c r="AV983" s="84"/>
      <c r="AW983" s="84"/>
      <c r="AX983" s="108"/>
      <c r="AY983" s="131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84"/>
      <c r="AM984" s="112"/>
      <c r="AN984" s="112"/>
      <c r="AO984" s="112"/>
      <c r="AP984" s="112"/>
      <c r="AQ984" s="112"/>
      <c r="AR984" s="112"/>
      <c r="AS984" s="112"/>
      <c r="AT984" s="112"/>
      <c r="AU984" s="84"/>
      <c r="AV984" s="84"/>
      <c r="AW984" s="84"/>
      <c r="AX984" s="108"/>
      <c r="AY984" s="131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84"/>
      <c r="AM985" s="112"/>
      <c r="AN985" s="112"/>
      <c r="AO985" s="112"/>
      <c r="AP985" s="112"/>
      <c r="AQ985" s="112"/>
      <c r="AR985" s="112"/>
      <c r="AS985" s="112"/>
      <c r="AT985" s="112"/>
      <c r="AU985" s="84"/>
      <c r="AV985" s="84"/>
      <c r="AW985" s="84"/>
      <c r="AX985" s="108"/>
      <c r="AY985" s="131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84"/>
      <c r="AM986" s="112"/>
      <c r="AN986" s="112"/>
      <c r="AO986" s="112"/>
      <c r="AP986" s="112"/>
      <c r="AQ986" s="112"/>
      <c r="AR986" s="112"/>
      <c r="AS986" s="112"/>
      <c r="AT986" s="112"/>
      <c r="AU986" s="84"/>
      <c r="AV986" s="84"/>
      <c r="AW986" s="84"/>
      <c r="AX986" s="108"/>
      <c r="AY986" s="131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84"/>
      <c r="AM987" s="112"/>
      <c r="AN987" s="112"/>
      <c r="AO987" s="112"/>
      <c r="AP987" s="112"/>
      <c r="AQ987" s="112"/>
      <c r="AR987" s="112"/>
      <c r="AS987" s="112"/>
      <c r="AT987" s="112"/>
      <c r="AU987" s="84"/>
      <c r="AV987" s="84"/>
      <c r="AW987" s="84"/>
      <c r="AX987" s="108"/>
      <c r="AY987" s="131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84"/>
      <c r="AM988" s="112"/>
      <c r="AN988" s="112"/>
      <c r="AO988" s="112"/>
      <c r="AP988" s="112"/>
      <c r="AQ988" s="112"/>
      <c r="AR988" s="112"/>
      <c r="AS988" s="112"/>
      <c r="AT988" s="112"/>
      <c r="AU988" s="84"/>
      <c r="AV988" s="84"/>
      <c r="AW988" s="84"/>
      <c r="AX988" s="108"/>
      <c r="AY988" s="131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84"/>
      <c r="AM989" s="112"/>
      <c r="AN989" s="112"/>
      <c r="AO989" s="112"/>
      <c r="AP989" s="112"/>
      <c r="AQ989" s="112"/>
      <c r="AR989" s="112"/>
      <c r="AS989" s="112"/>
      <c r="AT989" s="112"/>
      <c r="AU989" s="84"/>
      <c r="AV989" s="84"/>
      <c r="AW989" s="84"/>
      <c r="AX989" s="108"/>
      <c r="AY989" s="131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84"/>
      <c r="AM990" s="112"/>
      <c r="AN990" s="112"/>
      <c r="AO990" s="112"/>
      <c r="AP990" s="112"/>
      <c r="AQ990" s="112"/>
      <c r="AR990" s="112"/>
      <c r="AS990" s="112"/>
      <c r="AT990" s="112"/>
      <c r="AU990" s="84"/>
      <c r="AV990" s="84"/>
      <c r="AW990" s="84"/>
      <c r="AX990" s="108"/>
      <c r="AY990" s="131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84"/>
      <c r="AM991" s="112"/>
      <c r="AN991" s="112"/>
      <c r="AO991" s="112"/>
      <c r="AP991" s="112"/>
      <c r="AQ991" s="112"/>
      <c r="AR991" s="112"/>
      <c r="AS991" s="112"/>
      <c r="AT991" s="112"/>
      <c r="AU991" s="84"/>
      <c r="AV991" s="84"/>
      <c r="AW991" s="84"/>
      <c r="AX991" s="108"/>
      <c r="AY991" s="131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84"/>
      <c r="AM992" s="112"/>
      <c r="AN992" s="112"/>
      <c r="AO992" s="112"/>
      <c r="AP992" s="112"/>
      <c r="AQ992" s="112"/>
      <c r="AR992" s="112"/>
      <c r="AS992" s="112"/>
      <c r="AT992" s="112"/>
      <c r="AU992" s="84"/>
      <c r="AV992" s="84"/>
      <c r="AW992" s="84"/>
      <c r="AX992" s="108"/>
      <c r="AY992" s="131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84"/>
      <c r="AM993" s="112"/>
      <c r="AN993" s="112"/>
      <c r="AO993" s="112"/>
      <c r="AP993" s="112"/>
      <c r="AQ993" s="112"/>
      <c r="AR993" s="112"/>
      <c r="AS993" s="112"/>
      <c r="AT993" s="112"/>
      <c r="AU993" s="84"/>
      <c r="AV993" s="84"/>
      <c r="AW993" s="84"/>
      <c r="AX993" s="108"/>
      <c r="AY993" s="131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84"/>
      <c r="AM994" s="112"/>
      <c r="AN994" s="112"/>
      <c r="AO994" s="112"/>
      <c r="AP994" s="112"/>
      <c r="AQ994" s="112"/>
      <c r="AR994" s="112"/>
      <c r="AS994" s="112"/>
      <c r="AT994" s="112"/>
      <c r="AU994" s="84"/>
      <c r="AV994" s="84"/>
      <c r="AW994" s="84"/>
      <c r="AX994" s="108"/>
      <c r="AY994" s="131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84"/>
      <c r="AM995" s="112"/>
      <c r="AN995" s="112"/>
      <c r="AO995" s="112"/>
      <c r="AP995" s="112"/>
      <c r="AQ995" s="112"/>
      <c r="AR995" s="112"/>
      <c r="AS995" s="112"/>
      <c r="AT995" s="112"/>
      <c r="AU995" s="84"/>
      <c r="AV995" s="84"/>
      <c r="AW995" s="84"/>
      <c r="AX995" s="108"/>
      <c r="AY995" s="131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84"/>
      <c r="AM996" s="112"/>
      <c r="AN996" s="112"/>
      <c r="AO996" s="112"/>
      <c r="AP996" s="112"/>
      <c r="AQ996" s="112"/>
      <c r="AR996" s="112"/>
      <c r="AS996" s="112"/>
      <c r="AT996" s="112"/>
      <c r="AU996" s="84"/>
      <c r="AV996" s="84"/>
      <c r="AW996" s="84"/>
      <c r="AX996" s="108"/>
      <c r="AY996" s="131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84"/>
      <c r="AM997" s="112"/>
      <c r="AN997" s="112"/>
      <c r="AO997" s="112"/>
      <c r="AP997" s="112"/>
      <c r="AQ997" s="112"/>
      <c r="AR997" s="112"/>
      <c r="AS997" s="112"/>
      <c r="AT997" s="112"/>
      <c r="AU997" s="84"/>
      <c r="AV997" s="84"/>
      <c r="AW997" s="84"/>
      <c r="AX997" s="108"/>
      <c r="AY997" s="131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84"/>
      <c r="AM998" s="112"/>
      <c r="AN998" s="112"/>
      <c r="AO998" s="112"/>
      <c r="AP998" s="112"/>
      <c r="AQ998" s="112"/>
      <c r="AR998" s="112"/>
      <c r="AS998" s="112"/>
      <c r="AT998" s="112"/>
      <c r="AU998" s="84"/>
      <c r="AV998" s="84"/>
      <c r="AW998" s="84"/>
      <c r="AX998" s="108"/>
      <c r="AY998" s="131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84"/>
      <c r="AM999" s="112"/>
      <c r="AN999" s="112"/>
      <c r="AO999" s="112"/>
      <c r="AP999" s="112"/>
      <c r="AQ999" s="112"/>
      <c r="AR999" s="112"/>
      <c r="AS999" s="112"/>
      <c r="AT999" s="112"/>
      <c r="AU999" s="84"/>
      <c r="AV999" s="84"/>
      <c r="AW999" s="84"/>
      <c r="AX999" s="108"/>
      <c r="AY999" s="131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84"/>
      <c r="AM1000" s="112"/>
      <c r="AN1000" s="112"/>
      <c r="AO1000" s="112"/>
      <c r="AP1000" s="112"/>
      <c r="AQ1000" s="112"/>
      <c r="AR1000" s="112"/>
      <c r="AS1000" s="112"/>
      <c r="AT1000" s="112"/>
      <c r="AU1000" s="84"/>
      <c r="AV1000" s="84"/>
      <c r="AW1000" s="84"/>
      <c r="AX1000" s="108"/>
      <c r="AY1000" s="131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84"/>
      <c r="AM1001" s="112"/>
      <c r="AN1001" s="112"/>
      <c r="AO1001" s="112"/>
      <c r="AP1001" s="112"/>
      <c r="AQ1001" s="112"/>
      <c r="AR1001" s="112"/>
      <c r="AS1001" s="112"/>
      <c r="AT1001" s="112"/>
      <c r="AU1001" s="84"/>
      <c r="AV1001" s="84"/>
      <c r="AW1001" s="84"/>
      <c r="AX1001" s="108"/>
      <c r="AY1001" s="131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84"/>
      <c r="AM1002" s="112"/>
      <c r="AN1002" s="112"/>
      <c r="AO1002" s="112"/>
      <c r="AP1002" s="112"/>
      <c r="AQ1002" s="112"/>
      <c r="AR1002" s="112"/>
      <c r="AS1002" s="112"/>
      <c r="AT1002" s="112"/>
      <c r="AU1002" s="84"/>
      <c r="AV1002" s="84"/>
      <c r="AW1002" s="84"/>
      <c r="AX1002" s="108"/>
      <c r="AY1002" s="131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84"/>
      <c r="AM1003" s="112"/>
      <c r="AN1003" s="112"/>
      <c r="AO1003" s="112"/>
      <c r="AP1003" s="112"/>
      <c r="AQ1003" s="112"/>
      <c r="AR1003" s="112"/>
      <c r="AS1003" s="112"/>
      <c r="AT1003" s="112"/>
      <c r="AU1003" s="84"/>
      <c r="AV1003" s="84"/>
      <c r="AW1003" s="84"/>
      <c r="AX1003" s="108"/>
      <c r="AY1003" s="131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84"/>
      <c r="AM1004" s="112"/>
      <c r="AN1004" s="112"/>
      <c r="AO1004" s="112"/>
      <c r="AP1004" s="112"/>
      <c r="AQ1004" s="112"/>
      <c r="AR1004" s="112"/>
      <c r="AS1004" s="112"/>
      <c r="AT1004" s="112"/>
      <c r="AU1004" s="84"/>
      <c r="AV1004" s="84"/>
      <c r="AW1004" s="84"/>
      <c r="AX1004" s="108"/>
      <c r="AY1004" s="131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84"/>
      <c r="AM1005" s="112"/>
      <c r="AN1005" s="112"/>
      <c r="AO1005" s="112"/>
      <c r="AP1005" s="112"/>
      <c r="AQ1005" s="112"/>
      <c r="AR1005" s="112"/>
      <c r="AS1005" s="112"/>
      <c r="AT1005" s="112"/>
      <c r="AU1005" s="84"/>
      <c r="AV1005" s="84"/>
      <c r="AW1005" s="84"/>
      <c r="AX1005" s="108"/>
      <c r="AY1005" s="131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84"/>
      <c r="AM1006" s="112"/>
      <c r="AN1006" s="112"/>
      <c r="AO1006" s="112"/>
      <c r="AP1006" s="112"/>
      <c r="AQ1006" s="112"/>
      <c r="AR1006" s="112"/>
      <c r="AS1006" s="112"/>
      <c r="AT1006" s="112"/>
      <c r="AU1006" s="84"/>
      <c r="AV1006" s="84"/>
      <c r="AW1006" s="84"/>
      <c r="AX1006" s="108"/>
      <c r="AY1006" s="131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84"/>
      <c r="AM1007" s="112"/>
      <c r="AN1007" s="112"/>
      <c r="AO1007" s="112"/>
      <c r="AP1007" s="112"/>
      <c r="AQ1007" s="112"/>
      <c r="AR1007" s="112"/>
      <c r="AS1007" s="112"/>
      <c r="AT1007" s="112"/>
      <c r="AU1007" s="84"/>
      <c r="AV1007" s="84"/>
      <c r="AW1007" s="84"/>
      <c r="AX1007" s="108"/>
      <c r="AY1007" s="131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84"/>
      <c r="AM1008" s="112"/>
      <c r="AN1008" s="112"/>
      <c r="AO1008" s="112"/>
      <c r="AP1008" s="112"/>
      <c r="AQ1008" s="112"/>
      <c r="AR1008" s="112"/>
      <c r="AS1008" s="112"/>
      <c r="AT1008" s="112"/>
      <c r="AU1008" s="84"/>
      <c r="AV1008" s="84"/>
      <c r="AW1008" s="84"/>
      <c r="AX1008" s="108"/>
      <c r="AY1008" s="131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84"/>
      <c r="AM1009" s="112"/>
      <c r="AN1009" s="112"/>
      <c r="AO1009" s="112"/>
      <c r="AP1009" s="112"/>
      <c r="AQ1009" s="112"/>
      <c r="AR1009" s="112"/>
      <c r="AS1009" s="112"/>
      <c r="AT1009" s="112"/>
      <c r="AU1009" s="84"/>
      <c r="AV1009" s="84"/>
      <c r="AW1009" s="84"/>
      <c r="AX1009" s="108"/>
      <c r="AY1009" s="131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84"/>
      <c r="AM1010" s="112"/>
      <c r="AN1010" s="112"/>
      <c r="AO1010" s="112"/>
      <c r="AP1010" s="112"/>
      <c r="AQ1010" s="112"/>
      <c r="AR1010" s="112"/>
      <c r="AS1010" s="112"/>
      <c r="AT1010" s="112"/>
      <c r="AU1010" s="84"/>
      <c r="AV1010" s="84"/>
      <c r="AW1010" s="84"/>
      <c r="AX1010" s="108"/>
      <c r="AY1010" s="131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84"/>
      <c r="AM1011" s="112"/>
      <c r="AN1011" s="112"/>
      <c r="AO1011" s="112"/>
      <c r="AP1011" s="112"/>
      <c r="AQ1011" s="112"/>
      <c r="AR1011" s="112"/>
      <c r="AS1011" s="112"/>
      <c r="AT1011" s="112"/>
      <c r="AU1011" s="84"/>
      <c r="AV1011" s="84"/>
      <c r="AW1011" s="84"/>
      <c r="AX1011" s="108"/>
      <c r="AY1011" s="131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84"/>
      <c r="AM1012" s="112"/>
      <c r="AN1012" s="112"/>
      <c r="AO1012" s="112"/>
      <c r="AP1012" s="112"/>
      <c r="AQ1012" s="112"/>
      <c r="AR1012" s="112"/>
      <c r="AS1012" s="112"/>
      <c r="AT1012" s="112"/>
      <c r="AU1012" s="84"/>
      <c r="AV1012" s="84"/>
      <c r="AW1012" s="84"/>
      <c r="AX1012" s="108"/>
      <c r="AY1012" s="131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84"/>
      <c r="AM1013" s="112"/>
      <c r="AN1013" s="112"/>
      <c r="AO1013" s="112"/>
      <c r="AP1013" s="112"/>
      <c r="AQ1013" s="112"/>
      <c r="AR1013" s="112"/>
      <c r="AS1013" s="112"/>
      <c r="AT1013" s="112"/>
      <c r="AU1013" s="84"/>
      <c r="AV1013" s="84"/>
      <c r="AW1013" s="84"/>
      <c r="AX1013" s="108"/>
      <c r="AY1013" s="131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84"/>
      <c r="AM1014" s="112"/>
      <c r="AN1014" s="112"/>
      <c r="AO1014" s="112"/>
      <c r="AP1014" s="112"/>
      <c r="AQ1014" s="112"/>
      <c r="AR1014" s="112"/>
      <c r="AS1014" s="112"/>
      <c r="AT1014" s="112"/>
      <c r="AU1014" s="84"/>
      <c r="AV1014" s="84"/>
      <c r="AW1014" s="84"/>
      <c r="AX1014" s="108"/>
      <c r="AY1014" s="131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84"/>
      <c r="AM1015" s="112"/>
      <c r="AN1015" s="112"/>
      <c r="AO1015" s="112"/>
      <c r="AP1015" s="112"/>
      <c r="AQ1015" s="112"/>
      <c r="AR1015" s="112"/>
      <c r="AS1015" s="112"/>
      <c r="AT1015" s="112"/>
      <c r="AU1015" s="84"/>
      <c r="AV1015" s="84"/>
      <c r="AW1015" s="84"/>
      <c r="AX1015" s="108"/>
      <c r="AY1015" s="131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84"/>
      <c r="AM1016" s="112"/>
      <c r="AN1016" s="112"/>
      <c r="AO1016" s="112"/>
      <c r="AP1016" s="112"/>
      <c r="AQ1016" s="112"/>
      <c r="AR1016" s="112"/>
      <c r="AS1016" s="112"/>
      <c r="AT1016" s="112"/>
      <c r="AU1016" s="84"/>
      <c r="AV1016" s="84"/>
      <c r="AW1016" s="84"/>
      <c r="AX1016" s="108"/>
      <c r="AY1016" s="131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84"/>
      <c r="AM1017" s="112"/>
      <c r="AN1017" s="112"/>
      <c r="AO1017" s="112"/>
      <c r="AP1017" s="112"/>
      <c r="AQ1017" s="112"/>
      <c r="AR1017" s="112"/>
      <c r="AS1017" s="112"/>
      <c r="AT1017" s="112"/>
      <c r="AU1017" s="84"/>
      <c r="AV1017" s="84"/>
      <c r="AW1017" s="84"/>
      <c r="AX1017" s="108"/>
      <c r="AY1017" s="131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84"/>
      <c r="AM1018" s="112"/>
      <c r="AN1018" s="112"/>
      <c r="AO1018" s="112"/>
      <c r="AP1018" s="112"/>
      <c r="AQ1018" s="112"/>
      <c r="AR1018" s="112"/>
      <c r="AS1018" s="112"/>
      <c r="AT1018" s="112"/>
      <c r="AU1018" s="84"/>
      <c r="AV1018" s="84"/>
      <c r="AW1018" s="84"/>
      <c r="AX1018" s="108"/>
      <c r="AY1018" s="131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84"/>
      <c r="AM1019" s="112"/>
      <c r="AN1019" s="112"/>
      <c r="AO1019" s="112"/>
      <c r="AP1019" s="112"/>
      <c r="AQ1019" s="112"/>
      <c r="AR1019" s="112"/>
      <c r="AS1019" s="112"/>
      <c r="AT1019" s="112"/>
      <c r="AU1019" s="84"/>
      <c r="AV1019" s="84"/>
      <c r="AW1019" s="84"/>
      <c r="AX1019" s="108"/>
      <c r="AY1019" s="131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84"/>
      <c r="AM1020" s="112"/>
      <c r="AN1020" s="112"/>
      <c r="AO1020" s="112"/>
      <c r="AP1020" s="112"/>
      <c r="AQ1020" s="112"/>
      <c r="AR1020" s="112"/>
      <c r="AS1020" s="112"/>
      <c r="AT1020" s="112"/>
      <c r="AU1020" s="84"/>
      <c r="AV1020" s="84"/>
      <c r="AW1020" s="84"/>
      <c r="AX1020" s="108"/>
      <c r="AY1020" s="131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84"/>
      <c r="AM1021" s="112"/>
      <c r="AN1021" s="112"/>
      <c r="AO1021" s="112"/>
      <c r="AP1021" s="112"/>
      <c r="AQ1021" s="112"/>
      <c r="AR1021" s="112"/>
      <c r="AS1021" s="112"/>
      <c r="AT1021" s="112"/>
      <c r="AU1021" s="84"/>
      <c r="AV1021" s="84"/>
      <c r="AW1021" s="84"/>
      <c r="AX1021" s="108"/>
      <c r="AY1021" s="131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84"/>
      <c r="AM1022" s="112"/>
      <c r="AN1022" s="112"/>
      <c r="AO1022" s="112"/>
      <c r="AP1022" s="112"/>
      <c r="AQ1022" s="112"/>
      <c r="AR1022" s="112"/>
      <c r="AS1022" s="112"/>
      <c r="AT1022" s="112"/>
      <c r="AU1022" s="84"/>
      <c r="AV1022" s="84"/>
      <c r="AW1022" s="84"/>
      <c r="AX1022" s="108"/>
      <c r="AY1022" s="131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84"/>
      <c r="AM1023" s="112"/>
      <c r="AN1023" s="112"/>
      <c r="AO1023" s="112"/>
      <c r="AP1023" s="112"/>
      <c r="AQ1023" s="112"/>
      <c r="AR1023" s="112"/>
      <c r="AS1023" s="112"/>
      <c r="AT1023" s="112"/>
      <c r="AU1023" s="84"/>
      <c r="AV1023" s="84"/>
      <c r="AW1023" s="84"/>
      <c r="AX1023" s="108"/>
      <c r="AY1023" s="131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84"/>
      <c r="AM1024" s="112"/>
      <c r="AN1024" s="112"/>
      <c r="AO1024" s="112"/>
      <c r="AP1024" s="112"/>
      <c r="AQ1024" s="112"/>
      <c r="AR1024" s="112"/>
      <c r="AS1024" s="112"/>
      <c r="AT1024" s="112"/>
      <c r="AU1024" s="84"/>
      <c r="AV1024" s="84"/>
      <c r="AW1024" s="84"/>
      <c r="AX1024" s="108"/>
      <c r="AY1024" s="131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84"/>
      <c r="AM1025" s="112"/>
      <c r="AN1025" s="112"/>
      <c r="AO1025" s="112"/>
      <c r="AP1025" s="112"/>
      <c r="AQ1025" s="112"/>
      <c r="AR1025" s="112"/>
      <c r="AS1025" s="112"/>
      <c r="AT1025" s="112"/>
      <c r="AU1025" s="84"/>
      <c r="AV1025" s="84"/>
      <c r="AW1025" s="84"/>
      <c r="AX1025" s="108"/>
      <c r="AY1025" s="131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84"/>
      <c r="AM1026" s="112"/>
      <c r="AN1026" s="112"/>
      <c r="AO1026" s="112"/>
      <c r="AP1026" s="112"/>
      <c r="AQ1026" s="112"/>
      <c r="AR1026" s="112"/>
      <c r="AS1026" s="112"/>
      <c r="AT1026" s="112"/>
      <c r="AU1026" s="84"/>
      <c r="AV1026" s="84"/>
      <c r="AW1026" s="84"/>
      <c r="AX1026" s="108"/>
      <c r="AY1026" s="131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84"/>
      <c r="AM1027" s="112"/>
      <c r="AN1027" s="112"/>
      <c r="AO1027" s="112"/>
      <c r="AP1027" s="112"/>
      <c r="AQ1027" s="112"/>
      <c r="AR1027" s="112"/>
      <c r="AS1027" s="112"/>
      <c r="AT1027" s="112"/>
      <c r="AU1027" s="84"/>
      <c r="AV1027" s="84"/>
      <c r="AW1027" s="84"/>
      <c r="AX1027" s="108"/>
      <c r="AY1027" s="131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84"/>
      <c r="AM1028" s="112"/>
      <c r="AN1028" s="112"/>
      <c r="AO1028" s="112"/>
      <c r="AP1028" s="112"/>
      <c r="AQ1028" s="112"/>
      <c r="AR1028" s="112"/>
      <c r="AS1028" s="112"/>
      <c r="AT1028" s="112"/>
      <c r="AU1028" s="84"/>
      <c r="AV1028" s="84"/>
      <c r="AW1028" s="84"/>
      <c r="AX1028" s="108"/>
      <c r="AY1028" s="131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84"/>
      <c r="AM1029" s="112"/>
      <c r="AN1029" s="112"/>
      <c r="AO1029" s="112"/>
      <c r="AP1029" s="112"/>
      <c r="AQ1029" s="112"/>
      <c r="AR1029" s="112"/>
      <c r="AS1029" s="112"/>
      <c r="AT1029" s="112"/>
      <c r="AU1029" s="84"/>
      <c r="AV1029" s="84"/>
      <c r="AW1029" s="84"/>
      <c r="AX1029" s="108"/>
      <c r="AY1029" s="131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84"/>
      <c r="AM1030" s="112"/>
      <c r="AN1030" s="112"/>
      <c r="AO1030" s="112"/>
      <c r="AP1030" s="112"/>
      <c r="AQ1030" s="112"/>
      <c r="AR1030" s="112"/>
      <c r="AS1030" s="112"/>
      <c r="AT1030" s="112"/>
      <c r="AU1030" s="84"/>
      <c r="AV1030" s="84"/>
      <c r="AW1030" s="84"/>
      <c r="AX1030" s="108"/>
      <c r="AY1030" s="131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84"/>
      <c r="AM1031" s="112"/>
      <c r="AN1031" s="112"/>
      <c r="AO1031" s="112"/>
      <c r="AP1031" s="112"/>
      <c r="AQ1031" s="112"/>
      <c r="AR1031" s="112"/>
      <c r="AS1031" s="112"/>
      <c r="AT1031" s="112"/>
      <c r="AU1031" s="84"/>
      <c r="AV1031" s="84"/>
      <c r="AW1031" s="84"/>
      <c r="AX1031" s="108"/>
      <c r="AY1031" s="131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84"/>
      <c r="AM1032" s="112"/>
      <c r="AN1032" s="112"/>
      <c r="AO1032" s="112"/>
      <c r="AP1032" s="112"/>
      <c r="AQ1032" s="112"/>
      <c r="AR1032" s="112"/>
      <c r="AS1032" s="112"/>
      <c r="AT1032" s="112"/>
      <c r="AU1032" s="84"/>
      <c r="AV1032" s="84"/>
      <c r="AW1032" s="84"/>
      <c r="AX1032" s="108"/>
      <c r="AY1032" s="131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84"/>
      <c r="AM1033" s="112"/>
      <c r="AN1033" s="112"/>
      <c r="AO1033" s="112"/>
      <c r="AP1033" s="112"/>
      <c r="AQ1033" s="112"/>
      <c r="AR1033" s="112"/>
      <c r="AS1033" s="112"/>
      <c r="AT1033" s="112"/>
      <c r="AU1033" s="84"/>
      <c r="AV1033" s="84"/>
      <c r="AW1033" s="84"/>
      <c r="AX1033" s="108"/>
      <c r="AY1033" s="131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84"/>
      <c r="AM1034" s="112"/>
      <c r="AN1034" s="112"/>
      <c r="AO1034" s="112"/>
      <c r="AP1034" s="112"/>
      <c r="AQ1034" s="112"/>
      <c r="AR1034" s="112"/>
      <c r="AS1034" s="112"/>
      <c r="AT1034" s="112"/>
      <c r="AU1034" s="84"/>
      <c r="AV1034" s="84"/>
      <c r="AW1034" s="84"/>
      <c r="AX1034" s="108"/>
      <c r="AY1034" s="131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84"/>
      <c r="AM1035" s="112"/>
      <c r="AN1035" s="112"/>
      <c r="AO1035" s="112"/>
      <c r="AP1035" s="112"/>
      <c r="AQ1035" s="112"/>
      <c r="AR1035" s="112"/>
      <c r="AS1035" s="112"/>
      <c r="AT1035" s="112"/>
      <c r="AU1035" s="84"/>
      <c r="AV1035" s="84"/>
      <c r="AW1035" s="84"/>
      <c r="AX1035" s="108"/>
      <c r="AY1035" s="131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84"/>
      <c r="AM1036" s="112"/>
      <c r="AN1036" s="112"/>
      <c r="AO1036" s="112"/>
      <c r="AP1036" s="112"/>
      <c r="AQ1036" s="112"/>
      <c r="AR1036" s="112"/>
      <c r="AS1036" s="112"/>
      <c r="AT1036" s="112"/>
      <c r="AU1036" s="84"/>
      <c r="AV1036" s="84"/>
      <c r="AW1036" s="84"/>
      <c r="AX1036" s="108"/>
      <c r="AY1036" s="131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84"/>
      <c r="AM1037" s="112"/>
      <c r="AN1037" s="112"/>
      <c r="AO1037" s="112"/>
      <c r="AP1037" s="112"/>
      <c r="AQ1037" s="112"/>
      <c r="AR1037" s="112"/>
      <c r="AS1037" s="112"/>
      <c r="AT1037" s="112"/>
      <c r="AU1037" s="84"/>
      <c r="AV1037" s="84"/>
      <c r="AW1037" s="84"/>
      <c r="AX1037" s="108"/>
      <c r="AY1037" s="131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84"/>
      <c r="AM1038" s="112"/>
      <c r="AN1038" s="112"/>
      <c r="AO1038" s="112"/>
      <c r="AP1038" s="112"/>
      <c r="AQ1038" s="112"/>
      <c r="AR1038" s="112"/>
      <c r="AS1038" s="112"/>
      <c r="AT1038" s="112"/>
      <c r="AU1038" s="84"/>
      <c r="AV1038" s="84"/>
      <c r="AW1038" s="84"/>
      <c r="AX1038" s="108"/>
      <c r="AY1038" s="131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84"/>
      <c r="AM1039" s="112"/>
      <c r="AN1039" s="112"/>
      <c r="AO1039" s="112"/>
      <c r="AP1039" s="112"/>
      <c r="AQ1039" s="112"/>
      <c r="AR1039" s="112"/>
      <c r="AS1039" s="112"/>
      <c r="AT1039" s="112"/>
      <c r="AU1039" s="84"/>
      <c r="AV1039" s="84"/>
      <c r="AW1039" s="84"/>
      <c r="AX1039" s="108"/>
      <c r="AY1039" s="131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84"/>
      <c r="AM1040" s="112"/>
      <c r="AN1040" s="112"/>
      <c r="AO1040" s="112"/>
      <c r="AP1040" s="112"/>
      <c r="AQ1040" s="112"/>
      <c r="AR1040" s="112"/>
      <c r="AS1040" s="112"/>
      <c r="AT1040" s="112"/>
      <c r="AU1040" s="84"/>
      <c r="AV1040" s="84"/>
      <c r="AW1040" s="84"/>
      <c r="AX1040" s="108"/>
      <c r="AY1040" s="131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84"/>
      <c r="AM1041" s="112"/>
      <c r="AN1041" s="112"/>
      <c r="AO1041" s="112"/>
      <c r="AP1041" s="112"/>
      <c r="AQ1041" s="112"/>
      <c r="AR1041" s="112"/>
      <c r="AS1041" s="112"/>
      <c r="AT1041" s="112"/>
      <c r="AU1041" s="84"/>
      <c r="AV1041" s="84"/>
      <c r="AW1041" s="84"/>
      <c r="AX1041" s="108"/>
      <c r="AY1041" s="131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84"/>
      <c r="AM1042" s="112"/>
      <c r="AN1042" s="112"/>
      <c r="AO1042" s="112"/>
      <c r="AP1042" s="112"/>
      <c r="AQ1042" s="112"/>
      <c r="AR1042" s="112"/>
      <c r="AS1042" s="112"/>
      <c r="AT1042" s="112"/>
      <c r="AU1042" s="84"/>
      <c r="AV1042" s="84"/>
      <c r="AW1042" s="84"/>
      <c r="AX1042" s="108"/>
      <c r="AY1042" s="131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84"/>
      <c r="AM1043" s="112"/>
      <c r="AN1043" s="112"/>
      <c r="AO1043" s="112"/>
      <c r="AP1043" s="112"/>
      <c r="AQ1043" s="112"/>
      <c r="AR1043" s="112"/>
      <c r="AS1043" s="112"/>
      <c r="AT1043" s="112"/>
      <c r="AU1043" s="84"/>
      <c r="AV1043" s="84"/>
      <c r="AW1043" s="84"/>
      <c r="AX1043" s="108"/>
      <c r="AY1043" s="131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84"/>
      <c r="AM1044" s="112"/>
      <c r="AN1044" s="112"/>
      <c r="AO1044" s="112"/>
      <c r="AP1044" s="112"/>
      <c r="AQ1044" s="112"/>
      <c r="AR1044" s="112"/>
      <c r="AS1044" s="112"/>
      <c r="AT1044" s="112"/>
      <c r="AU1044" s="84"/>
      <c r="AV1044" s="84"/>
      <c r="AW1044" s="84"/>
      <c r="AX1044" s="108"/>
      <c r="AY1044" s="131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84"/>
      <c r="AM1045" s="112"/>
      <c r="AN1045" s="112"/>
      <c r="AO1045" s="112"/>
      <c r="AP1045" s="112"/>
      <c r="AQ1045" s="112"/>
      <c r="AR1045" s="112"/>
      <c r="AS1045" s="112"/>
      <c r="AT1045" s="112"/>
      <c r="AU1045" s="84"/>
      <c r="AV1045" s="84"/>
      <c r="AW1045" s="84"/>
      <c r="AX1045" s="108"/>
      <c r="AY1045" s="131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84"/>
      <c r="AM1046" s="112"/>
      <c r="AN1046" s="112"/>
      <c r="AO1046" s="112"/>
      <c r="AP1046" s="112"/>
      <c r="AQ1046" s="112"/>
      <c r="AR1046" s="112"/>
      <c r="AS1046" s="112"/>
      <c r="AT1046" s="112"/>
      <c r="AU1046" s="84"/>
      <c r="AV1046" s="84"/>
      <c r="AW1046" s="84"/>
      <c r="AX1046" s="108"/>
      <c r="AY1046" s="131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84"/>
      <c r="AM1047" s="112"/>
      <c r="AN1047" s="112"/>
      <c r="AO1047" s="112"/>
      <c r="AP1047" s="112"/>
      <c r="AQ1047" s="112"/>
      <c r="AR1047" s="112"/>
      <c r="AS1047" s="112"/>
      <c r="AT1047" s="112"/>
      <c r="AU1047" s="84"/>
      <c r="AV1047" s="84"/>
      <c r="AW1047" s="84"/>
      <c r="AX1047" s="108"/>
      <c r="AY1047" s="131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84"/>
      <c r="AM1048" s="112"/>
      <c r="AN1048" s="112"/>
      <c r="AO1048" s="112"/>
      <c r="AP1048" s="112"/>
      <c r="AQ1048" s="112"/>
      <c r="AR1048" s="112"/>
      <c r="AS1048" s="112"/>
      <c r="AT1048" s="112"/>
      <c r="AU1048" s="84"/>
      <c r="AV1048" s="84"/>
      <c r="AW1048" s="84"/>
      <c r="AX1048" s="108"/>
      <c r="AY1048" s="131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84"/>
      <c r="AM1049" s="112"/>
      <c r="AN1049" s="112"/>
      <c r="AO1049" s="112"/>
      <c r="AP1049" s="112"/>
      <c r="AQ1049" s="112"/>
      <c r="AR1049" s="112"/>
      <c r="AS1049" s="112"/>
      <c r="AT1049" s="112"/>
      <c r="AU1049" s="84"/>
      <c r="AV1049" s="84"/>
      <c r="AW1049" s="84"/>
      <c r="AX1049" s="108"/>
      <c r="AY1049" s="131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84"/>
      <c r="AM1050" s="112"/>
      <c r="AN1050" s="112"/>
      <c r="AO1050" s="112"/>
      <c r="AP1050" s="112"/>
      <c r="AQ1050" s="112"/>
      <c r="AR1050" s="112"/>
      <c r="AS1050" s="112"/>
      <c r="AT1050" s="112"/>
      <c r="AU1050" s="84"/>
      <c r="AV1050" s="84"/>
      <c r="AW1050" s="84"/>
      <c r="AX1050" s="108"/>
      <c r="AY1050" s="131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84"/>
      <c r="AM1051" s="112"/>
      <c r="AN1051" s="112"/>
      <c r="AO1051" s="112"/>
      <c r="AP1051" s="112"/>
      <c r="AQ1051" s="112"/>
      <c r="AR1051" s="112"/>
      <c r="AS1051" s="112"/>
      <c r="AT1051" s="112"/>
      <c r="AU1051" s="84"/>
      <c r="AV1051" s="84"/>
      <c r="AW1051" s="84"/>
      <c r="AX1051" s="108"/>
      <c r="AY1051" s="131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84"/>
      <c r="AM1052" s="112"/>
      <c r="AN1052" s="112"/>
      <c r="AO1052" s="112"/>
      <c r="AP1052" s="112"/>
      <c r="AQ1052" s="112"/>
      <c r="AR1052" s="112"/>
      <c r="AS1052" s="112"/>
      <c r="AT1052" s="112"/>
      <c r="AU1052" s="84"/>
      <c r="AV1052" s="84"/>
      <c r="AW1052" s="84"/>
      <c r="AX1052" s="108"/>
      <c r="AY1052" s="131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84"/>
      <c r="AM1053" s="112"/>
      <c r="AN1053" s="112"/>
      <c r="AO1053" s="112"/>
      <c r="AP1053" s="112"/>
      <c r="AQ1053" s="112"/>
      <c r="AR1053" s="112"/>
      <c r="AS1053" s="112"/>
      <c r="AT1053" s="112"/>
      <c r="AU1053" s="84"/>
      <c r="AV1053" s="84"/>
      <c r="AW1053" s="84"/>
      <c r="AX1053" s="108"/>
      <c r="AY1053" s="131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84"/>
      <c r="AM1054" s="112"/>
      <c r="AN1054" s="112"/>
      <c r="AO1054" s="112"/>
      <c r="AP1054" s="112"/>
      <c r="AQ1054" s="112"/>
      <c r="AR1054" s="112"/>
      <c r="AS1054" s="112"/>
      <c r="AT1054" s="112"/>
      <c r="AU1054" s="84"/>
      <c r="AV1054" s="84"/>
      <c r="AW1054" s="84"/>
      <c r="AX1054" s="108"/>
      <c r="AY1054" s="131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84"/>
      <c r="AM1055" s="112"/>
      <c r="AN1055" s="112"/>
      <c r="AO1055" s="112"/>
      <c r="AP1055" s="112"/>
      <c r="AQ1055" s="112"/>
      <c r="AR1055" s="112"/>
      <c r="AS1055" s="112"/>
      <c r="AT1055" s="112"/>
      <c r="AU1055" s="84"/>
      <c r="AV1055" s="84"/>
      <c r="AW1055" s="84"/>
      <c r="AX1055" s="108"/>
      <c r="AY1055" s="131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84"/>
      <c r="AM1056" s="112"/>
      <c r="AN1056" s="112"/>
      <c r="AO1056" s="112"/>
      <c r="AP1056" s="112"/>
      <c r="AQ1056" s="112"/>
      <c r="AR1056" s="112"/>
      <c r="AS1056" s="112"/>
      <c r="AT1056" s="112"/>
      <c r="AU1056" s="84"/>
      <c r="AV1056" s="84"/>
      <c r="AW1056" s="84"/>
      <c r="AX1056" s="108"/>
      <c r="AY1056" s="131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84"/>
      <c r="AM1057" s="112"/>
      <c r="AN1057" s="112"/>
      <c r="AO1057" s="112"/>
      <c r="AP1057" s="112"/>
      <c r="AQ1057" s="112"/>
      <c r="AR1057" s="112"/>
      <c r="AS1057" s="112"/>
      <c r="AT1057" s="112"/>
      <c r="AU1057" s="84"/>
      <c r="AV1057" s="84"/>
      <c r="AW1057" s="84"/>
      <c r="AX1057" s="108"/>
      <c r="AY1057" s="131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84"/>
      <c r="AM1058" s="112"/>
      <c r="AN1058" s="112"/>
      <c r="AO1058" s="112"/>
      <c r="AP1058" s="112"/>
      <c r="AQ1058" s="112"/>
      <c r="AR1058" s="112"/>
      <c r="AS1058" s="112"/>
      <c r="AT1058" s="112"/>
      <c r="AU1058" s="84"/>
      <c r="AV1058" s="84"/>
      <c r="AW1058" s="84"/>
      <c r="AX1058" s="108"/>
      <c r="AY1058" s="131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84"/>
      <c r="AM1059" s="112"/>
      <c r="AN1059" s="112"/>
      <c r="AO1059" s="112"/>
      <c r="AP1059" s="112"/>
      <c r="AQ1059" s="112"/>
      <c r="AR1059" s="112"/>
      <c r="AS1059" s="112"/>
      <c r="AT1059" s="112"/>
      <c r="AU1059" s="84"/>
      <c r="AV1059" s="84"/>
      <c r="AW1059" s="84"/>
      <c r="AX1059" s="108"/>
      <c r="AY1059" s="131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84"/>
      <c r="AM1060" s="112"/>
      <c r="AN1060" s="112"/>
      <c r="AO1060" s="112"/>
      <c r="AP1060" s="112"/>
      <c r="AQ1060" s="112"/>
      <c r="AR1060" s="112"/>
      <c r="AS1060" s="112"/>
      <c r="AT1060" s="112"/>
      <c r="AU1060" s="84"/>
      <c r="AV1060" s="84"/>
      <c r="AW1060" s="84"/>
      <c r="AX1060" s="108"/>
      <c r="AY1060" s="131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84"/>
      <c r="AM1061" s="112"/>
      <c r="AN1061" s="112"/>
      <c r="AO1061" s="112"/>
      <c r="AP1061" s="112"/>
      <c r="AQ1061" s="112"/>
      <c r="AR1061" s="112"/>
      <c r="AS1061" s="112"/>
      <c r="AT1061" s="112"/>
      <c r="AU1061" s="84"/>
      <c r="AV1061" s="84"/>
      <c r="AW1061" s="84"/>
      <c r="AX1061" s="108"/>
      <c r="AY1061" s="131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84"/>
      <c r="AM1062" s="112"/>
      <c r="AN1062" s="112"/>
      <c r="AO1062" s="112"/>
      <c r="AP1062" s="112"/>
      <c r="AQ1062" s="112"/>
      <c r="AR1062" s="112"/>
      <c r="AS1062" s="112"/>
      <c r="AT1062" s="112"/>
      <c r="AU1062" s="84"/>
      <c r="AV1062" s="84"/>
      <c r="AW1062" s="84"/>
      <c r="AX1062" s="108"/>
      <c r="AY1062" s="131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84"/>
      <c r="AM1063" s="112"/>
      <c r="AN1063" s="112"/>
      <c r="AO1063" s="112"/>
      <c r="AP1063" s="112"/>
      <c r="AQ1063" s="112"/>
      <c r="AR1063" s="112"/>
      <c r="AS1063" s="112"/>
      <c r="AT1063" s="112"/>
      <c r="AU1063" s="84"/>
      <c r="AV1063" s="84"/>
      <c r="AW1063" s="84"/>
      <c r="AX1063" s="108"/>
      <c r="AY1063" s="131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84"/>
      <c r="AM1064" s="112"/>
      <c r="AN1064" s="112"/>
      <c r="AO1064" s="112"/>
      <c r="AP1064" s="112"/>
      <c r="AQ1064" s="112"/>
      <c r="AR1064" s="112"/>
      <c r="AS1064" s="112"/>
      <c r="AT1064" s="112"/>
      <c r="AU1064" s="84"/>
      <c r="AV1064" s="84"/>
      <c r="AW1064" s="84"/>
      <c r="AX1064" s="108"/>
      <c r="AY1064" s="131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84"/>
      <c r="AM1065" s="112"/>
      <c r="AN1065" s="112"/>
      <c r="AO1065" s="112"/>
      <c r="AP1065" s="112"/>
      <c r="AQ1065" s="112"/>
      <c r="AR1065" s="112"/>
      <c r="AS1065" s="112"/>
      <c r="AT1065" s="112"/>
      <c r="AU1065" s="84"/>
      <c r="AV1065" s="84"/>
      <c r="AW1065" s="84"/>
      <c r="AX1065" s="108"/>
      <c r="AY1065" s="131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84"/>
      <c r="AM1066" s="112"/>
      <c r="AN1066" s="112"/>
      <c r="AO1066" s="112"/>
      <c r="AP1066" s="112"/>
      <c r="AQ1066" s="112"/>
      <c r="AR1066" s="112"/>
      <c r="AS1066" s="112"/>
      <c r="AT1066" s="112"/>
      <c r="AU1066" s="84"/>
      <c r="AV1066" s="84"/>
      <c r="AW1066" s="84"/>
      <c r="AX1066" s="108"/>
      <c r="AY1066" s="131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84"/>
      <c r="AM1067" s="112"/>
      <c r="AN1067" s="112"/>
      <c r="AO1067" s="112"/>
      <c r="AP1067" s="112"/>
      <c r="AQ1067" s="112"/>
      <c r="AR1067" s="112"/>
      <c r="AS1067" s="112"/>
      <c r="AT1067" s="112"/>
      <c r="AU1067" s="84"/>
      <c r="AV1067" s="84"/>
      <c r="AW1067" s="84"/>
      <c r="AX1067" s="108"/>
      <c r="AY1067" s="131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84"/>
      <c r="AM1068" s="112"/>
      <c r="AN1068" s="112"/>
      <c r="AO1068" s="112"/>
      <c r="AP1068" s="112"/>
      <c r="AQ1068" s="112"/>
      <c r="AR1068" s="112"/>
      <c r="AS1068" s="112"/>
      <c r="AT1068" s="112"/>
      <c r="AU1068" s="84"/>
      <c r="AV1068" s="84"/>
      <c r="AW1068" s="84"/>
      <c r="AX1068" s="108"/>
      <c r="AY1068" s="131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84"/>
      <c r="AM1069" s="112"/>
      <c r="AN1069" s="112"/>
      <c r="AO1069" s="112"/>
      <c r="AP1069" s="112"/>
      <c r="AQ1069" s="112"/>
      <c r="AR1069" s="112"/>
      <c r="AS1069" s="112"/>
      <c r="AT1069" s="112"/>
      <c r="AU1069" s="84"/>
      <c r="AV1069" s="84"/>
      <c r="AW1069" s="84"/>
      <c r="AX1069" s="108"/>
      <c r="AY1069" s="131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84"/>
      <c r="AM1070" s="112"/>
      <c r="AN1070" s="112"/>
      <c r="AO1070" s="112"/>
      <c r="AP1070" s="112"/>
      <c r="AQ1070" s="112"/>
      <c r="AR1070" s="112"/>
      <c r="AS1070" s="112"/>
      <c r="AT1070" s="112"/>
      <c r="AU1070" s="84"/>
      <c r="AV1070" s="84"/>
      <c r="AW1070" s="84"/>
      <c r="AX1070" s="108"/>
      <c r="AY1070" s="131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84"/>
      <c r="AM1071" s="112"/>
      <c r="AN1071" s="112"/>
      <c r="AO1071" s="112"/>
      <c r="AP1071" s="112"/>
      <c r="AQ1071" s="112"/>
      <c r="AR1071" s="112"/>
      <c r="AS1071" s="112"/>
      <c r="AT1071" s="112"/>
      <c r="AU1071" s="84"/>
      <c r="AV1071" s="84"/>
      <c r="AW1071" s="84"/>
      <c r="AX1071" s="108"/>
      <c r="AY1071" s="131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84"/>
      <c r="AM1072" s="112"/>
      <c r="AN1072" s="112"/>
      <c r="AO1072" s="112"/>
      <c r="AP1072" s="112"/>
      <c r="AQ1072" s="112"/>
      <c r="AR1072" s="112"/>
      <c r="AS1072" s="112"/>
      <c r="AT1072" s="112"/>
      <c r="AU1072" s="84"/>
      <c r="AV1072" s="84"/>
      <c r="AW1072" s="84"/>
      <c r="AX1072" s="108"/>
      <c r="AY1072" s="131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84"/>
      <c r="AM1073" s="112"/>
      <c r="AN1073" s="112"/>
      <c r="AO1073" s="112"/>
      <c r="AP1073" s="112"/>
      <c r="AQ1073" s="112"/>
      <c r="AR1073" s="112"/>
      <c r="AS1073" s="112"/>
      <c r="AT1073" s="112"/>
      <c r="AU1073" s="84"/>
      <c r="AV1073" s="84"/>
      <c r="AW1073" s="84"/>
      <c r="AX1073" s="108"/>
      <c r="AY1073" s="131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84"/>
      <c r="AM1074" s="112"/>
      <c r="AN1074" s="112"/>
      <c r="AO1074" s="112"/>
      <c r="AP1074" s="112"/>
      <c r="AQ1074" s="112"/>
      <c r="AR1074" s="112"/>
      <c r="AS1074" s="112"/>
      <c r="AT1074" s="112"/>
      <c r="AU1074" s="84"/>
      <c r="AV1074" s="84"/>
      <c r="AW1074" s="84"/>
      <c r="AX1074" s="108"/>
      <c r="AY1074" s="131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84"/>
      <c r="AM1075" s="112"/>
      <c r="AN1075" s="112"/>
      <c r="AO1075" s="112"/>
      <c r="AP1075" s="112"/>
      <c r="AQ1075" s="112"/>
      <c r="AR1075" s="112"/>
      <c r="AS1075" s="112"/>
      <c r="AT1075" s="112"/>
      <c r="AU1075" s="84"/>
      <c r="AV1075" s="84"/>
      <c r="AW1075" s="84"/>
      <c r="AX1075" s="108"/>
      <c r="AY1075" s="131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84"/>
      <c r="AM1076" s="112"/>
      <c r="AN1076" s="112"/>
      <c r="AO1076" s="112"/>
      <c r="AP1076" s="112"/>
      <c r="AQ1076" s="112"/>
      <c r="AR1076" s="112"/>
      <c r="AS1076" s="112"/>
      <c r="AT1076" s="112"/>
      <c r="AU1076" s="84"/>
      <c r="AV1076" s="84"/>
      <c r="AW1076" s="84"/>
      <c r="AX1076" s="108"/>
      <c r="AY1076" s="131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84"/>
      <c r="AM1077" s="112"/>
      <c r="AN1077" s="112"/>
      <c r="AO1077" s="112"/>
      <c r="AP1077" s="112"/>
      <c r="AQ1077" s="112"/>
      <c r="AR1077" s="112"/>
      <c r="AS1077" s="112"/>
      <c r="AT1077" s="112"/>
      <c r="AU1077" s="84"/>
      <c r="AV1077" s="84"/>
      <c r="AW1077" s="84"/>
      <c r="AX1077" s="108"/>
      <c r="AY1077" s="131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84"/>
      <c r="AM1078" s="112"/>
      <c r="AN1078" s="112"/>
      <c r="AO1078" s="112"/>
      <c r="AP1078" s="112"/>
      <c r="AQ1078" s="112"/>
      <c r="AR1078" s="112"/>
      <c r="AS1078" s="112"/>
      <c r="AT1078" s="112"/>
      <c r="AU1078" s="84"/>
      <c r="AV1078" s="84"/>
      <c r="AW1078" s="84"/>
      <c r="AX1078" s="108"/>
      <c r="AY1078" s="131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84"/>
      <c r="AM1079" s="112"/>
      <c r="AN1079" s="112"/>
      <c r="AO1079" s="112"/>
      <c r="AP1079" s="112"/>
      <c r="AQ1079" s="112"/>
      <c r="AR1079" s="112"/>
      <c r="AS1079" s="112"/>
      <c r="AT1079" s="112"/>
      <c r="AU1079" s="84"/>
      <c r="AV1079" s="84"/>
      <c r="AW1079" s="84"/>
      <c r="AX1079" s="108"/>
      <c r="AY1079" s="131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84"/>
      <c r="AM1080" s="112"/>
      <c r="AN1080" s="112"/>
      <c r="AO1080" s="112"/>
      <c r="AP1080" s="112"/>
      <c r="AQ1080" s="112"/>
      <c r="AR1080" s="112"/>
      <c r="AS1080" s="112"/>
      <c r="AT1080" s="112"/>
      <c r="AU1080" s="84"/>
      <c r="AV1080" s="84"/>
      <c r="AW1080" s="84"/>
      <c r="AX1080" s="108"/>
      <c r="AY1080" s="131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84"/>
      <c r="AM1081" s="112"/>
      <c r="AN1081" s="112"/>
      <c r="AO1081" s="112"/>
      <c r="AP1081" s="112"/>
      <c r="AQ1081" s="112"/>
      <c r="AR1081" s="112"/>
      <c r="AS1081" s="112"/>
      <c r="AT1081" s="112"/>
      <c r="AU1081" s="84"/>
      <c r="AV1081" s="84"/>
      <c r="AW1081" s="84"/>
      <c r="AX1081" s="108"/>
      <c r="AY1081" s="131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84"/>
      <c r="AM1082" s="112"/>
      <c r="AN1082" s="112"/>
      <c r="AO1082" s="112"/>
      <c r="AP1082" s="112"/>
      <c r="AQ1082" s="112"/>
      <c r="AR1082" s="112"/>
      <c r="AS1082" s="112"/>
      <c r="AT1082" s="112"/>
      <c r="AU1082" s="84"/>
      <c r="AV1082" s="84"/>
      <c r="AW1082" s="84"/>
      <c r="AX1082" s="108"/>
      <c r="AY1082" s="131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84"/>
      <c r="AM1083" s="112"/>
      <c r="AN1083" s="112"/>
      <c r="AO1083" s="112"/>
      <c r="AP1083" s="112"/>
      <c r="AQ1083" s="112"/>
      <c r="AR1083" s="112"/>
      <c r="AS1083" s="112"/>
      <c r="AT1083" s="112"/>
      <c r="AU1083" s="84"/>
      <c r="AV1083" s="84"/>
      <c r="AW1083" s="84"/>
      <c r="AX1083" s="108"/>
      <c r="AY1083" s="131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84"/>
      <c r="AM1084" s="112"/>
      <c r="AN1084" s="112"/>
      <c r="AO1084" s="112"/>
      <c r="AP1084" s="112"/>
      <c r="AQ1084" s="112"/>
      <c r="AR1084" s="112"/>
      <c r="AS1084" s="112"/>
      <c r="AT1084" s="112"/>
      <c r="AU1084" s="84"/>
      <c r="AV1084" s="84"/>
      <c r="AW1084" s="84"/>
      <c r="AX1084" s="108"/>
      <c r="AY1084" s="131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84"/>
      <c r="AM1085" s="112"/>
      <c r="AN1085" s="112"/>
      <c r="AO1085" s="112"/>
      <c r="AP1085" s="112"/>
      <c r="AQ1085" s="112"/>
      <c r="AR1085" s="112"/>
      <c r="AS1085" s="112"/>
      <c r="AT1085" s="112"/>
      <c r="AU1085" s="84"/>
      <c r="AV1085" s="84"/>
      <c r="AW1085" s="84"/>
      <c r="AX1085" s="108"/>
      <c r="AY1085" s="131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84"/>
      <c r="AM1086" s="112"/>
      <c r="AN1086" s="112"/>
      <c r="AO1086" s="112"/>
      <c r="AP1086" s="112"/>
      <c r="AQ1086" s="112"/>
      <c r="AR1086" s="112"/>
      <c r="AS1086" s="112"/>
      <c r="AT1086" s="112"/>
      <c r="AU1086" s="84"/>
      <c r="AV1086" s="84"/>
      <c r="AW1086" s="84"/>
      <c r="AX1086" s="108"/>
      <c r="AY1086" s="131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84"/>
      <c r="AM1087" s="112"/>
      <c r="AN1087" s="112"/>
      <c r="AO1087" s="112"/>
      <c r="AP1087" s="112"/>
      <c r="AQ1087" s="112"/>
      <c r="AR1087" s="112"/>
      <c r="AS1087" s="112"/>
      <c r="AT1087" s="112"/>
      <c r="AU1087" s="84"/>
      <c r="AV1087" s="84"/>
      <c r="AW1087" s="84"/>
      <c r="AX1087" s="108"/>
      <c r="AY1087" s="131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84"/>
      <c r="AM1088" s="112"/>
      <c r="AN1088" s="112"/>
      <c r="AO1088" s="112"/>
      <c r="AP1088" s="112"/>
      <c r="AQ1088" s="112"/>
      <c r="AR1088" s="112"/>
      <c r="AS1088" s="112"/>
      <c r="AT1088" s="112"/>
      <c r="AU1088" s="84"/>
      <c r="AV1088" s="84"/>
      <c r="AW1088" s="84"/>
      <c r="AX1088" s="108"/>
      <c r="AY1088" s="131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84"/>
      <c r="AM1089" s="112"/>
      <c r="AN1089" s="112"/>
      <c r="AO1089" s="112"/>
      <c r="AP1089" s="112"/>
      <c r="AQ1089" s="112"/>
      <c r="AR1089" s="112"/>
      <c r="AS1089" s="112"/>
      <c r="AT1089" s="112"/>
      <c r="AU1089" s="84"/>
      <c r="AV1089" s="84"/>
      <c r="AW1089" s="84"/>
      <c r="AX1089" s="108"/>
      <c r="AY1089" s="131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84"/>
      <c r="AM1090" s="112"/>
      <c r="AN1090" s="112"/>
      <c r="AO1090" s="112"/>
      <c r="AP1090" s="112"/>
      <c r="AQ1090" s="112"/>
      <c r="AR1090" s="112"/>
      <c r="AS1090" s="112"/>
      <c r="AT1090" s="112"/>
      <c r="AU1090" s="84"/>
      <c r="AV1090" s="84"/>
      <c r="AW1090" s="84"/>
      <c r="AX1090" s="108"/>
      <c r="AY1090" s="131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84"/>
      <c r="AM1091" s="112"/>
      <c r="AN1091" s="112"/>
      <c r="AO1091" s="112"/>
      <c r="AP1091" s="112"/>
      <c r="AQ1091" s="112"/>
      <c r="AR1091" s="112"/>
      <c r="AS1091" s="112"/>
      <c r="AT1091" s="112"/>
      <c r="AU1091" s="84"/>
      <c r="AV1091" s="84"/>
      <c r="AW1091" s="84"/>
      <c r="AX1091" s="108"/>
      <c r="AY1091" s="131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84"/>
      <c r="AM1092" s="112"/>
      <c r="AN1092" s="112"/>
      <c r="AO1092" s="112"/>
      <c r="AP1092" s="112"/>
      <c r="AQ1092" s="112"/>
      <c r="AR1092" s="112"/>
      <c r="AS1092" s="112"/>
      <c r="AT1092" s="112"/>
      <c r="AU1092" s="84"/>
      <c r="AV1092" s="84"/>
      <c r="AW1092" s="84"/>
      <c r="AX1092" s="108"/>
      <c r="AY1092" s="131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84"/>
      <c r="AM1093" s="112"/>
      <c r="AN1093" s="112"/>
      <c r="AO1093" s="112"/>
      <c r="AP1093" s="112"/>
      <c r="AQ1093" s="112"/>
      <c r="AR1093" s="112"/>
      <c r="AS1093" s="112"/>
      <c r="AT1093" s="112"/>
      <c r="AU1093" s="84"/>
      <c r="AV1093" s="84"/>
      <c r="AW1093" s="84"/>
      <c r="AX1093" s="108"/>
      <c r="AY1093" s="131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84"/>
      <c r="AM1094" s="112"/>
      <c r="AN1094" s="112"/>
      <c r="AO1094" s="112"/>
      <c r="AP1094" s="112"/>
      <c r="AQ1094" s="112"/>
      <c r="AR1094" s="112"/>
      <c r="AS1094" s="112"/>
      <c r="AT1094" s="112"/>
      <c r="AU1094" s="84"/>
      <c r="AV1094" s="84"/>
      <c r="AW1094" s="84"/>
      <c r="AX1094" s="108"/>
      <c r="AY1094" s="131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84"/>
      <c r="AM1095" s="112"/>
      <c r="AN1095" s="112"/>
      <c r="AO1095" s="112"/>
      <c r="AP1095" s="112"/>
      <c r="AQ1095" s="112"/>
      <c r="AR1095" s="112"/>
      <c r="AS1095" s="112"/>
      <c r="AT1095" s="112"/>
      <c r="AU1095" s="84"/>
      <c r="AV1095" s="84"/>
      <c r="AW1095" s="84"/>
      <c r="AX1095" s="108"/>
      <c r="AY1095" s="131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84"/>
      <c r="AM1096" s="112"/>
      <c r="AN1096" s="112"/>
      <c r="AO1096" s="112"/>
      <c r="AP1096" s="112"/>
      <c r="AQ1096" s="112"/>
      <c r="AR1096" s="112"/>
      <c r="AS1096" s="112"/>
      <c r="AT1096" s="112"/>
      <c r="AU1096" s="84"/>
      <c r="AV1096" s="84"/>
      <c r="AW1096" s="84"/>
      <c r="AX1096" s="108"/>
      <c r="AY1096" s="131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84"/>
      <c r="AM1097" s="112"/>
      <c r="AN1097" s="112"/>
      <c r="AO1097" s="112"/>
      <c r="AP1097" s="112"/>
      <c r="AQ1097" s="112"/>
      <c r="AR1097" s="112"/>
      <c r="AS1097" s="112"/>
      <c r="AT1097" s="112"/>
      <c r="AU1097" s="84"/>
      <c r="AV1097" s="84"/>
      <c r="AW1097" s="84"/>
      <c r="AX1097" s="108"/>
      <c r="AY1097" s="131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84"/>
      <c r="AM1098" s="112"/>
      <c r="AN1098" s="112"/>
      <c r="AO1098" s="112"/>
      <c r="AP1098" s="112"/>
      <c r="AQ1098" s="112"/>
      <c r="AR1098" s="112"/>
      <c r="AS1098" s="112"/>
      <c r="AT1098" s="112"/>
      <c r="AU1098" s="84"/>
      <c r="AV1098" s="84"/>
      <c r="AW1098" s="84"/>
      <c r="AX1098" s="108"/>
      <c r="AY1098" s="131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84"/>
      <c r="AM1099" s="112"/>
      <c r="AN1099" s="112"/>
      <c r="AO1099" s="112"/>
      <c r="AP1099" s="112"/>
      <c r="AQ1099" s="112"/>
      <c r="AR1099" s="112"/>
      <c r="AS1099" s="112"/>
      <c r="AT1099" s="112"/>
      <c r="AU1099" s="84"/>
      <c r="AV1099" s="84"/>
      <c r="AW1099" s="84"/>
      <c r="AX1099" s="108"/>
      <c r="AY1099" s="131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84"/>
      <c r="AM1100" s="112"/>
      <c r="AN1100" s="112"/>
      <c r="AO1100" s="112"/>
      <c r="AP1100" s="112"/>
      <c r="AQ1100" s="112"/>
      <c r="AR1100" s="112"/>
      <c r="AS1100" s="112"/>
      <c r="AT1100" s="112"/>
      <c r="AU1100" s="84"/>
      <c r="AV1100" s="84"/>
      <c r="AW1100" s="84"/>
      <c r="AX1100" s="108"/>
      <c r="AY1100" s="131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84"/>
      <c r="AM1101" s="112"/>
      <c r="AN1101" s="112"/>
      <c r="AO1101" s="112"/>
      <c r="AP1101" s="112"/>
      <c r="AQ1101" s="112"/>
      <c r="AR1101" s="112"/>
      <c r="AS1101" s="112"/>
      <c r="AT1101" s="112"/>
      <c r="AU1101" s="84"/>
      <c r="AV1101" s="84"/>
      <c r="AW1101" s="84"/>
      <c r="AX1101" s="108"/>
      <c r="AY1101" s="131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84"/>
      <c r="AM1102" s="112"/>
      <c r="AN1102" s="112"/>
      <c r="AO1102" s="112"/>
      <c r="AP1102" s="112"/>
      <c r="AQ1102" s="112"/>
      <c r="AR1102" s="112"/>
      <c r="AS1102" s="112"/>
      <c r="AT1102" s="112"/>
      <c r="AU1102" s="84"/>
      <c r="AV1102" s="84"/>
      <c r="AW1102" s="84"/>
      <c r="AX1102" s="108"/>
      <c r="AY1102" s="131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84"/>
      <c r="AM1103" s="112"/>
      <c r="AN1103" s="112"/>
      <c r="AO1103" s="112"/>
      <c r="AP1103" s="112"/>
      <c r="AQ1103" s="112"/>
      <c r="AR1103" s="112"/>
      <c r="AS1103" s="112"/>
      <c r="AT1103" s="112"/>
      <c r="AU1103" s="84"/>
      <c r="AV1103" s="84"/>
      <c r="AW1103" s="84"/>
      <c r="AX1103" s="108"/>
      <c r="AY1103" s="131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84"/>
      <c r="AM1104" s="112"/>
      <c r="AN1104" s="112"/>
      <c r="AO1104" s="112"/>
      <c r="AP1104" s="112"/>
      <c r="AQ1104" s="112"/>
      <c r="AR1104" s="112"/>
      <c r="AS1104" s="112"/>
      <c r="AT1104" s="112"/>
      <c r="AU1104" s="84"/>
      <c r="AV1104" s="84"/>
      <c r="AW1104" s="84"/>
      <c r="AX1104" s="108"/>
      <c r="AY1104" s="131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84"/>
      <c r="AM1105" s="112"/>
      <c r="AN1105" s="112"/>
      <c r="AO1105" s="112"/>
      <c r="AP1105" s="112"/>
      <c r="AQ1105" s="112"/>
      <c r="AR1105" s="112"/>
      <c r="AS1105" s="112"/>
      <c r="AT1105" s="112"/>
      <c r="AU1105" s="84"/>
      <c r="AV1105" s="84"/>
      <c r="AW1105" s="84"/>
      <c r="AX1105" s="108"/>
      <c r="AY1105" s="131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84"/>
      <c r="AM1106" s="112"/>
      <c r="AN1106" s="112"/>
      <c r="AO1106" s="112"/>
      <c r="AP1106" s="112"/>
      <c r="AQ1106" s="112"/>
      <c r="AR1106" s="112"/>
      <c r="AS1106" s="112"/>
      <c r="AT1106" s="112"/>
      <c r="AU1106" s="84"/>
      <c r="AV1106" s="84"/>
      <c r="AW1106" s="84"/>
      <c r="AX1106" s="108"/>
      <c r="AY1106" s="131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84"/>
      <c r="AM1107" s="112"/>
      <c r="AN1107" s="112"/>
      <c r="AO1107" s="112"/>
      <c r="AP1107" s="112"/>
      <c r="AQ1107" s="112"/>
      <c r="AR1107" s="112"/>
      <c r="AS1107" s="112"/>
      <c r="AT1107" s="112"/>
      <c r="AU1107" s="84"/>
      <c r="AV1107" s="84"/>
      <c r="AW1107" s="84"/>
      <c r="AX1107" s="108"/>
      <c r="AY1107" s="131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84"/>
      <c r="AM1108" s="112"/>
      <c r="AN1108" s="112"/>
      <c r="AO1108" s="112"/>
      <c r="AP1108" s="112"/>
      <c r="AQ1108" s="112"/>
      <c r="AR1108" s="112"/>
      <c r="AS1108" s="112"/>
      <c r="AT1108" s="112"/>
      <c r="AU1108" s="84"/>
      <c r="AV1108" s="84"/>
      <c r="AW1108" s="84"/>
      <c r="AX1108" s="108"/>
      <c r="AY1108" s="131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84"/>
      <c r="AM1109" s="112"/>
      <c r="AN1109" s="112"/>
      <c r="AO1109" s="112"/>
      <c r="AP1109" s="112"/>
      <c r="AQ1109" s="112"/>
      <c r="AR1109" s="112"/>
      <c r="AS1109" s="112"/>
      <c r="AT1109" s="112"/>
      <c r="AU1109" s="84"/>
      <c r="AV1109" s="84"/>
      <c r="AW1109" s="84"/>
      <c r="AX1109" s="108"/>
      <c r="AY1109" s="131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84"/>
      <c r="AM1110" s="112"/>
      <c r="AN1110" s="112"/>
      <c r="AO1110" s="112"/>
      <c r="AP1110" s="112"/>
      <c r="AQ1110" s="112"/>
      <c r="AR1110" s="112"/>
      <c r="AS1110" s="112"/>
      <c r="AT1110" s="112"/>
      <c r="AU1110" s="84"/>
      <c r="AV1110" s="84"/>
      <c r="AW1110" s="84"/>
      <c r="AX1110" s="108"/>
      <c r="AY1110" s="131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84"/>
      <c r="AM1111" s="112"/>
      <c r="AN1111" s="112"/>
      <c r="AO1111" s="112"/>
      <c r="AP1111" s="112"/>
      <c r="AQ1111" s="112"/>
      <c r="AR1111" s="112"/>
      <c r="AS1111" s="112"/>
      <c r="AT1111" s="112"/>
      <c r="AU1111" s="84"/>
      <c r="AV1111" s="84"/>
      <c r="AW1111" s="84"/>
      <c r="AX1111" s="108"/>
      <c r="AY1111" s="131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84"/>
      <c r="AM1112" s="112"/>
      <c r="AN1112" s="112"/>
      <c r="AO1112" s="112"/>
      <c r="AP1112" s="112"/>
      <c r="AQ1112" s="112"/>
      <c r="AR1112" s="112"/>
      <c r="AS1112" s="112"/>
      <c r="AT1112" s="112"/>
      <c r="AU1112" s="84"/>
      <c r="AV1112" s="84"/>
      <c r="AW1112" s="84"/>
      <c r="AX1112" s="108"/>
      <c r="AY1112" s="131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84"/>
      <c r="AM1113" s="112"/>
      <c r="AN1113" s="112"/>
      <c r="AO1113" s="112"/>
      <c r="AP1113" s="112"/>
      <c r="AQ1113" s="112"/>
      <c r="AR1113" s="112"/>
      <c r="AS1113" s="112"/>
      <c r="AT1113" s="112"/>
      <c r="AU1113" s="84"/>
      <c r="AV1113" s="84"/>
      <c r="AW1113" s="84"/>
      <c r="AX1113" s="108"/>
      <c r="AY1113" s="131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84"/>
      <c r="AM1114" s="112"/>
      <c r="AN1114" s="112"/>
      <c r="AO1114" s="112"/>
      <c r="AP1114" s="112"/>
      <c r="AQ1114" s="112"/>
      <c r="AR1114" s="112"/>
      <c r="AS1114" s="112"/>
      <c r="AT1114" s="112"/>
      <c r="AU1114" s="84"/>
      <c r="AV1114" s="84"/>
      <c r="AW1114" s="84"/>
      <c r="AX1114" s="108"/>
      <c r="AY1114" s="131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84"/>
      <c r="AM1115" s="112"/>
      <c r="AN1115" s="112"/>
      <c r="AO1115" s="112"/>
      <c r="AP1115" s="112"/>
      <c r="AQ1115" s="112"/>
      <c r="AR1115" s="112"/>
      <c r="AS1115" s="112"/>
      <c r="AT1115" s="112"/>
      <c r="AU1115" s="84"/>
      <c r="AV1115" s="84"/>
      <c r="AW1115" s="84"/>
      <c r="AX1115" s="108"/>
      <c r="AY1115" s="131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84"/>
      <c r="AM1116" s="112"/>
      <c r="AN1116" s="112"/>
      <c r="AO1116" s="112"/>
      <c r="AP1116" s="112"/>
      <c r="AQ1116" s="112"/>
      <c r="AR1116" s="112"/>
      <c r="AS1116" s="112"/>
      <c r="AT1116" s="112"/>
      <c r="AU1116" s="84"/>
      <c r="AV1116" s="84"/>
      <c r="AW1116" s="84"/>
      <c r="AX1116" s="108"/>
      <c r="AY1116" s="131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84"/>
      <c r="AM1117" s="112"/>
      <c r="AN1117" s="112"/>
      <c r="AO1117" s="112"/>
      <c r="AP1117" s="112"/>
      <c r="AQ1117" s="112"/>
      <c r="AR1117" s="112"/>
      <c r="AS1117" s="112"/>
      <c r="AT1117" s="112"/>
      <c r="AU1117" s="84"/>
      <c r="AV1117" s="84"/>
      <c r="AW1117" s="84"/>
      <c r="AX1117" s="108"/>
      <c r="AY1117" s="131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84"/>
      <c r="AM1118" s="112"/>
      <c r="AN1118" s="112"/>
      <c r="AO1118" s="112"/>
      <c r="AP1118" s="112"/>
      <c r="AQ1118" s="112"/>
      <c r="AR1118" s="112"/>
      <c r="AS1118" s="112"/>
      <c r="AT1118" s="112"/>
      <c r="AU1118" s="84"/>
      <c r="AV1118" s="84"/>
      <c r="AW1118" s="84"/>
      <c r="AX1118" s="108"/>
      <c r="AY1118" s="131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84"/>
      <c r="AM1119" s="112"/>
      <c r="AN1119" s="112"/>
      <c r="AO1119" s="112"/>
      <c r="AP1119" s="112"/>
      <c r="AQ1119" s="112"/>
      <c r="AR1119" s="112"/>
      <c r="AS1119" s="112"/>
      <c r="AT1119" s="112"/>
      <c r="AU1119" s="84"/>
      <c r="AV1119" s="84"/>
      <c r="AW1119" s="84"/>
      <c r="AX1119" s="108"/>
      <c r="AY1119" s="131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84"/>
      <c r="AM1120" s="112"/>
      <c r="AN1120" s="112"/>
      <c r="AO1120" s="112"/>
      <c r="AP1120" s="112"/>
      <c r="AQ1120" s="112"/>
      <c r="AR1120" s="112"/>
      <c r="AS1120" s="112"/>
      <c r="AT1120" s="112"/>
      <c r="AU1120" s="84"/>
      <c r="AV1120" s="84"/>
      <c r="AW1120" s="84"/>
      <c r="AX1120" s="108"/>
      <c r="AY1120" s="131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84"/>
      <c r="AM1121" s="112"/>
      <c r="AN1121" s="112"/>
      <c r="AO1121" s="112"/>
      <c r="AP1121" s="112"/>
      <c r="AQ1121" s="112"/>
      <c r="AR1121" s="112"/>
      <c r="AS1121" s="112"/>
      <c r="AT1121" s="112"/>
      <c r="AU1121" s="84"/>
      <c r="AV1121" s="84"/>
      <c r="AW1121" s="84"/>
      <c r="AX1121" s="108"/>
      <c r="AY1121" s="131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84"/>
      <c r="AM1122" s="112"/>
      <c r="AN1122" s="112"/>
      <c r="AO1122" s="112"/>
      <c r="AP1122" s="112"/>
      <c r="AQ1122" s="112"/>
      <c r="AR1122" s="112"/>
      <c r="AS1122" s="112"/>
      <c r="AT1122" s="112"/>
      <c r="AU1122" s="84"/>
      <c r="AV1122" s="84"/>
      <c r="AW1122" s="84"/>
      <c r="AX1122" s="108"/>
      <c r="AY1122" s="131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84"/>
      <c r="AM1123" s="112"/>
      <c r="AN1123" s="112"/>
      <c r="AO1123" s="112"/>
      <c r="AP1123" s="112"/>
      <c r="AQ1123" s="112"/>
      <c r="AR1123" s="112"/>
      <c r="AS1123" s="112"/>
      <c r="AT1123" s="112"/>
      <c r="AU1123" s="84"/>
      <c r="AV1123" s="84"/>
      <c r="AW1123" s="84"/>
      <c r="AX1123" s="108"/>
      <c r="AY1123" s="131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84"/>
      <c r="AM1124" s="112"/>
      <c r="AN1124" s="112"/>
      <c r="AO1124" s="112"/>
      <c r="AP1124" s="112"/>
      <c r="AQ1124" s="112"/>
      <c r="AR1124" s="112"/>
      <c r="AS1124" s="112"/>
      <c r="AT1124" s="112"/>
      <c r="AU1124" s="84"/>
      <c r="AV1124" s="84"/>
      <c r="AW1124" s="84"/>
      <c r="AX1124" s="108"/>
      <c r="AY1124" s="131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84"/>
      <c r="AM1125" s="112"/>
      <c r="AN1125" s="112"/>
      <c r="AO1125" s="112"/>
      <c r="AP1125" s="112"/>
      <c r="AQ1125" s="112"/>
      <c r="AR1125" s="112"/>
      <c r="AS1125" s="112"/>
      <c r="AT1125" s="112"/>
      <c r="AU1125" s="84"/>
      <c r="AV1125" s="84"/>
      <c r="AW1125" s="84"/>
      <c r="AX1125" s="108"/>
      <c r="AY1125" s="131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84"/>
      <c r="AM1126" s="112"/>
      <c r="AN1126" s="112"/>
      <c r="AO1126" s="112"/>
      <c r="AP1126" s="112"/>
      <c r="AQ1126" s="112"/>
      <c r="AR1126" s="112"/>
      <c r="AS1126" s="112"/>
      <c r="AT1126" s="112"/>
      <c r="AU1126" s="84"/>
      <c r="AV1126" s="84"/>
      <c r="AW1126" s="84"/>
      <c r="AX1126" s="108"/>
      <c r="AY1126" s="131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84"/>
      <c r="AM1127" s="112"/>
      <c r="AN1127" s="112"/>
      <c r="AO1127" s="112"/>
      <c r="AP1127" s="112"/>
      <c r="AQ1127" s="112"/>
      <c r="AR1127" s="112"/>
      <c r="AS1127" s="112"/>
      <c r="AT1127" s="112"/>
      <c r="AU1127" s="84"/>
      <c r="AV1127" s="84"/>
      <c r="AW1127" s="84"/>
      <c r="AX1127" s="108"/>
      <c r="AY1127" s="131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84"/>
      <c r="AM1128" s="112"/>
      <c r="AN1128" s="112"/>
      <c r="AO1128" s="112"/>
      <c r="AP1128" s="112"/>
      <c r="AQ1128" s="112"/>
      <c r="AR1128" s="112"/>
      <c r="AS1128" s="112"/>
      <c r="AT1128" s="112"/>
      <c r="AU1128" s="84"/>
      <c r="AV1128" s="84"/>
      <c r="AW1128" s="84"/>
      <c r="AX1128" s="108"/>
      <c r="AY1128" s="131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84"/>
      <c r="AM1129" s="112"/>
      <c r="AN1129" s="112"/>
      <c r="AO1129" s="112"/>
      <c r="AP1129" s="112"/>
      <c r="AQ1129" s="112"/>
      <c r="AR1129" s="112"/>
      <c r="AS1129" s="112"/>
      <c r="AT1129" s="112"/>
      <c r="AU1129" s="84"/>
      <c r="AV1129" s="84"/>
      <c r="AW1129" s="84"/>
      <c r="AX1129" s="108"/>
      <c r="AY1129" s="131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84"/>
      <c r="AM1130" s="112"/>
      <c r="AN1130" s="112"/>
      <c r="AO1130" s="112"/>
      <c r="AP1130" s="112"/>
      <c r="AQ1130" s="112"/>
      <c r="AR1130" s="112"/>
      <c r="AS1130" s="112"/>
      <c r="AT1130" s="112"/>
      <c r="AU1130" s="84"/>
      <c r="AV1130" s="84"/>
      <c r="AW1130" s="84"/>
      <c r="AX1130" s="108"/>
      <c r="AY1130" s="131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84"/>
      <c r="AM1131" s="112"/>
      <c r="AN1131" s="112"/>
      <c r="AO1131" s="112"/>
      <c r="AP1131" s="112"/>
      <c r="AQ1131" s="112"/>
      <c r="AR1131" s="112"/>
      <c r="AS1131" s="112"/>
      <c r="AT1131" s="112"/>
      <c r="AU1131" s="84"/>
      <c r="AV1131" s="84"/>
      <c r="AW1131" s="84"/>
      <c r="AX1131" s="108"/>
      <c r="AY1131" s="131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84"/>
      <c r="AM1132" s="112"/>
      <c r="AN1132" s="112"/>
      <c r="AO1132" s="112"/>
      <c r="AP1132" s="112"/>
      <c r="AQ1132" s="112"/>
      <c r="AR1132" s="112"/>
      <c r="AS1132" s="112"/>
      <c r="AT1132" s="112"/>
      <c r="AU1132" s="84"/>
      <c r="AV1132" s="84"/>
      <c r="AW1132" s="84"/>
      <c r="AX1132" s="108"/>
      <c r="AY1132" s="131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84"/>
      <c r="AM1133" s="112"/>
      <c r="AN1133" s="112"/>
      <c r="AO1133" s="112"/>
      <c r="AP1133" s="112"/>
      <c r="AQ1133" s="112"/>
      <c r="AR1133" s="112"/>
      <c r="AS1133" s="112"/>
      <c r="AT1133" s="112"/>
      <c r="AU1133" s="84"/>
      <c r="AV1133" s="84"/>
      <c r="AW1133" s="84"/>
      <c r="AX1133" s="108"/>
      <c r="AY1133" s="131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84"/>
      <c r="AM1134" s="112"/>
      <c r="AN1134" s="112"/>
      <c r="AO1134" s="112"/>
      <c r="AP1134" s="112"/>
      <c r="AQ1134" s="112"/>
      <c r="AR1134" s="112"/>
      <c r="AS1134" s="112"/>
      <c r="AT1134" s="112"/>
      <c r="AU1134" s="84"/>
      <c r="AV1134" s="84"/>
      <c r="AW1134" s="84"/>
      <c r="AX1134" s="108"/>
      <c r="AY1134" s="131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84"/>
      <c r="AM1135" s="112"/>
      <c r="AN1135" s="112"/>
      <c r="AO1135" s="112"/>
      <c r="AP1135" s="112"/>
      <c r="AQ1135" s="112"/>
      <c r="AR1135" s="112"/>
      <c r="AS1135" s="112"/>
      <c r="AT1135" s="112"/>
      <c r="AU1135" s="84"/>
      <c r="AV1135" s="84"/>
      <c r="AW1135" s="84"/>
      <c r="AX1135" s="108"/>
      <c r="AY1135" s="131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84"/>
      <c r="AM1136" s="112"/>
      <c r="AN1136" s="112"/>
      <c r="AO1136" s="112"/>
      <c r="AP1136" s="112"/>
      <c r="AQ1136" s="112"/>
      <c r="AR1136" s="112"/>
      <c r="AS1136" s="112"/>
      <c r="AT1136" s="112"/>
      <c r="AU1136" s="84"/>
      <c r="AV1136" s="84"/>
      <c r="AW1136" s="84"/>
      <c r="AX1136" s="108"/>
      <c r="AY1136" s="131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84"/>
      <c r="AM1137" s="112"/>
      <c r="AN1137" s="112"/>
      <c r="AO1137" s="112"/>
      <c r="AP1137" s="112"/>
      <c r="AQ1137" s="112"/>
      <c r="AR1137" s="112"/>
      <c r="AS1137" s="112"/>
      <c r="AT1137" s="112"/>
      <c r="AU1137" s="84"/>
      <c r="AV1137" s="84"/>
      <c r="AW1137" s="84"/>
      <c r="AX1137" s="108"/>
      <c r="AY1137" s="131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84"/>
      <c r="AM1138" s="112"/>
      <c r="AN1138" s="112"/>
      <c r="AO1138" s="112"/>
      <c r="AP1138" s="112"/>
      <c r="AQ1138" s="112"/>
      <c r="AR1138" s="112"/>
      <c r="AS1138" s="112"/>
      <c r="AT1138" s="112"/>
      <c r="AU1138" s="84"/>
      <c r="AV1138" s="84"/>
      <c r="AW1138" s="84"/>
      <c r="AX1138" s="108"/>
      <c r="AY1138" s="131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84"/>
      <c r="AM1139" s="112"/>
      <c r="AN1139" s="112"/>
      <c r="AO1139" s="112"/>
      <c r="AP1139" s="112"/>
      <c r="AQ1139" s="112"/>
      <c r="AR1139" s="112"/>
      <c r="AS1139" s="112"/>
      <c r="AT1139" s="112"/>
      <c r="AU1139" s="84"/>
      <c r="AV1139" s="84"/>
      <c r="AW1139" s="84"/>
      <c r="AX1139" s="108"/>
      <c r="AY1139" s="131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84"/>
      <c r="AM1140" s="112"/>
      <c r="AN1140" s="112"/>
      <c r="AO1140" s="112"/>
      <c r="AP1140" s="112"/>
      <c r="AQ1140" s="112"/>
      <c r="AR1140" s="112"/>
      <c r="AS1140" s="112"/>
      <c r="AT1140" s="112"/>
      <c r="AU1140" s="84"/>
      <c r="AV1140" s="84"/>
      <c r="AW1140" s="84"/>
      <c r="AX1140" s="108"/>
      <c r="AY1140" s="131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84"/>
      <c r="AM1141" s="112"/>
      <c r="AN1141" s="112"/>
      <c r="AO1141" s="112"/>
      <c r="AP1141" s="112"/>
      <c r="AQ1141" s="112"/>
      <c r="AR1141" s="112"/>
      <c r="AS1141" s="112"/>
      <c r="AT1141" s="112"/>
      <c r="AU1141" s="84"/>
      <c r="AV1141" s="84"/>
      <c r="AW1141" s="84"/>
      <c r="AX1141" s="108"/>
      <c r="AY1141" s="131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84"/>
      <c r="AM1142" s="112"/>
      <c r="AN1142" s="112"/>
      <c r="AO1142" s="112"/>
      <c r="AP1142" s="112"/>
      <c r="AQ1142" s="112"/>
      <c r="AR1142" s="112"/>
      <c r="AS1142" s="112"/>
      <c r="AT1142" s="112"/>
      <c r="AU1142" s="84"/>
      <c r="AV1142" s="84"/>
      <c r="AW1142" s="84"/>
      <c r="AX1142" s="108"/>
      <c r="AY1142" s="131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84"/>
      <c r="AM1143" s="112"/>
      <c r="AN1143" s="112"/>
      <c r="AO1143" s="112"/>
      <c r="AP1143" s="112"/>
      <c r="AQ1143" s="112"/>
      <c r="AR1143" s="112"/>
      <c r="AS1143" s="112"/>
      <c r="AT1143" s="112"/>
      <c r="AU1143" s="84"/>
      <c r="AV1143" s="84"/>
      <c r="AW1143" s="84"/>
      <c r="AX1143" s="108"/>
      <c r="AY1143" s="131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84"/>
      <c r="AM1144" s="112"/>
      <c r="AN1144" s="112"/>
      <c r="AO1144" s="112"/>
      <c r="AP1144" s="112"/>
      <c r="AQ1144" s="112"/>
      <c r="AR1144" s="112"/>
      <c r="AS1144" s="112"/>
      <c r="AT1144" s="112"/>
      <c r="AU1144" s="84"/>
      <c r="AV1144" s="84"/>
      <c r="AW1144" s="84"/>
      <c r="AX1144" s="108"/>
      <c r="AY1144" s="131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84"/>
      <c r="AM1145" s="112"/>
      <c r="AN1145" s="112"/>
      <c r="AO1145" s="112"/>
      <c r="AP1145" s="112"/>
      <c r="AQ1145" s="112"/>
      <c r="AR1145" s="112"/>
      <c r="AS1145" s="112"/>
      <c r="AT1145" s="112"/>
      <c r="AU1145" s="84"/>
      <c r="AV1145" s="84"/>
      <c r="AW1145" s="84"/>
      <c r="AX1145" s="108"/>
      <c r="AY1145" s="131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84"/>
      <c r="AM1146" s="112"/>
      <c r="AN1146" s="112"/>
      <c r="AO1146" s="112"/>
      <c r="AP1146" s="112"/>
      <c r="AQ1146" s="112"/>
      <c r="AR1146" s="112"/>
      <c r="AS1146" s="112"/>
      <c r="AT1146" s="112"/>
      <c r="AU1146" s="84"/>
      <c r="AV1146" s="84"/>
      <c r="AW1146" s="84"/>
      <c r="AX1146" s="108"/>
      <c r="AY1146" s="131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84"/>
      <c r="AM1147" s="112"/>
      <c r="AN1147" s="112"/>
      <c r="AO1147" s="112"/>
      <c r="AP1147" s="112"/>
      <c r="AQ1147" s="112"/>
      <c r="AR1147" s="112"/>
      <c r="AS1147" s="112"/>
      <c r="AT1147" s="112"/>
      <c r="AU1147" s="84"/>
      <c r="AV1147" s="84"/>
      <c r="AW1147" s="84"/>
      <c r="AX1147" s="108"/>
      <c r="AY1147" s="131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84"/>
      <c r="AM1148" s="112"/>
      <c r="AN1148" s="112"/>
      <c r="AO1148" s="112"/>
      <c r="AP1148" s="112"/>
      <c r="AQ1148" s="112"/>
      <c r="AR1148" s="112"/>
      <c r="AS1148" s="112"/>
      <c r="AT1148" s="112"/>
      <c r="AU1148" s="84"/>
      <c r="AV1148" s="84"/>
      <c r="AW1148" s="84"/>
      <c r="AX1148" s="108"/>
      <c r="AY1148" s="131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84"/>
      <c r="AM1149" s="112"/>
      <c r="AN1149" s="112"/>
      <c r="AO1149" s="112"/>
      <c r="AP1149" s="112"/>
      <c r="AQ1149" s="112"/>
      <c r="AR1149" s="112"/>
      <c r="AS1149" s="112"/>
      <c r="AT1149" s="112"/>
      <c r="AU1149" s="84"/>
      <c r="AV1149" s="84"/>
      <c r="AW1149" s="84"/>
      <c r="AX1149" s="108"/>
      <c r="AY1149" s="131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84"/>
      <c r="AM1150" s="112"/>
      <c r="AN1150" s="112"/>
      <c r="AO1150" s="112"/>
      <c r="AP1150" s="112"/>
      <c r="AQ1150" s="112"/>
      <c r="AR1150" s="112"/>
      <c r="AS1150" s="112"/>
      <c r="AT1150" s="112"/>
      <c r="AU1150" s="84"/>
      <c r="AV1150" s="84"/>
      <c r="AW1150" s="84"/>
      <c r="AX1150" s="108"/>
      <c r="AY1150" s="131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84"/>
      <c r="AM1151" s="112"/>
      <c r="AN1151" s="112"/>
      <c r="AO1151" s="112"/>
      <c r="AP1151" s="112"/>
      <c r="AQ1151" s="112"/>
      <c r="AR1151" s="112"/>
      <c r="AS1151" s="112"/>
      <c r="AT1151" s="112"/>
      <c r="AU1151" s="84"/>
      <c r="AV1151" s="84"/>
      <c r="AW1151" s="84"/>
      <c r="AX1151" s="108"/>
      <c r="AY1151" s="131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84"/>
      <c r="AM1152" s="112"/>
      <c r="AN1152" s="112"/>
      <c r="AO1152" s="112"/>
      <c r="AP1152" s="112"/>
      <c r="AQ1152" s="112"/>
      <c r="AR1152" s="112"/>
      <c r="AS1152" s="112"/>
      <c r="AT1152" s="112"/>
      <c r="AU1152" s="84"/>
      <c r="AV1152" s="84"/>
      <c r="AW1152" s="84"/>
      <c r="AX1152" s="108"/>
      <c r="AY1152" s="131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84"/>
      <c r="AM1153" s="112"/>
      <c r="AN1153" s="112"/>
      <c r="AO1153" s="112"/>
      <c r="AP1153" s="112"/>
      <c r="AQ1153" s="112"/>
      <c r="AR1153" s="112"/>
      <c r="AS1153" s="112"/>
      <c r="AT1153" s="112"/>
      <c r="AU1153" s="84"/>
      <c r="AV1153" s="84"/>
      <c r="AW1153" s="84"/>
      <c r="AX1153" s="108"/>
      <c r="AY1153" s="131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84"/>
      <c r="AM1154" s="112"/>
      <c r="AN1154" s="112"/>
      <c r="AO1154" s="112"/>
      <c r="AP1154" s="112"/>
      <c r="AQ1154" s="112"/>
      <c r="AR1154" s="112"/>
      <c r="AS1154" s="112"/>
      <c r="AT1154" s="112"/>
      <c r="AU1154" s="84"/>
      <c r="AV1154" s="84"/>
      <c r="AW1154" s="84"/>
      <c r="AX1154" s="108"/>
      <c r="AY1154" s="131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84"/>
      <c r="AM1155" s="112"/>
      <c r="AN1155" s="112"/>
      <c r="AO1155" s="112"/>
      <c r="AP1155" s="112"/>
      <c r="AQ1155" s="112"/>
      <c r="AR1155" s="112"/>
      <c r="AS1155" s="112"/>
      <c r="AT1155" s="112"/>
      <c r="AU1155" s="84"/>
      <c r="AV1155" s="84"/>
      <c r="AW1155" s="84"/>
      <c r="AX1155" s="108"/>
      <c r="AY1155" s="131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84"/>
      <c r="AM1156" s="112"/>
      <c r="AN1156" s="112"/>
      <c r="AO1156" s="112"/>
      <c r="AP1156" s="112"/>
      <c r="AQ1156" s="112"/>
      <c r="AR1156" s="112"/>
      <c r="AS1156" s="112"/>
      <c r="AT1156" s="112"/>
      <c r="AU1156" s="84"/>
      <c r="AV1156" s="84"/>
      <c r="AW1156" s="84"/>
      <c r="AX1156" s="108"/>
      <c r="AY1156" s="131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84"/>
      <c r="AM1157" s="112"/>
      <c r="AN1157" s="112"/>
      <c r="AO1157" s="112"/>
      <c r="AP1157" s="112"/>
      <c r="AQ1157" s="112"/>
      <c r="AR1157" s="112"/>
      <c r="AS1157" s="112"/>
      <c r="AT1157" s="112"/>
      <c r="AU1157" s="84"/>
      <c r="AV1157" s="84"/>
      <c r="AW1157" s="84"/>
      <c r="AX1157" s="108"/>
      <c r="AY1157" s="131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84"/>
      <c r="AM1158" s="112"/>
      <c r="AN1158" s="112"/>
      <c r="AO1158" s="112"/>
      <c r="AP1158" s="112"/>
      <c r="AQ1158" s="112"/>
      <c r="AR1158" s="112"/>
      <c r="AS1158" s="112"/>
      <c r="AT1158" s="112"/>
      <c r="AU1158" s="84"/>
      <c r="AV1158" s="84"/>
      <c r="AW1158" s="84"/>
      <c r="AX1158" s="108"/>
      <c r="AY1158" s="131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84"/>
      <c r="AM1159" s="112"/>
      <c r="AN1159" s="112"/>
      <c r="AO1159" s="112"/>
      <c r="AP1159" s="112"/>
      <c r="AQ1159" s="112"/>
      <c r="AR1159" s="112"/>
      <c r="AS1159" s="112"/>
      <c r="AT1159" s="112"/>
      <c r="AU1159" s="84"/>
      <c r="AV1159" s="84"/>
      <c r="AW1159" s="84"/>
      <c r="AX1159" s="108"/>
      <c r="AY1159" s="131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84"/>
      <c r="AM1160" s="112"/>
      <c r="AN1160" s="112"/>
      <c r="AO1160" s="112"/>
      <c r="AP1160" s="112"/>
      <c r="AQ1160" s="112"/>
      <c r="AR1160" s="112"/>
      <c r="AS1160" s="112"/>
      <c r="AT1160" s="112"/>
      <c r="AU1160" s="84"/>
      <c r="AV1160" s="84"/>
      <c r="AW1160" s="84"/>
      <c r="AX1160" s="108"/>
      <c r="AY1160" s="131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84"/>
      <c r="AM1161" s="112"/>
      <c r="AN1161" s="112"/>
      <c r="AO1161" s="112"/>
      <c r="AP1161" s="112"/>
      <c r="AQ1161" s="112"/>
      <c r="AR1161" s="112"/>
      <c r="AS1161" s="112"/>
      <c r="AT1161" s="112"/>
      <c r="AU1161" s="84"/>
      <c r="AV1161" s="84"/>
      <c r="AW1161" s="84"/>
      <c r="AX1161" s="108"/>
      <c r="AY1161" s="131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84"/>
      <c r="AM1162" s="112"/>
      <c r="AN1162" s="112"/>
      <c r="AO1162" s="112"/>
      <c r="AP1162" s="112"/>
      <c r="AQ1162" s="112"/>
      <c r="AR1162" s="112"/>
      <c r="AS1162" s="112"/>
      <c r="AT1162" s="112"/>
      <c r="AU1162" s="84"/>
      <c r="AV1162" s="84"/>
      <c r="AW1162" s="84"/>
      <c r="AX1162" s="108"/>
      <c r="AY1162" s="131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84"/>
      <c r="AM1163" s="112"/>
      <c r="AN1163" s="112"/>
      <c r="AO1163" s="112"/>
      <c r="AP1163" s="112"/>
      <c r="AQ1163" s="112"/>
      <c r="AR1163" s="112"/>
      <c r="AS1163" s="112"/>
      <c r="AT1163" s="112"/>
      <c r="AU1163" s="84"/>
      <c r="AV1163" s="84"/>
      <c r="AW1163" s="84"/>
      <c r="AX1163" s="108"/>
      <c r="AY1163" s="131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84"/>
      <c r="AM1164" s="112"/>
      <c r="AN1164" s="112"/>
      <c r="AO1164" s="112"/>
      <c r="AP1164" s="112"/>
      <c r="AQ1164" s="112"/>
      <c r="AR1164" s="112"/>
      <c r="AS1164" s="112"/>
      <c r="AT1164" s="112"/>
      <c r="AU1164" s="84"/>
      <c r="AV1164" s="84"/>
      <c r="AW1164" s="84"/>
      <c r="AX1164" s="108"/>
      <c r="AY1164" s="131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84"/>
      <c r="AM1165" s="112"/>
      <c r="AN1165" s="112"/>
      <c r="AO1165" s="112"/>
      <c r="AP1165" s="112"/>
      <c r="AQ1165" s="112"/>
      <c r="AR1165" s="112"/>
      <c r="AS1165" s="112"/>
      <c r="AT1165" s="112"/>
      <c r="AU1165" s="84"/>
      <c r="AV1165" s="84"/>
      <c r="AW1165" s="84"/>
      <c r="AX1165" s="108"/>
      <c r="AY1165" s="131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84"/>
      <c r="AM1166" s="112"/>
      <c r="AN1166" s="112"/>
      <c r="AO1166" s="112"/>
      <c r="AP1166" s="112"/>
      <c r="AQ1166" s="112"/>
      <c r="AR1166" s="112"/>
      <c r="AS1166" s="112"/>
      <c r="AT1166" s="112"/>
      <c r="AU1166" s="84"/>
      <c r="AV1166" s="84"/>
      <c r="AW1166" s="84"/>
      <c r="AX1166" s="108"/>
      <c r="AY1166" s="131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84"/>
      <c r="AM1167" s="112"/>
      <c r="AN1167" s="112"/>
      <c r="AO1167" s="112"/>
      <c r="AP1167" s="112"/>
      <c r="AQ1167" s="112"/>
      <c r="AR1167" s="112"/>
      <c r="AS1167" s="112"/>
      <c r="AT1167" s="112"/>
      <c r="AU1167" s="84"/>
      <c r="AV1167" s="84"/>
      <c r="AW1167" s="84"/>
      <c r="AX1167" s="108"/>
      <c r="AY1167" s="131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84"/>
      <c r="AM1168" s="112"/>
      <c r="AN1168" s="112"/>
      <c r="AO1168" s="112"/>
      <c r="AP1168" s="112"/>
      <c r="AQ1168" s="112"/>
      <c r="AR1168" s="112"/>
      <c r="AS1168" s="112"/>
      <c r="AT1168" s="112"/>
      <c r="AU1168" s="84"/>
      <c r="AV1168" s="84"/>
      <c r="AW1168" s="84"/>
      <c r="AX1168" s="108"/>
      <c r="AY1168" s="131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84"/>
      <c r="AM1169" s="112"/>
      <c r="AN1169" s="112"/>
      <c r="AO1169" s="112"/>
      <c r="AP1169" s="112"/>
      <c r="AQ1169" s="112"/>
      <c r="AR1169" s="112"/>
      <c r="AS1169" s="112"/>
      <c r="AT1169" s="112"/>
      <c r="AU1169" s="84"/>
      <c r="AV1169" s="84"/>
      <c r="AW1169" s="84"/>
      <c r="AX1169" s="108"/>
      <c r="AY1169" s="131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84"/>
      <c r="AM1170" s="112"/>
      <c r="AN1170" s="112"/>
      <c r="AO1170" s="112"/>
      <c r="AP1170" s="112"/>
      <c r="AQ1170" s="112"/>
      <c r="AR1170" s="112"/>
      <c r="AS1170" s="112"/>
      <c r="AT1170" s="112"/>
      <c r="AU1170" s="84"/>
      <c r="AV1170" s="84"/>
      <c r="AW1170" s="84"/>
      <c r="AX1170" s="108"/>
      <c r="AY1170" s="131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84"/>
      <c r="AM1171" s="112"/>
      <c r="AN1171" s="112"/>
      <c r="AO1171" s="112"/>
      <c r="AP1171" s="112"/>
      <c r="AQ1171" s="112"/>
      <c r="AR1171" s="112"/>
      <c r="AS1171" s="112"/>
      <c r="AT1171" s="112"/>
      <c r="AU1171" s="84"/>
      <c r="AV1171" s="84"/>
      <c r="AW1171" s="84"/>
      <c r="AX1171" s="108"/>
      <c r="AY1171" s="131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84"/>
      <c r="AM1172" s="112"/>
      <c r="AN1172" s="112"/>
      <c r="AO1172" s="112"/>
      <c r="AP1172" s="112"/>
      <c r="AQ1172" s="112"/>
      <c r="AR1172" s="112"/>
      <c r="AS1172" s="112"/>
      <c r="AT1172" s="112"/>
      <c r="AU1172" s="84"/>
      <c r="AV1172" s="84"/>
      <c r="AW1172" s="84"/>
      <c r="AX1172" s="108"/>
      <c r="AY1172" s="131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84"/>
      <c r="AM1173" s="112"/>
      <c r="AN1173" s="112"/>
      <c r="AO1173" s="112"/>
      <c r="AP1173" s="112"/>
      <c r="AQ1173" s="112"/>
      <c r="AR1173" s="112"/>
      <c r="AS1173" s="112"/>
      <c r="AT1173" s="112"/>
      <c r="AU1173" s="84"/>
      <c r="AV1173" s="84"/>
      <c r="AW1173" s="84"/>
      <c r="AX1173" s="108"/>
      <c r="AY1173" s="131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84"/>
      <c r="AM1174" s="112"/>
      <c r="AN1174" s="112"/>
      <c r="AO1174" s="112"/>
      <c r="AP1174" s="112"/>
      <c r="AQ1174" s="112"/>
      <c r="AR1174" s="112"/>
      <c r="AS1174" s="112"/>
      <c r="AT1174" s="112"/>
      <c r="AU1174" s="84"/>
      <c r="AV1174" s="84"/>
      <c r="AW1174" s="84"/>
      <c r="AX1174" s="108"/>
      <c r="AY1174" s="131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84"/>
      <c r="AM1175" s="112"/>
      <c r="AN1175" s="112"/>
      <c r="AO1175" s="112"/>
      <c r="AP1175" s="112"/>
      <c r="AQ1175" s="112"/>
      <c r="AR1175" s="112"/>
      <c r="AS1175" s="112"/>
      <c r="AT1175" s="112"/>
      <c r="AU1175" s="84"/>
      <c r="AV1175" s="84"/>
      <c r="AW1175" s="84"/>
      <c r="AX1175" s="108"/>
      <c r="AY1175" s="131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84"/>
      <c r="AM1176" s="112"/>
      <c r="AN1176" s="112"/>
      <c r="AO1176" s="112"/>
      <c r="AP1176" s="112"/>
      <c r="AQ1176" s="112"/>
      <c r="AR1176" s="112"/>
      <c r="AS1176" s="112"/>
      <c r="AT1176" s="112"/>
      <c r="AU1176" s="84"/>
      <c r="AV1176" s="84"/>
      <c r="AW1176" s="84"/>
      <c r="AX1176" s="108"/>
      <c r="AY1176" s="131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84"/>
      <c r="AM1177" s="112"/>
      <c r="AN1177" s="112"/>
      <c r="AO1177" s="112"/>
      <c r="AP1177" s="112"/>
      <c r="AQ1177" s="112"/>
      <c r="AR1177" s="112"/>
      <c r="AS1177" s="112"/>
      <c r="AT1177" s="112"/>
      <c r="AU1177" s="84"/>
      <c r="AV1177" s="84"/>
      <c r="AW1177" s="84"/>
      <c r="AX1177" s="108"/>
      <c r="AY1177" s="131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84"/>
      <c r="AM1178" s="112"/>
      <c r="AN1178" s="112"/>
      <c r="AO1178" s="112"/>
      <c r="AP1178" s="112"/>
      <c r="AQ1178" s="112"/>
      <c r="AR1178" s="112"/>
      <c r="AS1178" s="112"/>
      <c r="AT1178" s="112"/>
      <c r="AU1178" s="84"/>
      <c r="AV1178" s="84"/>
      <c r="AW1178" s="84"/>
      <c r="AX1178" s="108"/>
      <c r="AY1178" s="131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84"/>
      <c r="AM1179" s="112"/>
      <c r="AN1179" s="112"/>
      <c r="AO1179" s="112"/>
      <c r="AP1179" s="112"/>
      <c r="AQ1179" s="112"/>
      <c r="AR1179" s="112"/>
      <c r="AS1179" s="112"/>
      <c r="AT1179" s="112"/>
      <c r="AU1179" s="84"/>
      <c r="AV1179" s="84"/>
      <c r="AW1179" s="84"/>
      <c r="AX1179" s="108"/>
      <c r="AY1179" s="131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84"/>
      <c r="AM1180" s="112"/>
      <c r="AN1180" s="112"/>
      <c r="AO1180" s="112"/>
      <c r="AP1180" s="112"/>
      <c r="AQ1180" s="112"/>
      <c r="AR1180" s="112"/>
      <c r="AS1180" s="112"/>
      <c r="AT1180" s="112"/>
      <c r="AU1180" s="84"/>
      <c r="AV1180" s="84"/>
      <c r="AW1180" s="84"/>
      <c r="AX1180" s="108"/>
      <c r="AY1180" s="131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84"/>
      <c r="AM1181" s="112"/>
      <c r="AN1181" s="112"/>
      <c r="AO1181" s="112"/>
      <c r="AP1181" s="112"/>
      <c r="AQ1181" s="112"/>
      <c r="AR1181" s="112"/>
      <c r="AS1181" s="112"/>
      <c r="AT1181" s="112"/>
      <c r="AU1181" s="84"/>
      <c r="AV1181" s="84"/>
      <c r="AW1181" s="84"/>
      <c r="AX1181" s="108"/>
      <c r="AY1181" s="131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84"/>
      <c r="AM1182" s="112"/>
      <c r="AN1182" s="112"/>
      <c r="AO1182" s="112"/>
      <c r="AP1182" s="112"/>
      <c r="AQ1182" s="112"/>
      <c r="AR1182" s="112"/>
      <c r="AS1182" s="112"/>
      <c r="AT1182" s="112"/>
      <c r="AU1182" s="84"/>
      <c r="AV1182" s="84"/>
      <c r="AW1182" s="84"/>
      <c r="AX1182" s="108"/>
      <c r="AY1182" s="131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84"/>
      <c r="AM1183" s="112"/>
      <c r="AN1183" s="112"/>
      <c r="AO1183" s="112"/>
      <c r="AP1183" s="112"/>
      <c r="AQ1183" s="112"/>
      <c r="AR1183" s="112"/>
      <c r="AS1183" s="112"/>
      <c r="AT1183" s="112"/>
      <c r="AU1183" s="84"/>
      <c r="AV1183" s="84"/>
      <c r="AW1183" s="84"/>
      <c r="AX1183" s="108"/>
      <c r="AY1183" s="131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84"/>
      <c r="AM1184" s="112"/>
      <c r="AN1184" s="112"/>
      <c r="AO1184" s="112"/>
      <c r="AP1184" s="112"/>
      <c r="AQ1184" s="112"/>
      <c r="AR1184" s="112"/>
      <c r="AS1184" s="112"/>
      <c r="AT1184" s="112"/>
      <c r="AU1184" s="84"/>
      <c r="AV1184" s="84"/>
      <c r="AW1184" s="84"/>
      <c r="AX1184" s="108"/>
      <c r="AY1184" s="131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84"/>
      <c r="AM1185" s="112"/>
      <c r="AN1185" s="112"/>
      <c r="AO1185" s="112"/>
      <c r="AP1185" s="112"/>
      <c r="AQ1185" s="112"/>
      <c r="AR1185" s="112"/>
      <c r="AS1185" s="112"/>
      <c r="AT1185" s="112"/>
      <c r="AU1185" s="84"/>
      <c r="AV1185" s="84"/>
      <c r="AW1185" s="84"/>
      <c r="AX1185" s="108"/>
      <c r="AY1185" s="131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84"/>
      <c r="AM1186" s="112"/>
      <c r="AN1186" s="112"/>
      <c r="AO1186" s="112"/>
      <c r="AP1186" s="112"/>
      <c r="AQ1186" s="112"/>
      <c r="AR1186" s="112"/>
      <c r="AS1186" s="112"/>
      <c r="AT1186" s="112"/>
      <c r="AU1186" s="84"/>
      <c r="AV1186" s="84"/>
      <c r="AW1186" s="84"/>
      <c r="AX1186" s="108"/>
      <c r="AY1186" s="131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84"/>
      <c r="AM1187" s="112"/>
      <c r="AN1187" s="112"/>
      <c r="AO1187" s="112"/>
      <c r="AP1187" s="112"/>
      <c r="AQ1187" s="112"/>
      <c r="AR1187" s="112"/>
      <c r="AS1187" s="112"/>
      <c r="AT1187" s="112"/>
      <c r="AU1187" s="84"/>
      <c r="AV1187" s="84"/>
      <c r="AW1187" s="84"/>
      <c r="AX1187" s="108"/>
      <c r="AY1187" s="131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84"/>
      <c r="AM1188" s="112"/>
      <c r="AN1188" s="112"/>
      <c r="AO1188" s="112"/>
      <c r="AP1188" s="112"/>
      <c r="AQ1188" s="112"/>
      <c r="AR1188" s="112"/>
      <c r="AS1188" s="112"/>
      <c r="AT1188" s="112"/>
      <c r="AU1188" s="84"/>
      <c r="AV1188" s="84"/>
      <c r="AW1188" s="84"/>
      <c r="AX1188" s="108"/>
      <c r="AY1188" s="131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84"/>
      <c r="AM1189" s="112"/>
      <c r="AN1189" s="112"/>
      <c r="AO1189" s="112"/>
      <c r="AP1189" s="112"/>
      <c r="AQ1189" s="112"/>
      <c r="AR1189" s="112"/>
      <c r="AS1189" s="112"/>
      <c r="AT1189" s="112"/>
      <c r="AU1189" s="84"/>
      <c r="AV1189" s="84"/>
      <c r="AW1189" s="84"/>
      <c r="AX1189" s="108"/>
      <c r="AY1189" s="131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84"/>
      <c r="AM1190" s="112"/>
      <c r="AN1190" s="112"/>
      <c r="AO1190" s="112"/>
      <c r="AP1190" s="112"/>
      <c r="AQ1190" s="112"/>
      <c r="AR1190" s="112"/>
      <c r="AS1190" s="112"/>
      <c r="AT1190" s="112"/>
      <c r="AU1190" s="84"/>
      <c r="AV1190" s="84"/>
      <c r="AW1190" s="84"/>
      <c r="AX1190" s="108"/>
      <c r="AY1190" s="131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84"/>
      <c r="AM1191" s="112"/>
      <c r="AN1191" s="112"/>
      <c r="AO1191" s="112"/>
      <c r="AP1191" s="112"/>
      <c r="AQ1191" s="112"/>
      <c r="AR1191" s="112"/>
      <c r="AS1191" s="112"/>
      <c r="AT1191" s="112"/>
      <c r="AU1191" s="84"/>
      <c r="AV1191" s="84"/>
      <c r="AW1191" s="84"/>
      <c r="AX1191" s="108"/>
      <c r="AY1191" s="131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84"/>
      <c r="AM1192" s="112"/>
      <c r="AN1192" s="112"/>
      <c r="AO1192" s="112"/>
      <c r="AP1192" s="112"/>
      <c r="AQ1192" s="112"/>
      <c r="AR1192" s="112"/>
      <c r="AS1192" s="112"/>
      <c r="AT1192" s="112"/>
      <c r="AU1192" s="84"/>
      <c r="AV1192" s="84"/>
      <c r="AW1192" s="84"/>
      <c r="AX1192" s="108"/>
      <c r="AY1192" s="131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84"/>
      <c r="AM1193" s="112"/>
      <c r="AN1193" s="112"/>
      <c r="AO1193" s="112"/>
      <c r="AP1193" s="112"/>
      <c r="AQ1193" s="112"/>
      <c r="AR1193" s="112"/>
      <c r="AS1193" s="112"/>
      <c r="AT1193" s="112"/>
      <c r="AU1193" s="84"/>
      <c r="AV1193" s="84"/>
      <c r="AW1193" s="84"/>
      <c r="AX1193" s="108"/>
      <c r="AY1193" s="131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84"/>
      <c r="AM1194" s="112"/>
      <c r="AN1194" s="112"/>
      <c r="AO1194" s="112"/>
      <c r="AP1194" s="112"/>
      <c r="AQ1194" s="112"/>
      <c r="AR1194" s="112"/>
      <c r="AS1194" s="112"/>
      <c r="AT1194" s="112"/>
      <c r="AU1194" s="84"/>
      <c r="AV1194" s="84"/>
      <c r="AW1194" s="84"/>
      <c r="AX1194" s="108"/>
      <c r="AY1194" s="131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84"/>
      <c r="AM1195" s="112"/>
      <c r="AN1195" s="112"/>
      <c r="AO1195" s="112"/>
      <c r="AP1195" s="112"/>
      <c r="AQ1195" s="112"/>
      <c r="AR1195" s="112"/>
      <c r="AS1195" s="112"/>
      <c r="AT1195" s="112"/>
      <c r="AU1195" s="84"/>
      <c r="AV1195" s="84"/>
      <c r="AW1195" s="84"/>
      <c r="AX1195" s="108"/>
      <c r="AY1195" s="131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84"/>
      <c r="AM1196" s="112"/>
      <c r="AN1196" s="112"/>
      <c r="AO1196" s="112"/>
      <c r="AP1196" s="112"/>
      <c r="AQ1196" s="112"/>
      <c r="AR1196" s="112"/>
      <c r="AS1196" s="112"/>
      <c r="AT1196" s="112"/>
      <c r="AU1196" s="84"/>
      <c r="AV1196" s="84"/>
      <c r="AW1196" s="84"/>
      <c r="AX1196" s="108"/>
      <c r="AY1196" s="131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84"/>
      <c r="AM1197" s="112"/>
      <c r="AN1197" s="112"/>
      <c r="AO1197" s="112"/>
      <c r="AP1197" s="112"/>
      <c r="AQ1197" s="112"/>
      <c r="AR1197" s="112"/>
      <c r="AS1197" s="112"/>
      <c r="AT1197" s="112"/>
      <c r="AU1197" s="84"/>
      <c r="AV1197" s="84"/>
      <c r="AW1197" s="84"/>
      <c r="AX1197" s="108"/>
      <c r="AY1197" s="131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84"/>
      <c r="AM1198" s="112"/>
      <c r="AN1198" s="112"/>
      <c r="AO1198" s="112"/>
      <c r="AP1198" s="112"/>
      <c r="AQ1198" s="112"/>
      <c r="AR1198" s="112"/>
      <c r="AS1198" s="112"/>
      <c r="AT1198" s="112"/>
      <c r="AU1198" s="84"/>
      <c r="AV1198" s="84"/>
      <c r="AW1198" s="84"/>
      <c r="AX1198" s="108"/>
      <c r="AY1198" s="131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84"/>
      <c r="AM1199" s="112"/>
      <c r="AN1199" s="112"/>
      <c r="AO1199" s="112"/>
      <c r="AP1199" s="112"/>
      <c r="AQ1199" s="112"/>
      <c r="AR1199" s="112"/>
      <c r="AS1199" s="112"/>
      <c r="AT1199" s="112"/>
      <c r="AU1199" s="84"/>
      <c r="AV1199" s="84"/>
      <c r="AW1199" s="84"/>
      <c r="AX1199" s="108"/>
      <c r="AY1199" s="131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84"/>
      <c r="AM1200" s="112"/>
      <c r="AN1200" s="112"/>
      <c r="AO1200" s="112"/>
      <c r="AP1200" s="112"/>
      <c r="AQ1200" s="112"/>
      <c r="AR1200" s="112"/>
      <c r="AS1200" s="112"/>
      <c r="AT1200" s="112"/>
      <c r="AU1200" s="84"/>
      <c r="AV1200" s="84"/>
      <c r="AW1200" s="84"/>
      <c r="AX1200" s="108"/>
      <c r="AY1200" s="131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84"/>
      <c r="AM1201" s="112"/>
      <c r="AN1201" s="112"/>
      <c r="AO1201" s="112"/>
      <c r="AP1201" s="112"/>
      <c r="AQ1201" s="112"/>
      <c r="AR1201" s="112"/>
      <c r="AS1201" s="112"/>
      <c r="AT1201" s="112"/>
      <c r="AU1201" s="84"/>
      <c r="AV1201" s="84"/>
      <c r="AW1201" s="84"/>
      <c r="AX1201" s="108"/>
      <c r="AY1201" s="131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84"/>
      <c r="AM1202" s="112"/>
      <c r="AN1202" s="112"/>
      <c r="AO1202" s="112"/>
      <c r="AP1202" s="112"/>
      <c r="AQ1202" s="112"/>
      <c r="AR1202" s="112"/>
      <c r="AS1202" s="112"/>
      <c r="AT1202" s="112"/>
      <c r="AU1202" s="84"/>
      <c r="AV1202" s="84"/>
      <c r="AW1202" s="84"/>
      <c r="AX1202" s="108"/>
      <c r="AY1202" s="131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84"/>
      <c r="AM1203" s="112"/>
      <c r="AN1203" s="112"/>
      <c r="AO1203" s="112"/>
      <c r="AP1203" s="112"/>
      <c r="AQ1203" s="112"/>
      <c r="AR1203" s="112"/>
      <c r="AS1203" s="112"/>
      <c r="AT1203" s="112"/>
      <c r="AU1203" s="84"/>
      <c r="AV1203" s="84"/>
      <c r="AW1203" s="84"/>
      <c r="AX1203" s="108"/>
      <c r="AY1203" s="131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84"/>
      <c r="AM1204" s="112"/>
      <c r="AN1204" s="112"/>
      <c r="AO1204" s="112"/>
      <c r="AP1204" s="112"/>
      <c r="AQ1204" s="112"/>
      <c r="AR1204" s="112"/>
      <c r="AS1204" s="112"/>
      <c r="AT1204" s="112"/>
      <c r="AU1204" s="84"/>
      <c r="AV1204" s="84"/>
      <c r="AW1204" s="84"/>
      <c r="AX1204" s="108"/>
      <c r="AY1204" s="131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84"/>
      <c r="AM1205" s="112"/>
      <c r="AN1205" s="112"/>
      <c r="AO1205" s="112"/>
      <c r="AP1205" s="112"/>
      <c r="AQ1205" s="112"/>
      <c r="AR1205" s="112"/>
      <c r="AS1205" s="112"/>
      <c r="AT1205" s="112"/>
      <c r="AU1205" s="84"/>
      <c r="AV1205" s="84"/>
      <c r="AW1205" s="84"/>
      <c r="AX1205" s="108"/>
      <c r="AY1205" s="131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84"/>
      <c r="AM1206" s="112"/>
      <c r="AN1206" s="112"/>
      <c r="AO1206" s="112"/>
      <c r="AP1206" s="112"/>
      <c r="AQ1206" s="112"/>
      <c r="AR1206" s="112"/>
      <c r="AS1206" s="112"/>
      <c r="AT1206" s="112"/>
      <c r="AU1206" s="84"/>
      <c r="AV1206" s="84"/>
      <c r="AW1206" s="84"/>
      <c r="AX1206" s="108"/>
      <c r="AY1206" s="131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84"/>
      <c r="AM1207" s="112"/>
      <c r="AN1207" s="112"/>
      <c r="AO1207" s="112"/>
      <c r="AP1207" s="112"/>
      <c r="AQ1207" s="112"/>
      <c r="AR1207" s="112"/>
      <c r="AS1207" s="112"/>
      <c r="AT1207" s="112"/>
      <c r="AU1207" s="84"/>
      <c r="AV1207" s="84"/>
      <c r="AW1207" s="84"/>
      <c r="AX1207" s="108"/>
      <c r="AY1207" s="131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84"/>
      <c r="AM1208" s="112"/>
      <c r="AN1208" s="112"/>
      <c r="AO1208" s="112"/>
      <c r="AP1208" s="112"/>
      <c r="AQ1208" s="112"/>
      <c r="AR1208" s="112"/>
      <c r="AS1208" s="112"/>
      <c r="AT1208" s="112"/>
      <c r="AU1208" s="84"/>
      <c r="AV1208" s="84"/>
      <c r="AW1208" s="84"/>
      <c r="AX1208" s="108"/>
      <c r="AY1208" s="131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84"/>
      <c r="AM1209" s="112"/>
      <c r="AN1209" s="112"/>
      <c r="AO1209" s="112"/>
      <c r="AP1209" s="112"/>
      <c r="AQ1209" s="112"/>
      <c r="AR1209" s="112"/>
      <c r="AS1209" s="112"/>
      <c r="AT1209" s="112"/>
      <c r="AU1209" s="84"/>
      <c r="AV1209" s="84"/>
      <c r="AW1209" s="84"/>
      <c r="AX1209" s="108"/>
      <c r="AY1209" s="131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84"/>
      <c r="AM1210" s="112"/>
      <c r="AN1210" s="112"/>
      <c r="AO1210" s="112"/>
      <c r="AP1210" s="112"/>
      <c r="AQ1210" s="112"/>
      <c r="AR1210" s="112"/>
      <c r="AS1210" s="112"/>
      <c r="AT1210" s="112"/>
      <c r="AU1210" s="84"/>
      <c r="AV1210" s="84"/>
      <c r="AW1210" s="84"/>
      <c r="AX1210" s="108"/>
      <c r="AY1210" s="131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84"/>
      <c r="AM1211" s="112"/>
      <c r="AN1211" s="112"/>
      <c r="AO1211" s="112"/>
      <c r="AP1211" s="112"/>
      <c r="AQ1211" s="112"/>
      <c r="AR1211" s="112"/>
      <c r="AS1211" s="112"/>
      <c r="AT1211" s="112"/>
      <c r="AU1211" s="84"/>
      <c r="AV1211" s="84"/>
      <c r="AW1211" s="84"/>
      <c r="AX1211" s="108"/>
      <c r="AY1211" s="131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84"/>
      <c r="AM1212" s="112"/>
      <c r="AN1212" s="112"/>
      <c r="AO1212" s="112"/>
      <c r="AP1212" s="112"/>
      <c r="AQ1212" s="112"/>
      <c r="AR1212" s="112"/>
      <c r="AS1212" s="112"/>
      <c r="AT1212" s="112"/>
      <c r="AU1212" s="84"/>
      <c r="AV1212" s="84"/>
      <c r="AW1212" s="84"/>
      <c r="AX1212" s="108"/>
      <c r="AY1212" s="131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84"/>
      <c r="AM1213" s="112"/>
      <c r="AN1213" s="112"/>
      <c r="AO1213" s="112"/>
      <c r="AP1213" s="112"/>
      <c r="AQ1213" s="112"/>
      <c r="AR1213" s="112"/>
      <c r="AS1213" s="112"/>
      <c r="AT1213" s="112"/>
      <c r="AU1213" s="84"/>
      <c r="AV1213" s="84"/>
      <c r="AW1213" s="84"/>
      <c r="AX1213" s="108"/>
      <c r="AY1213" s="131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84"/>
      <c r="AM1214" s="112"/>
      <c r="AN1214" s="112"/>
      <c r="AO1214" s="112"/>
      <c r="AP1214" s="112"/>
      <c r="AQ1214" s="112"/>
      <c r="AR1214" s="112"/>
      <c r="AS1214" s="112"/>
      <c r="AT1214" s="112"/>
      <c r="AU1214" s="84"/>
      <c r="AV1214" s="84"/>
      <c r="AW1214" s="84"/>
      <c r="AX1214" s="108"/>
      <c r="AY1214" s="131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84"/>
      <c r="AM1215" s="112"/>
      <c r="AN1215" s="112"/>
      <c r="AO1215" s="112"/>
      <c r="AP1215" s="112"/>
      <c r="AQ1215" s="112"/>
      <c r="AR1215" s="112"/>
      <c r="AS1215" s="112"/>
      <c r="AT1215" s="112"/>
      <c r="AU1215" s="84"/>
      <c r="AV1215" s="84"/>
      <c r="AW1215" s="84"/>
      <c r="AX1215" s="108"/>
      <c r="AY1215" s="131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84"/>
      <c r="AM1216" s="112"/>
      <c r="AN1216" s="112"/>
      <c r="AO1216" s="112"/>
      <c r="AP1216" s="112"/>
      <c r="AQ1216" s="112"/>
      <c r="AR1216" s="112"/>
      <c r="AS1216" s="112"/>
      <c r="AT1216" s="112"/>
      <c r="AU1216" s="84"/>
      <c r="AV1216" s="84"/>
      <c r="AW1216" s="84"/>
      <c r="AX1216" s="108"/>
      <c r="AY1216" s="131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84"/>
      <c r="AM1217" s="112"/>
      <c r="AN1217" s="112"/>
      <c r="AO1217" s="112"/>
      <c r="AP1217" s="112"/>
      <c r="AQ1217" s="112"/>
      <c r="AR1217" s="112"/>
      <c r="AS1217" s="112"/>
      <c r="AT1217" s="112"/>
      <c r="AU1217" s="84"/>
      <c r="AV1217" s="84"/>
      <c r="AW1217" s="84"/>
      <c r="AX1217" s="108"/>
      <c r="AY1217" s="131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84"/>
      <c r="AM1218" s="112"/>
      <c r="AN1218" s="112"/>
      <c r="AO1218" s="112"/>
      <c r="AP1218" s="112"/>
      <c r="AQ1218" s="112"/>
      <c r="AR1218" s="112"/>
      <c r="AS1218" s="112"/>
      <c r="AT1218" s="112"/>
      <c r="AU1218" s="84"/>
      <c r="AV1218" s="84"/>
      <c r="AW1218" s="84"/>
      <c r="AX1218" s="108"/>
      <c r="AY1218" s="131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84"/>
      <c r="AM1219" s="112"/>
      <c r="AN1219" s="112"/>
      <c r="AO1219" s="112"/>
      <c r="AP1219" s="112"/>
      <c r="AQ1219" s="112"/>
      <c r="AR1219" s="112"/>
      <c r="AS1219" s="112"/>
      <c r="AT1219" s="112"/>
      <c r="AU1219" s="84"/>
      <c r="AV1219" s="84"/>
      <c r="AW1219" s="84"/>
      <c r="AX1219" s="108"/>
      <c r="AY1219" s="131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84"/>
      <c r="AM1220" s="112"/>
      <c r="AN1220" s="112"/>
      <c r="AO1220" s="112"/>
      <c r="AP1220" s="112"/>
      <c r="AQ1220" s="112"/>
      <c r="AR1220" s="112"/>
      <c r="AS1220" s="112"/>
      <c r="AT1220" s="112"/>
      <c r="AU1220" s="84"/>
      <c r="AV1220" s="84"/>
      <c r="AW1220" s="84"/>
      <c r="AX1220" s="108"/>
      <c r="AY1220" s="131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84"/>
      <c r="AM1221" s="112"/>
      <c r="AN1221" s="112"/>
      <c r="AO1221" s="112"/>
      <c r="AP1221" s="112"/>
      <c r="AQ1221" s="112"/>
      <c r="AR1221" s="112"/>
      <c r="AS1221" s="112"/>
      <c r="AT1221" s="112"/>
      <c r="AU1221" s="84"/>
      <c r="AV1221" s="84"/>
      <c r="AW1221" s="84"/>
      <c r="AX1221" s="108"/>
      <c r="AY1221" s="131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84"/>
      <c r="AM1222" s="112"/>
      <c r="AN1222" s="112"/>
      <c r="AO1222" s="112"/>
      <c r="AP1222" s="112"/>
      <c r="AQ1222" s="112"/>
      <c r="AR1222" s="112"/>
      <c r="AS1222" s="112"/>
      <c r="AT1222" s="112"/>
      <c r="AU1222" s="84"/>
      <c r="AV1222" s="84"/>
      <c r="AW1222" s="84"/>
      <c r="AX1222" s="108"/>
      <c r="AY1222" s="131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84"/>
      <c r="AM1223" s="112"/>
      <c r="AN1223" s="112"/>
      <c r="AO1223" s="112"/>
      <c r="AP1223" s="112"/>
      <c r="AQ1223" s="112"/>
      <c r="AR1223" s="112"/>
      <c r="AS1223" s="112"/>
      <c r="AT1223" s="112"/>
      <c r="AU1223" s="84"/>
      <c r="AV1223" s="84"/>
      <c r="AW1223" s="84"/>
      <c r="AX1223" s="108"/>
      <c r="AY1223" s="131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84"/>
      <c r="AM1224" s="112"/>
      <c r="AN1224" s="112"/>
      <c r="AO1224" s="112"/>
      <c r="AP1224" s="112"/>
      <c r="AQ1224" s="112"/>
      <c r="AR1224" s="112"/>
      <c r="AS1224" s="112"/>
      <c r="AT1224" s="112"/>
      <c r="AU1224" s="84"/>
      <c r="AV1224" s="84"/>
      <c r="AW1224" s="84"/>
      <c r="AX1224" s="108"/>
      <c r="AY1224" s="131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84"/>
      <c r="AM1225" s="112"/>
      <c r="AN1225" s="112"/>
      <c r="AO1225" s="112"/>
      <c r="AP1225" s="112"/>
      <c r="AQ1225" s="112"/>
      <c r="AR1225" s="112"/>
      <c r="AS1225" s="112"/>
      <c r="AT1225" s="112"/>
      <c r="AU1225" s="84"/>
      <c r="AV1225" s="84"/>
      <c r="AW1225" s="84"/>
      <c r="AX1225" s="108"/>
      <c r="AY1225" s="131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84"/>
      <c r="AM1226" s="112"/>
      <c r="AN1226" s="112"/>
      <c r="AO1226" s="112"/>
      <c r="AP1226" s="112"/>
      <c r="AQ1226" s="112"/>
      <c r="AR1226" s="112"/>
      <c r="AS1226" s="112"/>
      <c r="AT1226" s="112"/>
      <c r="AU1226" s="84"/>
      <c r="AV1226" s="84"/>
      <c r="AW1226" s="84"/>
      <c r="AX1226" s="108"/>
      <c r="AY1226" s="131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84"/>
      <c r="AM1227" s="112"/>
      <c r="AN1227" s="112"/>
      <c r="AO1227" s="112"/>
      <c r="AP1227" s="112"/>
      <c r="AQ1227" s="112"/>
      <c r="AR1227" s="112"/>
      <c r="AS1227" s="112"/>
      <c r="AT1227" s="112"/>
      <c r="AU1227" s="84"/>
      <c r="AV1227" s="84"/>
      <c r="AW1227" s="84"/>
      <c r="AX1227" s="108"/>
      <c r="AY1227" s="131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84"/>
      <c r="AM1228" s="112"/>
      <c r="AN1228" s="112"/>
      <c r="AO1228" s="112"/>
      <c r="AP1228" s="112"/>
      <c r="AQ1228" s="112"/>
      <c r="AR1228" s="112"/>
      <c r="AS1228" s="112"/>
      <c r="AT1228" s="112"/>
      <c r="AU1228" s="84"/>
      <c r="AV1228" s="84"/>
      <c r="AW1228" s="84"/>
      <c r="AX1228" s="108"/>
      <c r="AY1228" s="131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84"/>
      <c r="AM1229" s="112"/>
      <c r="AN1229" s="112"/>
      <c r="AO1229" s="112"/>
      <c r="AP1229" s="112"/>
      <c r="AQ1229" s="112"/>
      <c r="AR1229" s="112"/>
      <c r="AS1229" s="112"/>
      <c r="AT1229" s="112"/>
      <c r="AU1229" s="84"/>
      <c r="AV1229" s="84"/>
      <c r="AW1229" s="84"/>
      <c r="AX1229" s="108"/>
      <c r="AY1229" s="131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84"/>
      <c r="AM1230" s="112"/>
      <c r="AN1230" s="112"/>
      <c r="AO1230" s="112"/>
      <c r="AP1230" s="112"/>
      <c r="AQ1230" s="112"/>
      <c r="AR1230" s="112"/>
      <c r="AS1230" s="112"/>
      <c r="AT1230" s="112"/>
      <c r="AU1230" s="84"/>
      <c r="AV1230" s="84"/>
      <c r="AW1230" s="84"/>
      <c r="AX1230" s="108"/>
      <c r="AY1230" s="131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84"/>
      <c r="AM1231" s="112"/>
      <c r="AN1231" s="112"/>
      <c r="AO1231" s="112"/>
      <c r="AP1231" s="112"/>
      <c r="AQ1231" s="112"/>
      <c r="AR1231" s="112"/>
      <c r="AS1231" s="112"/>
      <c r="AT1231" s="112"/>
      <c r="AU1231" s="84"/>
      <c r="AV1231" s="84"/>
      <c r="AW1231" s="84"/>
      <c r="AX1231" s="108"/>
      <c r="AY1231" s="131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84"/>
      <c r="AM1232" s="112"/>
      <c r="AN1232" s="112"/>
      <c r="AO1232" s="112"/>
      <c r="AP1232" s="112"/>
      <c r="AQ1232" s="112"/>
      <c r="AR1232" s="112"/>
      <c r="AS1232" s="112"/>
      <c r="AT1232" s="112"/>
      <c r="AU1232" s="84"/>
      <c r="AV1232" s="84"/>
      <c r="AW1232" s="84"/>
      <c r="AX1232" s="108"/>
      <c r="AY1232" s="131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84"/>
      <c r="AM1233" s="112"/>
      <c r="AN1233" s="112"/>
      <c r="AO1233" s="112"/>
      <c r="AP1233" s="112"/>
      <c r="AQ1233" s="112"/>
      <c r="AR1233" s="112"/>
      <c r="AS1233" s="112"/>
      <c r="AT1233" s="112"/>
      <c r="AU1233" s="84"/>
      <c r="AV1233" s="84"/>
      <c r="AW1233" s="84"/>
      <c r="AX1233" s="108"/>
      <c r="AY1233" s="131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84"/>
      <c r="AM1234" s="112"/>
      <c r="AN1234" s="112"/>
      <c r="AO1234" s="112"/>
      <c r="AP1234" s="112"/>
      <c r="AQ1234" s="112"/>
      <c r="AR1234" s="112"/>
      <c r="AS1234" s="112"/>
      <c r="AT1234" s="112"/>
      <c r="AU1234" s="84"/>
      <c r="AV1234" s="84"/>
      <c r="AW1234" s="84"/>
      <c r="AX1234" s="108"/>
      <c r="AY1234" s="131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84"/>
      <c r="AM1235" s="112"/>
      <c r="AN1235" s="112"/>
      <c r="AO1235" s="112"/>
      <c r="AP1235" s="112"/>
      <c r="AQ1235" s="112"/>
      <c r="AR1235" s="112"/>
      <c r="AS1235" s="112"/>
      <c r="AT1235" s="112"/>
      <c r="AU1235" s="84"/>
      <c r="AV1235" s="84"/>
      <c r="AW1235" s="84"/>
      <c r="AX1235" s="108"/>
      <c r="AY1235" s="131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84"/>
      <c r="AM1236" s="112"/>
      <c r="AN1236" s="112"/>
      <c r="AO1236" s="112"/>
      <c r="AP1236" s="112"/>
      <c r="AQ1236" s="112"/>
      <c r="AR1236" s="112"/>
      <c r="AS1236" s="112"/>
      <c r="AT1236" s="112"/>
      <c r="AU1236" s="84"/>
      <c r="AV1236" s="84"/>
      <c r="AW1236" s="84"/>
      <c r="AX1236" s="108"/>
      <c r="AY1236" s="131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84"/>
      <c r="AM1237" s="112"/>
      <c r="AN1237" s="112"/>
      <c r="AO1237" s="112"/>
      <c r="AP1237" s="112"/>
      <c r="AQ1237" s="112"/>
      <c r="AR1237" s="112"/>
      <c r="AS1237" s="112"/>
      <c r="AT1237" s="112"/>
      <c r="AU1237" s="84"/>
      <c r="AV1237" s="84"/>
      <c r="AW1237" s="84"/>
      <c r="AX1237" s="108"/>
      <c r="AY1237" s="131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84"/>
      <c r="AM1238" s="112"/>
      <c r="AN1238" s="112"/>
      <c r="AO1238" s="112"/>
      <c r="AP1238" s="112"/>
      <c r="AQ1238" s="112"/>
      <c r="AR1238" s="112"/>
      <c r="AS1238" s="112"/>
      <c r="AT1238" s="112"/>
      <c r="AU1238" s="84"/>
      <c r="AV1238" s="84"/>
      <c r="AW1238" s="84"/>
      <c r="AX1238" s="108"/>
      <c r="AY1238" s="131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84"/>
      <c r="AM1239" s="112"/>
      <c r="AN1239" s="112"/>
      <c r="AO1239" s="112"/>
      <c r="AP1239" s="112"/>
      <c r="AQ1239" s="112"/>
      <c r="AR1239" s="112"/>
      <c r="AS1239" s="112"/>
      <c r="AT1239" s="112"/>
      <c r="AU1239" s="84"/>
      <c r="AV1239" s="84"/>
      <c r="AW1239" s="84"/>
      <c r="AX1239" s="108"/>
      <c r="AY1239" s="131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84"/>
      <c r="AM1240" s="112"/>
      <c r="AN1240" s="112"/>
      <c r="AO1240" s="112"/>
      <c r="AP1240" s="112"/>
      <c r="AQ1240" s="112"/>
      <c r="AR1240" s="112"/>
      <c r="AS1240" s="112"/>
      <c r="AT1240" s="112"/>
      <c r="AU1240" s="84"/>
      <c r="AV1240" s="84"/>
      <c r="AW1240" s="84"/>
      <c r="AX1240" s="108"/>
      <c r="AY1240" s="131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84"/>
      <c r="AM1241" s="112"/>
      <c r="AN1241" s="112"/>
      <c r="AO1241" s="112"/>
      <c r="AP1241" s="112"/>
      <c r="AQ1241" s="112"/>
      <c r="AR1241" s="112"/>
      <c r="AS1241" s="112"/>
      <c r="AT1241" s="112"/>
      <c r="AU1241" s="84"/>
      <c r="AV1241" s="84"/>
      <c r="AW1241" s="84"/>
      <c r="AX1241" s="108"/>
      <c r="AY1241" s="131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84"/>
      <c r="AM1242" s="112"/>
      <c r="AN1242" s="112"/>
      <c r="AO1242" s="112"/>
      <c r="AP1242" s="112"/>
      <c r="AQ1242" s="112"/>
      <c r="AR1242" s="112"/>
      <c r="AS1242" s="112"/>
      <c r="AT1242" s="112"/>
      <c r="AU1242" s="84"/>
      <c r="AV1242" s="84"/>
      <c r="AW1242" s="84"/>
      <c r="AX1242" s="108"/>
      <c r="AY1242" s="131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84"/>
      <c r="AM1243" s="112"/>
      <c r="AN1243" s="112"/>
      <c r="AO1243" s="112"/>
      <c r="AP1243" s="112"/>
      <c r="AQ1243" s="112"/>
      <c r="AR1243" s="112"/>
      <c r="AS1243" s="112"/>
      <c r="AT1243" s="112"/>
      <c r="AU1243" s="84"/>
      <c r="AV1243" s="84"/>
      <c r="AW1243" s="84"/>
      <c r="AX1243" s="108"/>
      <c r="AY1243" s="131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84"/>
      <c r="AM1244" s="112"/>
      <c r="AN1244" s="112"/>
      <c r="AO1244" s="112"/>
      <c r="AP1244" s="112"/>
      <c r="AQ1244" s="112"/>
      <c r="AR1244" s="112"/>
      <c r="AS1244" s="112"/>
      <c r="AT1244" s="112"/>
      <c r="AU1244" s="84"/>
      <c r="AV1244" s="84"/>
      <c r="AW1244" s="84"/>
      <c r="AX1244" s="108"/>
      <c r="AY1244" s="131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84"/>
      <c r="AM1245" s="112"/>
      <c r="AN1245" s="112"/>
      <c r="AO1245" s="112"/>
      <c r="AP1245" s="112"/>
      <c r="AQ1245" s="112"/>
      <c r="AR1245" s="112"/>
      <c r="AS1245" s="112"/>
      <c r="AT1245" s="112"/>
      <c r="AU1245" s="84"/>
      <c r="AV1245" s="84"/>
      <c r="AW1245" s="84"/>
      <c r="AX1245" s="108"/>
      <c r="AY1245" s="131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84"/>
      <c r="AM1246" s="112"/>
      <c r="AN1246" s="112"/>
      <c r="AO1246" s="112"/>
      <c r="AP1246" s="112"/>
      <c r="AQ1246" s="112"/>
      <c r="AR1246" s="112"/>
      <c r="AS1246" s="112"/>
      <c r="AT1246" s="112"/>
      <c r="AU1246" s="84"/>
      <c r="AV1246" s="84"/>
      <c r="AW1246" s="84"/>
      <c r="AX1246" s="108"/>
      <c r="AY1246" s="131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84"/>
      <c r="AM1247" s="112"/>
      <c r="AN1247" s="112"/>
      <c r="AO1247" s="112"/>
      <c r="AP1247" s="112"/>
      <c r="AQ1247" s="112"/>
      <c r="AR1247" s="112"/>
      <c r="AS1247" s="112"/>
      <c r="AT1247" s="112"/>
      <c r="AU1247" s="84"/>
      <c r="AV1247" s="84"/>
      <c r="AW1247" s="84"/>
      <c r="AX1247" s="108"/>
      <c r="AY1247" s="131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84"/>
      <c r="AM1248" s="112"/>
      <c r="AN1248" s="112"/>
      <c r="AO1248" s="112"/>
      <c r="AP1248" s="112"/>
      <c r="AQ1248" s="112"/>
      <c r="AR1248" s="112"/>
      <c r="AS1248" s="112"/>
      <c r="AT1248" s="112"/>
      <c r="AU1248" s="84"/>
      <c r="AV1248" s="84"/>
      <c r="AW1248" s="84"/>
      <c r="AX1248" s="108"/>
      <c r="AY1248" s="131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84"/>
      <c r="AM1249" s="112"/>
      <c r="AN1249" s="112"/>
      <c r="AO1249" s="112"/>
      <c r="AP1249" s="112"/>
      <c r="AQ1249" s="112"/>
      <c r="AR1249" s="112"/>
      <c r="AS1249" s="112"/>
      <c r="AT1249" s="112"/>
      <c r="AU1249" s="84"/>
      <c r="AV1249" s="84"/>
      <c r="AW1249" s="84"/>
      <c r="AX1249" s="108"/>
      <c r="AY1249" s="131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84"/>
      <c r="AM1250" s="112"/>
      <c r="AN1250" s="112"/>
      <c r="AO1250" s="112"/>
      <c r="AP1250" s="112"/>
      <c r="AQ1250" s="112"/>
      <c r="AR1250" s="112"/>
      <c r="AS1250" s="112"/>
      <c r="AT1250" s="112"/>
      <c r="AU1250" s="84"/>
      <c r="AV1250" s="84"/>
      <c r="AW1250" s="84"/>
      <c r="AX1250" s="108"/>
      <c r="AY1250" s="131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84"/>
      <c r="AM1251" s="112"/>
      <c r="AN1251" s="112"/>
      <c r="AO1251" s="112"/>
      <c r="AP1251" s="112"/>
      <c r="AQ1251" s="112"/>
      <c r="AR1251" s="112"/>
      <c r="AS1251" s="112"/>
      <c r="AT1251" s="112"/>
      <c r="AU1251" s="84"/>
      <c r="AV1251" s="84"/>
      <c r="AW1251" s="84"/>
      <c r="AX1251" s="108"/>
      <c r="AY1251" s="131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84"/>
      <c r="AM1252" s="112"/>
      <c r="AN1252" s="112"/>
      <c r="AO1252" s="112"/>
      <c r="AP1252" s="112"/>
      <c r="AQ1252" s="112"/>
      <c r="AR1252" s="112"/>
      <c r="AS1252" s="112"/>
      <c r="AT1252" s="112"/>
      <c r="AU1252" s="84"/>
      <c r="AV1252" s="84"/>
      <c r="AW1252" s="84"/>
      <c r="AX1252" s="108"/>
      <c r="AY1252" s="131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84"/>
      <c r="AM1253" s="112"/>
      <c r="AN1253" s="112"/>
      <c r="AO1253" s="112"/>
      <c r="AP1253" s="112"/>
      <c r="AQ1253" s="112"/>
      <c r="AR1253" s="112"/>
      <c r="AS1253" s="112"/>
      <c r="AT1253" s="112"/>
      <c r="AU1253" s="84"/>
      <c r="AV1253" s="84"/>
      <c r="AW1253" s="84"/>
      <c r="AX1253" s="108"/>
      <c r="AY1253" s="131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84"/>
      <c r="AM1254" s="112"/>
      <c r="AN1254" s="112"/>
      <c r="AO1254" s="112"/>
      <c r="AP1254" s="112"/>
      <c r="AQ1254" s="112"/>
      <c r="AR1254" s="112"/>
      <c r="AS1254" s="112"/>
      <c r="AT1254" s="112"/>
      <c r="AU1254" s="84"/>
      <c r="AV1254" s="84"/>
      <c r="AW1254" s="84"/>
      <c r="AX1254" s="108"/>
      <c r="AY1254" s="131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84"/>
      <c r="AM1255" s="112"/>
      <c r="AN1255" s="112"/>
      <c r="AO1255" s="112"/>
      <c r="AP1255" s="112"/>
      <c r="AQ1255" s="112"/>
      <c r="AR1255" s="112"/>
      <c r="AS1255" s="112"/>
      <c r="AT1255" s="112"/>
      <c r="AU1255" s="84"/>
      <c r="AV1255" s="84"/>
      <c r="AW1255" s="84"/>
      <c r="AX1255" s="108"/>
      <c r="AY1255" s="131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84"/>
      <c r="AM1256" s="112"/>
      <c r="AN1256" s="112"/>
      <c r="AO1256" s="112"/>
      <c r="AP1256" s="112"/>
      <c r="AQ1256" s="112"/>
      <c r="AR1256" s="112"/>
      <c r="AS1256" s="112"/>
      <c r="AT1256" s="112"/>
      <c r="AU1256" s="84"/>
      <c r="AV1256" s="84"/>
      <c r="AW1256" s="84"/>
      <c r="AX1256" s="108"/>
      <c r="AY1256" s="131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84"/>
      <c r="AM1257" s="112"/>
      <c r="AN1257" s="112"/>
      <c r="AO1257" s="112"/>
      <c r="AP1257" s="112"/>
      <c r="AQ1257" s="112"/>
      <c r="AR1257" s="112"/>
      <c r="AS1257" s="112"/>
      <c r="AT1257" s="112"/>
      <c r="AU1257" s="84"/>
      <c r="AV1257" s="84"/>
      <c r="AW1257" s="84"/>
      <c r="AX1257" s="108"/>
      <c r="AY1257" s="131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84"/>
      <c r="AM1258" s="112"/>
      <c r="AN1258" s="112"/>
      <c r="AO1258" s="112"/>
      <c r="AP1258" s="112"/>
      <c r="AQ1258" s="112"/>
      <c r="AR1258" s="112"/>
      <c r="AS1258" s="112"/>
      <c r="AT1258" s="112"/>
      <c r="AU1258" s="84"/>
      <c r="AV1258" s="84"/>
      <c r="AW1258" s="84"/>
      <c r="AX1258" s="108"/>
      <c r="AY1258" s="131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84"/>
      <c r="AM1259" s="112"/>
      <c r="AN1259" s="112"/>
      <c r="AO1259" s="112"/>
      <c r="AP1259" s="112"/>
      <c r="AQ1259" s="112"/>
      <c r="AR1259" s="112"/>
      <c r="AS1259" s="112"/>
      <c r="AT1259" s="112"/>
      <c r="AU1259" s="84"/>
      <c r="AV1259" s="84"/>
      <c r="AW1259" s="84"/>
      <c r="AX1259" s="108"/>
      <c r="AY1259" s="131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84"/>
      <c r="AM1260" s="112"/>
      <c r="AN1260" s="112"/>
      <c r="AO1260" s="112"/>
      <c r="AP1260" s="112"/>
      <c r="AQ1260" s="112"/>
      <c r="AR1260" s="112"/>
      <c r="AS1260" s="112"/>
      <c r="AT1260" s="112"/>
      <c r="AU1260" s="84"/>
      <c r="AV1260" s="84"/>
      <c r="AW1260" s="84"/>
      <c r="AX1260" s="108"/>
      <c r="AY1260" s="131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84"/>
      <c r="AM1261" s="112"/>
      <c r="AN1261" s="112"/>
      <c r="AO1261" s="112"/>
      <c r="AP1261" s="112"/>
      <c r="AQ1261" s="112"/>
      <c r="AR1261" s="112"/>
      <c r="AS1261" s="112"/>
      <c r="AT1261" s="112"/>
      <c r="AU1261" s="84"/>
      <c r="AV1261" s="84"/>
      <c r="AW1261" s="84"/>
      <c r="AX1261" s="108"/>
      <c r="AY1261" s="131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84"/>
      <c r="AM1262" s="112"/>
      <c r="AN1262" s="112"/>
      <c r="AO1262" s="112"/>
      <c r="AP1262" s="112"/>
      <c r="AQ1262" s="112"/>
      <c r="AR1262" s="112"/>
      <c r="AS1262" s="112"/>
      <c r="AT1262" s="112"/>
      <c r="AU1262" s="84"/>
      <c r="AV1262" s="84"/>
      <c r="AW1262" s="84"/>
      <c r="AX1262" s="108"/>
      <c r="AY1262" s="131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84"/>
      <c r="AM1263" s="112"/>
      <c r="AN1263" s="112"/>
      <c r="AO1263" s="112"/>
      <c r="AP1263" s="112"/>
      <c r="AQ1263" s="112"/>
      <c r="AR1263" s="112"/>
      <c r="AS1263" s="112"/>
      <c r="AT1263" s="112"/>
      <c r="AU1263" s="84"/>
      <c r="AV1263" s="84"/>
      <c r="AW1263" s="84"/>
      <c r="AX1263" s="108"/>
      <c r="AY1263" s="131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84"/>
      <c r="AM1264" s="112"/>
      <c r="AN1264" s="112"/>
      <c r="AO1264" s="112"/>
      <c r="AP1264" s="112"/>
      <c r="AQ1264" s="112"/>
      <c r="AR1264" s="112"/>
      <c r="AS1264" s="112"/>
      <c r="AT1264" s="112"/>
      <c r="AU1264" s="84"/>
      <c r="AV1264" s="84"/>
      <c r="AW1264" s="84"/>
      <c r="AX1264" s="108"/>
      <c r="AY1264" s="131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84"/>
      <c r="AM1265" s="112"/>
      <c r="AN1265" s="112"/>
      <c r="AO1265" s="112"/>
      <c r="AP1265" s="112"/>
      <c r="AQ1265" s="112"/>
      <c r="AR1265" s="112"/>
      <c r="AS1265" s="112"/>
      <c r="AT1265" s="112"/>
      <c r="AU1265" s="84"/>
      <c r="AV1265" s="84"/>
      <c r="AW1265" s="84"/>
      <c r="AX1265" s="108"/>
      <c r="AY1265" s="131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84"/>
      <c r="AM1266" s="112"/>
      <c r="AN1266" s="112"/>
      <c r="AO1266" s="112"/>
      <c r="AP1266" s="112"/>
      <c r="AQ1266" s="112"/>
      <c r="AR1266" s="112"/>
      <c r="AS1266" s="112"/>
      <c r="AT1266" s="112"/>
      <c r="AU1266" s="84"/>
      <c r="AV1266" s="84"/>
      <c r="AW1266" s="84"/>
      <c r="AX1266" s="108"/>
      <c r="AY1266" s="131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84"/>
      <c r="AM1267" s="112"/>
      <c r="AN1267" s="112"/>
      <c r="AO1267" s="112"/>
      <c r="AP1267" s="112"/>
      <c r="AQ1267" s="112"/>
      <c r="AR1267" s="112"/>
      <c r="AS1267" s="112"/>
      <c r="AT1267" s="112"/>
      <c r="AU1267" s="84"/>
      <c r="AV1267" s="84"/>
      <c r="AW1267" s="84"/>
      <c r="AX1267" s="108"/>
      <c r="AY1267" s="131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84"/>
      <c r="AM1268" s="112"/>
      <c r="AN1268" s="112"/>
      <c r="AO1268" s="112"/>
      <c r="AP1268" s="112"/>
      <c r="AQ1268" s="112"/>
      <c r="AR1268" s="112"/>
      <c r="AS1268" s="112"/>
      <c r="AT1268" s="112"/>
      <c r="AU1268" s="84"/>
      <c r="AV1268" s="84"/>
      <c r="AW1268" s="84"/>
      <c r="AX1268" s="108"/>
      <c r="AY1268" s="131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84"/>
      <c r="AM1269" s="112"/>
      <c r="AN1269" s="112"/>
      <c r="AO1269" s="112"/>
      <c r="AP1269" s="112"/>
      <c r="AQ1269" s="112"/>
      <c r="AR1269" s="112"/>
      <c r="AS1269" s="112"/>
      <c r="AT1269" s="112"/>
      <c r="AU1269" s="84"/>
      <c r="AV1269" s="84"/>
      <c r="AW1269" s="84"/>
      <c r="AX1269" s="108"/>
      <c r="AY1269" s="131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84"/>
      <c r="AM1270" s="112"/>
      <c r="AN1270" s="112"/>
      <c r="AO1270" s="112"/>
      <c r="AP1270" s="112"/>
      <c r="AQ1270" s="112"/>
      <c r="AR1270" s="112"/>
      <c r="AS1270" s="112"/>
      <c r="AT1270" s="112"/>
      <c r="AU1270" s="84"/>
      <c r="AV1270" s="84"/>
      <c r="AW1270" s="84"/>
      <c r="AX1270" s="108"/>
      <c r="AY1270" s="131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84"/>
      <c r="AM1271" s="112"/>
      <c r="AN1271" s="112"/>
      <c r="AO1271" s="112"/>
      <c r="AP1271" s="112"/>
      <c r="AQ1271" s="112"/>
      <c r="AR1271" s="112"/>
      <c r="AS1271" s="112"/>
      <c r="AT1271" s="112"/>
      <c r="AU1271" s="84"/>
      <c r="AV1271" s="84"/>
      <c r="AW1271" s="84"/>
      <c r="AX1271" s="108"/>
      <c r="AY1271" s="131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84"/>
      <c r="AM1272" s="112"/>
      <c r="AN1272" s="112"/>
      <c r="AO1272" s="112"/>
      <c r="AP1272" s="112"/>
      <c r="AQ1272" s="112"/>
      <c r="AR1272" s="112"/>
      <c r="AS1272" s="112"/>
      <c r="AT1272" s="112"/>
      <c r="AU1272" s="84"/>
      <c r="AV1272" s="84"/>
      <c r="AW1272" s="84"/>
      <c r="AX1272" s="108"/>
      <c r="AY1272" s="131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84"/>
      <c r="AM1273" s="112"/>
      <c r="AN1273" s="112"/>
      <c r="AO1273" s="112"/>
      <c r="AP1273" s="112"/>
      <c r="AQ1273" s="112"/>
      <c r="AR1273" s="112"/>
      <c r="AS1273" s="112"/>
      <c r="AT1273" s="112"/>
      <c r="AU1273" s="84"/>
      <c r="AV1273" s="84"/>
      <c r="AW1273" s="84"/>
      <c r="AX1273" s="108"/>
      <c r="AY1273" s="131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84"/>
      <c r="AM1274" s="112"/>
      <c r="AN1274" s="112"/>
      <c r="AO1274" s="112"/>
      <c r="AP1274" s="112"/>
      <c r="AQ1274" s="112"/>
      <c r="AR1274" s="112"/>
      <c r="AS1274" s="112"/>
      <c r="AT1274" s="112"/>
      <c r="AU1274" s="84"/>
      <c r="AV1274" s="84"/>
      <c r="AW1274" s="84"/>
      <c r="AX1274" s="108"/>
      <c r="AY1274" s="131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84"/>
      <c r="AM1275" s="112"/>
      <c r="AN1275" s="112"/>
      <c r="AO1275" s="112"/>
      <c r="AP1275" s="112"/>
      <c r="AQ1275" s="112"/>
      <c r="AR1275" s="112"/>
      <c r="AS1275" s="112"/>
      <c r="AT1275" s="112"/>
      <c r="AU1275" s="84"/>
      <c r="AV1275" s="84"/>
      <c r="AW1275" s="84"/>
      <c r="AX1275" s="108"/>
      <c r="AY1275" s="131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84"/>
      <c r="AM1276" s="112"/>
      <c r="AN1276" s="112"/>
      <c r="AO1276" s="112"/>
      <c r="AP1276" s="112"/>
      <c r="AQ1276" s="112"/>
      <c r="AR1276" s="112"/>
      <c r="AS1276" s="112"/>
      <c r="AT1276" s="112"/>
      <c r="AU1276" s="84"/>
      <c r="AV1276" s="84"/>
      <c r="AW1276" s="84"/>
      <c r="AX1276" s="108"/>
      <c r="AY1276" s="131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84"/>
      <c r="AM1277" s="112"/>
      <c r="AN1277" s="112"/>
      <c r="AO1277" s="112"/>
      <c r="AP1277" s="112"/>
      <c r="AQ1277" s="112"/>
      <c r="AR1277" s="112"/>
      <c r="AS1277" s="112"/>
      <c r="AT1277" s="112"/>
      <c r="AU1277" s="84"/>
      <c r="AV1277" s="84"/>
      <c r="AW1277" s="84"/>
      <c r="AX1277" s="108"/>
      <c r="AY1277" s="131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84"/>
      <c r="AM1278" s="112"/>
      <c r="AN1278" s="112"/>
      <c r="AO1278" s="112"/>
      <c r="AP1278" s="112"/>
      <c r="AQ1278" s="112"/>
      <c r="AR1278" s="112"/>
      <c r="AS1278" s="112"/>
      <c r="AT1278" s="112"/>
      <c r="AU1278" s="84"/>
      <c r="AV1278" s="84"/>
      <c r="AW1278" s="84"/>
      <c r="AX1278" s="108"/>
      <c r="AY1278" s="131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84"/>
      <c r="AM1279" s="112"/>
      <c r="AN1279" s="112"/>
      <c r="AO1279" s="112"/>
      <c r="AP1279" s="112"/>
      <c r="AQ1279" s="112"/>
      <c r="AR1279" s="112"/>
      <c r="AS1279" s="112"/>
      <c r="AT1279" s="112"/>
      <c r="AU1279" s="84"/>
      <c r="AV1279" s="84"/>
      <c r="AW1279" s="84"/>
      <c r="AX1279" s="108"/>
      <c r="AY1279" s="131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84"/>
      <c r="AM1280" s="112"/>
      <c r="AN1280" s="112"/>
      <c r="AO1280" s="112"/>
      <c r="AP1280" s="112"/>
      <c r="AQ1280" s="112"/>
      <c r="AR1280" s="112"/>
      <c r="AS1280" s="112"/>
      <c r="AT1280" s="112"/>
      <c r="AU1280" s="84"/>
      <c r="AV1280" s="84"/>
      <c r="AW1280" s="84"/>
      <c r="AX1280" s="108"/>
      <c r="AY1280" s="131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84"/>
      <c r="AM1281" s="112"/>
      <c r="AN1281" s="112"/>
      <c r="AO1281" s="112"/>
      <c r="AP1281" s="112"/>
      <c r="AQ1281" s="112"/>
      <c r="AR1281" s="112"/>
      <c r="AS1281" s="112"/>
      <c r="AT1281" s="112"/>
      <c r="AU1281" s="84"/>
      <c r="AV1281" s="84"/>
      <c r="AW1281" s="84"/>
      <c r="AX1281" s="108"/>
      <c r="AY1281" s="131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84"/>
      <c r="AM1282" s="112"/>
      <c r="AN1282" s="112"/>
      <c r="AO1282" s="112"/>
      <c r="AP1282" s="112"/>
      <c r="AQ1282" s="112"/>
      <c r="AR1282" s="112"/>
      <c r="AS1282" s="112"/>
      <c r="AT1282" s="112"/>
      <c r="AU1282" s="84"/>
      <c r="AV1282" s="84"/>
      <c r="AW1282" s="84"/>
      <c r="AX1282" s="108"/>
      <c r="AY1282" s="131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84"/>
      <c r="AM1283" s="112"/>
      <c r="AN1283" s="112"/>
      <c r="AO1283" s="112"/>
      <c r="AP1283" s="112"/>
      <c r="AQ1283" s="112"/>
      <c r="AR1283" s="112"/>
      <c r="AS1283" s="112"/>
      <c r="AT1283" s="112"/>
      <c r="AU1283" s="84"/>
      <c r="AV1283" s="84"/>
      <c r="AW1283" s="84"/>
      <c r="AX1283" s="108"/>
      <c r="AY1283" s="131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84"/>
      <c r="AM1284" s="112"/>
      <c r="AN1284" s="112"/>
      <c r="AO1284" s="112"/>
      <c r="AP1284" s="112"/>
      <c r="AQ1284" s="112"/>
      <c r="AR1284" s="112"/>
      <c r="AS1284" s="112"/>
      <c r="AT1284" s="112"/>
      <c r="AU1284" s="84"/>
      <c r="AV1284" s="84"/>
      <c r="AW1284" s="84"/>
      <c r="AX1284" s="108"/>
      <c r="AY1284" s="131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84"/>
      <c r="AM1285" s="112"/>
      <c r="AN1285" s="112"/>
      <c r="AO1285" s="112"/>
      <c r="AP1285" s="112"/>
      <c r="AQ1285" s="112"/>
      <c r="AR1285" s="112"/>
      <c r="AS1285" s="112"/>
      <c r="AT1285" s="112"/>
      <c r="AU1285" s="84"/>
      <c r="AV1285" s="84"/>
      <c r="AW1285" s="84"/>
      <c r="AX1285" s="108"/>
      <c r="AY1285" s="131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84"/>
      <c r="AM1286" s="112"/>
      <c r="AN1286" s="112"/>
      <c r="AO1286" s="112"/>
      <c r="AP1286" s="112"/>
      <c r="AQ1286" s="112"/>
      <c r="AR1286" s="112"/>
      <c r="AS1286" s="112"/>
      <c r="AT1286" s="112"/>
      <c r="AU1286" s="84"/>
      <c r="AV1286" s="84"/>
      <c r="AW1286" s="84"/>
      <c r="AX1286" s="108"/>
      <c r="AY1286" s="131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84"/>
      <c r="AM1287" s="112"/>
      <c r="AN1287" s="112"/>
      <c r="AO1287" s="112"/>
      <c r="AP1287" s="112"/>
      <c r="AQ1287" s="112"/>
      <c r="AR1287" s="112"/>
      <c r="AS1287" s="112"/>
      <c r="AT1287" s="112"/>
      <c r="AU1287" s="84"/>
      <c r="AV1287" s="84"/>
      <c r="AW1287" s="84"/>
      <c r="AX1287" s="108"/>
      <c r="AY1287" s="131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84"/>
      <c r="AM1288" s="112"/>
      <c r="AN1288" s="112"/>
      <c r="AO1288" s="112"/>
      <c r="AP1288" s="112"/>
      <c r="AQ1288" s="112"/>
      <c r="AR1288" s="112"/>
      <c r="AS1288" s="112"/>
      <c r="AT1288" s="112"/>
      <c r="AU1288" s="84"/>
      <c r="AV1288" s="84"/>
      <c r="AW1288" s="84"/>
      <c r="AX1288" s="108"/>
      <c r="AY1288" s="131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84"/>
      <c r="AM1289" s="112"/>
      <c r="AN1289" s="112"/>
      <c r="AO1289" s="112"/>
      <c r="AP1289" s="112"/>
      <c r="AQ1289" s="112"/>
      <c r="AR1289" s="112"/>
      <c r="AS1289" s="112"/>
      <c r="AT1289" s="112"/>
      <c r="AU1289" s="84"/>
      <c r="AV1289" s="84"/>
      <c r="AW1289" s="84"/>
      <c r="AX1289" s="108"/>
      <c r="AY1289" s="131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84"/>
      <c r="AM1290" s="112"/>
      <c r="AN1290" s="112"/>
      <c r="AO1290" s="112"/>
      <c r="AP1290" s="112"/>
      <c r="AQ1290" s="112"/>
      <c r="AR1290" s="112"/>
      <c r="AS1290" s="112"/>
      <c r="AT1290" s="112"/>
      <c r="AU1290" s="84"/>
      <c r="AV1290" s="84"/>
      <c r="AW1290" s="84"/>
      <c r="AX1290" s="108"/>
      <c r="AY1290" s="131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84"/>
      <c r="AM1291" s="112"/>
      <c r="AN1291" s="112"/>
      <c r="AO1291" s="112"/>
      <c r="AP1291" s="112"/>
      <c r="AQ1291" s="112"/>
      <c r="AR1291" s="112"/>
      <c r="AS1291" s="112"/>
      <c r="AT1291" s="112"/>
      <c r="AU1291" s="84"/>
      <c r="AV1291" s="84"/>
      <c r="AW1291" s="84"/>
      <c r="AX1291" s="108"/>
      <c r="AY1291" s="131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84"/>
      <c r="AM1292" s="112"/>
      <c r="AN1292" s="112"/>
      <c r="AO1292" s="112"/>
      <c r="AP1292" s="112"/>
      <c r="AQ1292" s="112"/>
      <c r="AR1292" s="112"/>
      <c r="AS1292" s="112"/>
      <c r="AT1292" s="112"/>
      <c r="AU1292" s="84"/>
      <c r="AV1292" s="84"/>
      <c r="AW1292" s="84"/>
      <c r="AX1292" s="108"/>
      <c r="AY1292" s="131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84"/>
      <c r="AM1293" s="112"/>
      <c r="AN1293" s="112"/>
      <c r="AO1293" s="112"/>
      <c r="AP1293" s="112"/>
      <c r="AQ1293" s="112"/>
      <c r="AR1293" s="112"/>
      <c r="AS1293" s="112"/>
      <c r="AT1293" s="112"/>
      <c r="AU1293" s="84"/>
      <c r="AV1293" s="84"/>
      <c r="AW1293" s="84"/>
      <c r="AX1293" s="108"/>
      <c r="AY1293" s="131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84"/>
      <c r="AM1294" s="112"/>
      <c r="AN1294" s="112"/>
      <c r="AO1294" s="112"/>
      <c r="AP1294" s="112"/>
      <c r="AQ1294" s="112"/>
      <c r="AR1294" s="112"/>
      <c r="AS1294" s="112"/>
      <c r="AT1294" s="112"/>
      <c r="AU1294" s="84"/>
      <c r="AV1294" s="84"/>
      <c r="AW1294" s="84"/>
      <c r="AX1294" s="108"/>
      <c r="AY1294" s="131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84"/>
      <c r="AM1295" s="112"/>
      <c r="AN1295" s="112"/>
      <c r="AO1295" s="112"/>
      <c r="AP1295" s="112"/>
      <c r="AQ1295" s="112"/>
      <c r="AR1295" s="112"/>
      <c r="AS1295" s="112"/>
      <c r="AT1295" s="112"/>
      <c r="AU1295" s="84"/>
      <c r="AV1295" s="84"/>
      <c r="AW1295" s="84"/>
      <c r="AX1295" s="108"/>
      <c r="AY1295" s="131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84"/>
      <c r="AM1296" s="112"/>
      <c r="AN1296" s="112"/>
      <c r="AO1296" s="112"/>
      <c r="AP1296" s="112"/>
      <c r="AQ1296" s="112"/>
      <c r="AR1296" s="112"/>
      <c r="AS1296" s="112"/>
      <c r="AT1296" s="112"/>
      <c r="AU1296" s="84"/>
      <c r="AV1296" s="84"/>
      <c r="AW1296" s="84"/>
      <c r="AX1296" s="108"/>
      <c r="AY1296" s="131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84"/>
      <c r="AM1297" s="112"/>
      <c r="AN1297" s="112"/>
      <c r="AO1297" s="112"/>
      <c r="AP1297" s="112"/>
      <c r="AQ1297" s="112"/>
      <c r="AR1297" s="112"/>
      <c r="AS1297" s="112"/>
      <c r="AT1297" s="112"/>
      <c r="AU1297" s="84"/>
      <c r="AV1297" s="84"/>
      <c r="AW1297" s="84"/>
      <c r="AX1297" s="108"/>
      <c r="AY1297" s="131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84"/>
      <c r="AM1298" s="112"/>
      <c r="AN1298" s="112"/>
      <c r="AO1298" s="112"/>
      <c r="AP1298" s="112"/>
      <c r="AQ1298" s="112"/>
      <c r="AR1298" s="112"/>
      <c r="AS1298" s="112"/>
      <c r="AT1298" s="112"/>
      <c r="AU1298" s="84"/>
      <c r="AV1298" s="84"/>
      <c r="AW1298" s="84"/>
      <c r="AX1298" s="108"/>
      <c r="AY1298" s="131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84"/>
      <c r="AM1299" s="112"/>
      <c r="AN1299" s="112"/>
      <c r="AO1299" s="112"/>
      <c r="AP1299" s="112"/>
      <c r="AQ1299" s="112"/>
      <c r="AR1299" s="112"/>
      <c r="AS1299" s="112"/>
      <c r="AT1299" s="112"/>
      <c r="AU1299" s="84"/>
      <c r="AV1299" s="84"/>
      <c r="AW1299" s="84"/>
      <c r="AX1299" s="108"/>
      <c r="AY1299" s="131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84"/>
      <c r="AM1300" s="112"/>
      <c r="AN1300" s="112"/>
      <c r="AO1300" s="112"/>
      <c r="AP1300" s="112"/>
      <c r="AQ1300" s="112"/>
      <c r="AR1300" s="112"/>
      <c r="AS1300" s="112"/>
      <c r="AT1300" s="112"/>
      <c r="AU1300" s="84"/>
      <c r="AV1300" s="84"/>
      <c r="AW1300" s="84"/>
      <c r="AX1300" s="108"/>
      <c r="AY1300" s="131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84"/>
      <c r="AM1301" s="112"/>
      <c r="AN1301" s="112"/>
      <c r="AO1301" s="112"/>
      <c r="AP1301" s="112"/>
      <c r="AQ1301" s="112"/>
      <c r="AR1301" s="112"/>
      <c r="AS1301" s="112"/>
      <c r="AT1301" s="112"/>
      <c r="AU1301" s="84"/>
      <c r="AV1301" s="84"/>
      <c r="AW1301" s="84"/>
      <c r="AX1301" s="108"/>
      <c r="AY1301" s="131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84"/>
      <c r="AM1302" s="112"/>
      <c r="AN1302" s="112"/>
      <c r="AO1302" s="112"/>
      <c r="AP1302" s="112"/>
      <c r="AQ1302" s="112"/>
      <c r="AR1302" s="112"/>
      <c r="AS1302" s="112"/>
      <c r="AT1302" s="112"/>
      <c r="AU1302" s="84"/>
      <c r="AV1302" s="84"/>
      <c r="AW1302" s="84"/>
      <c r="AX1302" s="108"/>
      <c r="AY1302" s="131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84"/>
      <c r="AM1303" s="112"/>
      <c r="AN1303" s="112"/>
      <c r="AO1303" s="112"/>
      <c r="AP1303" s="112"/>
      <c r="AQ1303" s="112"/>
      <c r="AR1303" s="112"/>
      <c r="AS1303" s="112"/>
      <c r="AT1303" s="112"/>
      <c r="AU1303" s="84"/>
      <c r="AV1303" s="84"/>
      <c r="AW1303" s="84"/>
      <c r="AX1303" s="108"/>
      <c r="AY1303" s="131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84"/>
      <c r="AM1304" s="112"/>
      <c r="AN1304" s="112"/>
      <c r="AO1304" s="112"/>
      <c r="AP1304" s="112"/>
      <c r="AQ1304" s="112"/>
      <c r="AR1304" s="112"/>
      <c r="AS1304" s="112"/>
      <c r="AT1304" s="112"/>
      <c r="AU1304" s="84"/>
      <c r="AV1304" s="84"/>
      <c r="AW1304" s="84"/>
      <c r="AX1304" s="108"/>
      <c r="AY1304" s="131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84"/>
      <c r="AM1305" s="112"/>
      <c r="AN1305" s="112"/>
      <c r="AO1305" s="112"/>
      <c r="AP1305" s="112"/>
      <c r="AQ1305" s="112"/>
      <c r="AR1305" s="112"/>
      <c r="AS1305" s="112"/>
      <c r="AT1305" s="112"/>
      <c r="AU1305" s="84"/>
      <c r="AV1305" s="84"/>
      <c r="AW1305" s="84"/>
      <c r="AX1305" s="108"/>
      <c r="AY1305" s="131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84"/>
      <c r="AM1306" s="112"/>
      <c r="AN1306" s="112"/>
      <c r="AO1306" s="112"/>
      <c r="AP1306" s="112"/>
      <c r="AQ1306" s="112"/>
      <c r="AR1306" s="112"/>
      <c r="AS1306" s="112"/>
      <c r="AT1306" s="112"/>
      <c r="AU1306" s="84"/>
      <c r="AV1306" s="84"/>
      <c r="AW1306" s="84"/>
      <c r="AX1306" s="108"/>
      <c r="AY1306" s="131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84"/>
      <c r="AM1307" s="112"/>
      <c r="AN1307" s="112"/>
      <c r="AO1307" s="112"/>
      <c r="AP1307" s="112"/>
      <c r="AQ1307" s="112"/>
      <c r="AR1307" s="112"/>
      <c r="AS1307" s="112"/>
      <c r="AT1307" s="112"/>
      <c r="AU1307" s="84"/>
      <c r="AV1307" s="84"/>
      <c r="AW1307" s="84"/>
      <c r="AX1307" s="108"/>
      <c r="AY1307" s="131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84"/>
      <c r="AM1308" s="112"/>
      <c r="AN1308" s="112"/>
      <c r="AO1308" s="112"/>
      <c r="AP1308" s="112"/>
      <c r="AQ1308" s="112"/>
      <c r="AR1308" s="112"/>
      <c r="AS1308" s="112"/>
      <c r="AT1308" s="112"/>
      <c r="AU1308" s="84"/>
      <c r="AV1308" s="84"/>
      <c r="AW1308" s="84"/>
      <c r="AX1308" s="108"/>
      <c r="AY1308" s="131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84"/>
      <c r="AM1309" s="112"/>
      <c r="AN1309" s="112"/>
      <c r="AO1309" s="112"/>
      <c r="AP1309" s="112"/>
      <c r="AQ1309" s="112"/>
      <c r="AR1309" s="112"/>
      <c r="AS1309" s="112"/>
      <c r="AT1309" s="112"/>
      <c r="AU1309" s="84"/>
      <c r="AV1309" s="84"/>
      <c r="AW1309" s="84"/>
      <c r="AX1309" s="108"/>
      <c r="AY1309" s="131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84"/>
      <c r="AM1310" s="112"/>
      <c r="AN1310" s="112"/>
      <c r="AO1310" s="112"/>
      <c r="AP1310" s="112"/>
      <c r="AQ1310" s="112"/>
      <c r="AR1310" s="112"/>
      <c r="AS1310" s="112"/>
      <c r="AT1310" s="112"/>
      <c r="AU1310" s="84"/>
      <c r="AV1310" s="84"/>
      <c r="AW1310" s="84"/>
      <c r="AX1310" s="108"/>
      <c r="AY1310" s="131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84"/>
      <c r="AM1311" s="112"/>
      <c r="AN1311" s="112"/>
      <c r="AO1311" s="112"/>
      <c r="AP1311" s="112"/>
      <c r="AQ1311" s="112"/>
      <c r="AR1311" s="112"/>
      <c r="AS1311" s="112"/>
      <c r="AT1311" s="112"/>
      <c r="AU1311" s="84"/>
      <c r="AV1311" s="84"/>
      <c r="AW1311" s="84"/>
      <c r="AX1311" s="108"/>
      <c r="AY1311" s="131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84"/>
      <c r="AM1312" s="112"/>
      <c r="AN1312" s="112"/>
      <c r="AO1312" s="112"/>
      <c r="AP1312" s="112"/>
      <c r="AQ1312" s="112"/>
      <c r="AR1312" s="112"/>
      <c r="AS1312" s="112"/>
      <c r="AT1312" s="112"/>
      <c r="AU1312" s="84"/>
      <c r="AV1312" s="84"/>
      <c r="AW1312" s="84"/>
      <c r="AX1312" s="108"/>
      <c r="AY1312" s="131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84"/>
      <c r="AM1313" s="112"/>
      <c r="AN1313" s="112"/>
      <c r="AO1313" s="112"/>
      <c r="AP1313" s="112"/>
      <c r="AQ1313" s="112"/>
      <c r="AR1313" s="112"/>
      <c r="AS1313" s="112"/>
      <c r="AT1313" s="112"/>
      <c r="AU1313" s="84"/>
      <c r="AV1313" s="84"/>
      <c r="AW1313" s="84"/>
      <c r="AX1313" s="108"/>
      <c r="AY1313" s="131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84"/>
      <c r="AM1314" s="112"/>
      <c r="AN1314" s="112"/>
      <c r="AO1314" s="112"/>
      <c r="AP1314" s="112"/>
      <c r="AQ1314" s="112"/>
      <c r="AR1314" s="112"/>
      <c r="AS1314" s="112"/>
      <c r="AT1314" s="112"/>
      <c r="AU1314" s="84"/>
      <c r="AV1314" s="84"/>
      <c r="AW1314" s="84"/>
      <c r="AX1314" s="108"/>
      <c r="AY1314" s="131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84"/>
      <c r="AM1315" s="112"/>
      <c r="AN1315" s="112"/>
      <c r="AO1315" s="112"/>
      <c r="AP1315" s="112"/>
      <c r="AQ1315" s="112"/>
      <c r="AR1315" s="112"/>
      <c r="AS1315" s="112"/>
      <c r="AT1315" s="112"/>
      <c r="AU1315" s="84"/>
      <c r="AV1315" s="84"/>
      <c r="AW1315" s="84"/>
      <c r="AX1315" s="108"/>
      <c r="AY1315" s="131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84"/>
      <c r="AM1316" s="112"/>
      <c r="AN1316" s="112"/>
      <c r="AO1316" s="112"/>
      <c r="AP1316" s="112"/>
      <c r="AQ1316" s="112"/>
      <c r="AR1316" s="112"/>
      <c r="AS1316" s="112"/>
      <c r="AT1316" s="112"/>
      <c r="AU1316" s="84"/>
      <c r="AV1316" s="84"/>
      <c r="AW1316" s="84"/>
      <c r="AX1316" s="108"/>
      <c r="AY1316" s="131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84"/>
      <c r="AM1317" s="112"/>
      <c r="AN1317" s="112"/>
      <c r="AO1317" s="112"/>
      <c r="AP1317" s="112"/>
      <c r="AQ1317" s="112"/>
      <c r="AR1317" s="112"/>
      <c r="AS1317" s="112"/>
      <c r="AT1317" s="112"/>
      <c r="AU1317" s="84"/>
      <c r="AV1317" s="84"/>
      <c r="AW1317" s="84"/>
      <c r="AX1317" s="108"/>
      <c r="AY1317" s="131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84"/>
      <c r="AM1318" s="112"/>
      <c r="AN1318" s="112"/>
      <c r="AO1318" s="112"/>
      <c r="AP1318" s="112"/>
      <c r="AQ1318" s="112"/>
      <c r="AR1318" s="112"/>
      <c r="AS1318" s="112"/>
      <c r="AT1318" s="112"/>
      <c r="AU1318" s="84"/>
      <c r="AV1318" s="84"/>
      <c r="AW1318" s="84"/>
      <c r="AX1318" s="108"/>
      <c r="AY1318" s="131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84"/>
      <c r="AM1319" s="112"/>
      <c r="AN1319" s="112"/>
      <c r="AO1319" s="112"/>
      <c r="AP1319" s="112"/>
      <c r="AQ1319" s="112"/>
      <c r="AR1319" s="112"/>
      <c r="AS1319" s="112"/>
      <c r="AT1319" s="112"/>
      <c r="AU1319" s="84"/>
      <c r="AV1319" s="84"/>
      <c r="AW1319" s="84"/>
      <c r="AX1319" s="108"/>
      <c r="AY1319" s="131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84"/>
      <c r="AM1320" s="112"/>
      <c r="AN1320" s="112"/>
      <c r="AO1320" s="112"/>
      <c r="AP1320" s="112"/>
      <c r="AQ1320" s="112"/>
      <c r="AR1320" s="112"/>
      <c r="AS1320" s="112"/>
      <c r="AT1320" s="112"/>
      <c r="AU1320" s="84"/>
      <c r="AV1320" s="84"/>
      <c r="AW1320" s="84"/>
      <c r="AX1320" s="108"/>
      <c r="AY1320" s="131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84"/>
      <c r="AM1321" s="112"/>
      <c r="AN1321" s="112"/>
      <c r="AO1321" s="112"/>
      <c r="AP1321" s="112"/>
      <c r="AQ1321" s="112"/>
      <c r="AR1321" s="112"/>
      <c r="AS1321" s="112"/>
      <c r="AT1321" s="112"/>
      <c r="AU1321" s="84"/>
      <c r="AV1321" s="84"/>
      <c r="AW1321" s="84"/>
      <c r="AX1321" s="108"/>
      <c r="AY1321" s="131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84"/>
      <c r="AM1322" s="112"/>
      <c r="AN1322" s="112"/>
      <c r="AO1322" s="112"/>
      <c r="AP1322" s="112"/>
      <c r="AQ1322" s="112"/>
      <c r="AR1322" s="112"/>
      <c r="AS1322" s="112"/>
      <c r="AT1322" s="112"/>
      <c r="AU1322" s="84"/>
      <c r="AV1322" s="84"/>
      <c r="AW1322" s="84"/>
      <c r="AX1322" s="108"/>
      <c r="AY1322" s="131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84"/>
      <c r="AM1323" s="112"/>
      <c r="AN1323" s="112"/>
      <c r="AO1323" s="112"/>
      <c r="AP1323" s="112"/>
      <c r="AQ1323" s="112"/>
      <c r="AR1323" s="112"/>
      <c r="AS1323" s="112"/>
      <c r="AT1323" s="112"/>
      <c r="AU1323" s="84"/>
      <c r="AV1323" s="84"/>
      <c r="AW1323" s="84"/>
      <c r="AX1323" s="108"/>
      <c r="AY1323" s="131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84"/>
      <c r="AM1324" s="112"/>
      <c r="AN1324" s="112"/>
      <c r="AO1324" s="112"/>
      <c r="AP1324" s="112"/>
      <c r="AQ1324" s="112"/>
      <c r="AR1324" s="112"/>
      <c r="AS1324" s="112"/>
      <c r="AT1324" s="112"/>
      <c r="AU1324" s="84"/>
      <c r="AV1324" s="84"/>
      <c r="AW1324" s="84"/>
      <c r="AX1324" s="108"/>
      <c r="AY1324" s="131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84"/>
      <c r="AM1325" s="112"/>
      <c r="AN1325" s="112"/>
      <c r="AO1325" s="112"/>
      <c r="AP1325" s="112"/>
      <c r="AQ1325" s="112"/>
      <c r="AR1325" s="112"/>
      <c r="AS1325" s="112"/>
      <c r="AT1325" s="112"/>
      <c r="AU1325" s="84"/>
      <c r="AV1325" s="84"/>
      <c r="AW1325" s="84"/>
      <c r="AX1325" s="108"/>
      <c r="AY1325" s="131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84"/>
      <c r="AM1326" s="112"/>
      <c r="AN1326" s="112"/>
      <c r="AO1326" s="112"/>
      <c r="AP1326" s="112"/>
      <c r="AQ1326" s="112"/>
      <c r="AR1326" s="112"/>
      <c r="AS1326" s="112"/>
      <c r="AT1326" s="112"/>
      <c r="AU1326" s="84"/>
      <c r="AV1326" s="84"/>
      <c r="AW1326" s="84"/>
      <c r="AX1326" s="108"/>
      <c r="AY1326" s="131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84"/>
      <c r="AM1327" s="112"/>
      <c r="AN1327" s="112"/>
      <c r="AO1327" s="112"/>
      <c r="AP1327" s="112"/>
      <c r="AQ1327" s="112"/>
      <c r="AR1327" s="112"/>
      <c r="AS1327" s="112"/>
      <c r="AT1327" s="112"/>
      <c r="AU1327" s="84"/>
      <c r="AV1327" s="84"/>
      <c r="AW1327" s="84"/>
      <c r="AX1327" s="108"/>
      <c r="AY1327" s="131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84"/>
      <c r="AM1328" s="112"/>
      <c r="AN1328" s="112"/>
      <c r="AO1328" s="112"/>
      <c r="AP1328" s="112"/>
      <c r="AQ1328" s="112"/>
      <c r="AR1328" s="112"/>
      <c r="AS1328" s="112"/>
      <c r="AT1328" s="112"/>
      <c r="AU1328" s="84"/>
      <c r="AV1328" s="84"/>
      <c r="AW1328" s="84"/>
      <c r="AX1328" s="108"/>
      <c r="AY1328" s="131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84"/>
      <c r="AM1329" s="112"/>
      <c r="AN1329" s="112"/>
      <c r="AO1329" s="112"/>
      <c r="AP1329" s="112"/>
      <c r="AQ1329" s="112"/>
      <c r="AR1329" s="112"/>
      <c r="AS1329" s="112"/>
      <c r="AT1329" s="112"/>
      <c r="AU1329" s="84"/>
      <c r="AV1329" s="84"/>
      <c r="AW1329" s="84"/>
      <c r="AX1329" s="108"/>
      <c r="AY1329" s="131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84"/>
      <c r="AM1330" s="112"/>
      <c r="AN1330" s="112"/>
      <c r="AO1330" s="112"/>
      <c r="AP1330" s="112"/>
      <c r="AQ1330" s="112"/>
      <c r="AR1330" s="112"/>
      <c r="AS1330" s="112"/>
      <c r="AT1330" s="112"/>
      <c r="AU1330" s="84"/>
      <c r="AV1330" s="84"/>
      <c r="AW1330" s="84"/>
      <c r="AX1330" s="108"/>
      <c r="AY1330" s="131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84"/>
      <c r="AM1331" s="112"/>
      <c r="AN1331" s="112"/>
      <c r="AO1331" s="112"/>
      <c r="AP1331" s="112"/>
      <c r="AQ1331" s="112"/>
      <c r="AR1331" s="112"/>
      <c r="AS1331" s="112"/>
      <c r="AT1331" s="112"/>
      <c r="AU1331" s="84"/>
      <c r="AV1331" s="84"/>
      <c r="AW1331" s="84"/>
      <c r="AX1331" s="108"/>
      <c r="AY1331" s="131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84"/>
      <c r="AM1332" s="112"/>
      <c r="AN1332" s="112"/>
      <c r="AO1332" s="112"/>
      <c r="AP1332" s="112"/>
      <c r="AQ1332" s="112"/>
      <c r="AR1332" s="112"/>
      <c r="AS1332" s="112"/>
      <c r="AT1332" s="112"/>
      <c r="AU1332" s="84"/>
      <c r="AV1332" s="84"/>
      <c r="AW1332" s="84"/>
      <c r="AX1332" s="108"/>
      <c r="AY1332" s="131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84"/>
      <c r="AM1333" s="112"/>
      <c r="AN1333" s="112"/>
      <c r="AO1333" s="112"/>
      <c r="AP1333" s="112"/>
      <c r="AQ1333" s="112"/>
      <c r="AR1333" s="112"/>
      <c r="AS1333" s="112"/>
      <c r="AT1333" s="112"/>
      <c r="AU1333" s="84"/>
      <c r="AV1333" s="84"/>
      <c r="AW1333" s="84"/>
      <c r="AX1333" s="108"/>
      <c r="AY1333" s="131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84"/>
      <c r="AM1334" s="112"/>
      <c r="AN1334" s="112"/>
      <c r="AO1334" s="112"/>
      <c r="AP1334" s="112"/>
      <c r="AQ1334" s="112"/>
      <c r="AR1334" s="112"/>
      <c r="AS1334" s="112"/>
      <c r="AT1334" s="112"/>
      <c r="AU1334" s="84"/>
      <c r="AV1334" s="84"/>
      <c r="AW1334" s="84"/>
      <c r="AX1334" s="108"/>
      <c r="AY1334" s="131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84"/>
      <c r="AM1335" s="112"/>
      <c r="AN1335" s="112"/>
      <c r="AO1335" s="112"/>
      <c r="AP1335" s="112"/>
      <c r="AQ1335" s="112"/>
      <c r="AR1335" s="112"/>
      <c r="AS1335" s="112"/>
      <c r="AT1335" s="112"/>
      <c r="AU1335" s="84"/>
      <c r="AV1335" s="84"/>
      <c r="AW1335" s="84"/>
      <c r="AX1335" s="108"/>
      <c r="AY1335" s="131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84"/>
      <c r="AM1336" s="112"/>
      <c r="AN1336" s="112"/>
      <c r="AO1336" s="112"/>
      <c r="AP1336" s="112"/>
      <c r="AQ1336" s="112"/>
      <c r="AR1336" s="112"/>
      <c r="AS1336" s="112"/>
      <c r="AT1336" s="112"/>
      <c r="AU1336" s="84"/>
      <c r="AV1336" s="84"/>
      <c r="AW1336" s="84"/>
      <c r="AX1336" s="108"/>
      <c r="AY1336" s="131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84"/>
      <c r="AM1337" s="112"/>
      <c r="AN1337" s="112"/>
      <c r="AO1337" s="112"/>
      <c r="AP1337" s="112"/>
      <c r="AQ1337" s="112"/>
      <c r="AR1337" s="112"/>
      <c r="AS1337" s="112"/>
      <c r="AT1337" s="112"/>
      <c r="AU1337" s="84"/>
      <c r="AV1337" s="84"/>
      <c r="AW1337" s="84"/>
      <c r="AX1337" s="108"/>
      <c r="AY1337" s="131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84"/>
      <c r="AM1338" s="112"/>
      <c r="AN1338" s="112"/>
      <c r="AO1338" s="112"/>
      <c r="AP1338" s="112"/>
      <c r="AQ1338" s="112"/>
      <c r="AR1338" s="112"/>
      <c r="AS1338" s="112"/>
      <c r="AT1338" s="112"/>
      <c r="AU1338" s="84"/>
      <c r="AV1338" s="84"/>
      <c r="AW1338" s="84"/>
      <c r="AX1338" s="108"/>
      <c r="AY1338" s="131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84"/>
      <c r="AM1339" s="112"/>
      <c r="AN1339" s="112"/>
      <c r="AO1339" s="112"/>
      <c r="AP1339" s="112"/>
      <c r="AQ1339" s="112"/>
      <c r="AR1339" s="112"/>
      <c r="AS1339" s="112"/>
      <c r="AT1339" s="112"/>
      <c r="AU1339" s="84"/>
      <c r="AV1339" s="84"/>
      <c r="AW1339" s="84"/>
      <c r="AX1339" s="108"/>
      <c r="AY1339" s="131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84"/>
      <c r="AM1340" s="112"/>
      <c r="AN1340" s="112"/>
      <c r="AO1340" s="112"/>
      <c r="AP1340" s="112"/>
      <c r="AQ1340" s="112"/>
      <c r="AR1340" s="112"/>
      <c r="AS1340" s="112"/>
      <c r="AT1340" s="112"/>
      <c r="AU1340" s="84"/>
      <c r="AV1340" s="84"/>
      <c r="AW1340" s="84"/>
      <c r="AX1340" s="108"/>
      <c r="AY1340" s="131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84"/>
      <c r="AM1341" s="112"/>
      <c r="AN1341" s="112"/>
      <c r="AO1341" s="112"/>
      <c r="AP1341" s="112"/>
      <c r="AQ1341" s="112"/>
      <c r="AR1341" s="112"/>
      <c r="AS1341" s="112"/>
      <c r="AT1341" s="112"/>
      <c r="AU1341" s="84"/>
      <c r="AV1341" s="84"/>
      <c r="AW1341" s="84"/>
      <c r="AX1341" s="108"/>
      <c r="AY1341" s="131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84"/>
      <c r="AM1342" s="112"/>
      <c r="AN1342" s="112"/>
      <c r="AO1342" s="112"/>
      <c r="AP1342" s="112"/>
      <c r="AQ1342" s="112"/>
      <c r="AR1342" s="112"/>
      <c r="AS1342" s="112"/>
      <c r="AT1342" s="112"/>
      <c r="AU1342" s="84"/>
      <c r="AV1342" s="84"/>
      <c r="AW1342" s="84"/>
      <c r="AX1342" s="108"/>
      <c r="AY1342" s="131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84"/>
      <c r="AM1343" s="112"/>
      <c r="AN1343" s="112"/>
      <c r="AO1343" s="112"/>
      <c r="AP1343" s="112"/>
      <c r="AQ1343" s="112"/>
      <c r="AR1343" s="112"/>
      <c r="AS1343" s="112"/>
      <c r="AT1343" s="112"/>
      <c r="AU1343" s="84"/>
      <c r="AV1343" s="84"/>
      <c r="AW1343" s="84"/>
      <c r="AX1343" s="108"/>
      <c r="AY1343" s="131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84"/>
      <c r="AM1344" s="112"/>
      <c r="AN1344" s="112"/>
      <c r="AO1344" s="112"/>
      <c r="AP1344" s="112"/>
      <c r="AQ1344" s="112"/>
      <c r="AR1344" s="112"/>
      <c r="AS1344" s="112"/>
      <c r="AT1344" s="112"/>
      <c r="AU1344" s="84"/>
      <c r="AV1344" s="84"/>
      <c r="AW1344" s="84"/>
      <c r="AX1344" s="108"/>
      <c r="AY1344" s="131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84"/>
      <c r="AM1345" s="112"/>
      <c r="AN1345" s="112"/>
      <c r="AO1345" s="112"/>
      <c r="AP1345" s="112"/>
      <c r="AQ1345" s="112"/>
      <c r="AR1345" s="112"/>
      <c r="AS1345" s="112"/>
      <c r="AT1345" s="112"/>
      <c r="AU1345" s="84"/>
      <c r="AV1345" s="84"/>
      <c r="AW1345" s="84"/>
      <c r="AX1345" s="108"/>
      <c r="AY1345" s="131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84"/>
      <c r="AM1346" s="112"/>
      <c r="AN1346" s="112"/>
      <c r="AO1346" s="112"/>
      <c r="AP1346" s="112"/>
      <c r="AQ1346" s="112"/>
      <c r="AR1346" s="112"/>
      <c r="AS1346" s="112"/>
      <c r="AT1346" s="112"/>
      <c r="AU1346" s="84"/>
      <c r="AV1346" s="84"/>
      <c r="AW1346" s="84"/>
      <c r="AX1346" s="108"/>
      <c r="AY1346" s="131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84"/>
      <c r="AM1347" s="112"/>
      <c r="AN1347" s="112"/>
      <c r="AO1347" s="112"/>
      <c r="AP1347" s="112"/>
      <c r="AQ1347" s="112"/>
      <c r="AR1347" s="112"/>
      <c r="AS1347" s="112"/>
      <c r="AT1347" s="112"/>
      <c r="AU1347" s="84"/>
      <c r="AV1347" s="84"/>
      <c r="AW1347" s="84"/>
      <c r="AX1347" s="108"/>
      <c r="AY1347" s="131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84"/>
      <c r="AM1348" s="112"/>
      <c r="AN1348" s="112"/>
      <c r="AO1348" s="112"/>
      <c r="AP1348" s="112"/>
      <c r="AQ1348" s="112"/>
      <c r="AR1348" s="112"/>
      <c r="AS1348" s="112"/>
      <c r="AT1348" s="112"/>
      <c r="AU1348" s="84"/>
      <c r="AV1348" s="84"/>
      <c r="AW1348" s="84"/>
      <c r="AX1348" s="108"/>
      <c r="AY1348" s="131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84"/>
      <c r="AM1349" s="112"/>
      <c r="AN1349" s="112"/>
      <c r="AO1349" s="112"/>
      <c r="AP1349" s="112"/>
      <c r="AQ1349" s="112"/>
      <c r="AR1349" s="112"/>
      <c r="AS1349" s="112"/>
      <c r="AT1349" s="112"/>
      <c r="AU1349" s="84"/>
      <c r="AV1349" s="84"/>
      <c r="AW1349" s="84"/>
      <c r="AX1349" s="108"/>
      <c r="AY1349" s="131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84"/>
      <c r="AM1350" s="112"/>
      <c r="AN1350" s="112"/>
      <c r="AO1350" s="112"/>
      <c r="AP1350" s="112"/>
      <c r="AQ1350" s="112"/>
      <c r="AR1350" s="112"/>
      <c r="AS1350" s="112"/>
      <c r="AT1350" s="112"/>
      <c r="AU1350" s="84"/>
      <c r="AV1350" s="84"/>
      <c r="AW1350" s="84"/>
      <c r="AX1350" s="108"/>
      <c r="AY1350" s="131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84"/>
      <c r="AM1351" s="112"/>
      <c r="AN1351" s="112"/>
      <c r="AO1351" s="112"/>
      <c r="AP1351" s="112"/>
      <c r="AQ1351" s="112"/>
      <c r="AR1351" s="112"/>
      <c r="AS1351" s="112"/>
      <c r="AT1351" s="112"/>
      <c r="AU1351" s="84"/>
      <c r="AV1351" s="84"/>
      <c r="AW1351" s="84"/>
      <c r="AX1351" s="108"/>
      <c r="AY1351" s="131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84"/>
      <c r="AM1352" s="112"/>
      <c r="AN1352" s="112"/>
      <c r="AO1352" s="112"/>
      <c r="AP1352" s="112"/>
      <c r="AQ1352" s="112"/>
      <c r="AR1352" s="112"/>
      <c r="AS1352" s="112"/>
      <c r="AT1352" s="112"/>
      <c r="AU1352" s="84"/>
      <c r="AV1352" s="84"/>
      <c r="AW1352" s="84"/>
      <c r="AX1352" s="108"/>
      <c r="AY1352" s="131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84"/>
      <c r="AM1353" s="112"/>
      <c r="AN1353" s="112"/>
      <c r="AO1353" s="112"/>
      <c r="AP1353" s="112"/>
      <c r="AQ1353" s="112"/>
      <c r="AR1353" s="112"/>
      <c r="AS1353" s="112"/>
      <c r="AT1353" s="112"/>
      <c r="AU1353" s="84"/>
      <c r="AV1353" s="84"/>
      <c r="AW1353" s="84"/>
      <c r="AX1353" s="108"/>
      <c r="AY1353" s="131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84"/>
      <c r="AM1354" s="112"/>
      <c r="AN1354" s="112"/>
      <c r="AO1354" s="112"/>
      <c r="AP1354" s="112"/>
      <c r="AQ1354" s="112"/>
      <c r="AR1354" s="112"/>
      <c r="AS1354" s="112"/>
      <c r="AT1354" s="112"/>
      <c r="AU1354" s="84"/>
      <c r="AV1354" s="84"/>
      <c r="AW1354" s="84"/>
      <c r="AX1354" s="108"/>
      <c r="AY1354" s="131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84"/>
      <c r="AM1355" s="112"/>
      <c r="AN1355" s="112"/>
      <c r="AO1355" s="112"/>
      <c r="AP1355" s="112"/>
      <c r="AQ1355" s="112"/>
      <c r="AR1355" s="112"/>
      <c r="AS1355" s="112"/>
      <c r="AT1355" s="112"/>
      <c r="AU1355" s="84"/>
      <c r="AV1355" s="84"/>
      <c r="AW1355" s="84"/>
      <c r="AX1355" s="108"/>
      <c r="AY1355" s="131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84"/>
      <c r="AM1356" s="112"/>
      <c r="AN1356" s="112"/>
      <c r="AO1356" s="112"/>
      <c r="AP1356" s="112"/>
      <c r="AQ1356" s="112"/>
      <c r="AR1356" s="112"/>
      <c r="AS1356" s="112"/>
      <c r="AT1356" s="112"/>
      <c r="AU1356" s="84"/>
      <c r="AV1356" s="84"/>
      <c r="AW1356" s="84"/>
      <c r="AX1356" s="108"/>
      <c r="AY1356" s="131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84"/>
      <c r="AM1357" s="112"/>
      <c r="AN1357" s="112"/>
      <c r="AO1357" s="112"/>
      <c r="AP1357" s="112"/>
      <c r="AQ1357" s="112"/>
      <c r="AR1357" s="112"/>
      <c r="AS1357" s="112"/>
      <c r="AT1357" s="112"/>
      <c r="AU1357" s="84"/>
      <c r="AV1357" s="84"/>
      <c r="AW1357" s="84"/>
      <c r="AX1357" s="108"/>
      <c r="AY1357" s="131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84"/>
      <c r="AM1358" s="112"/>
      <c r="AN1358" s="112"/>
      <c r="AO1358" s="112"/>
      <c r="AP1358" s="112"/>
      <c r="AQ1358" s="112"/>
      <c r="AR1358" s="112"/>
      <c r="AS1358" s="112"/>
      <c r="AT1358" s="112"/>
      <c r="AU1358" s="84"/>
      <c r="AV1358" s="84"/>
      <c r="AW1358" s="84"/>
      <c r="AX1358" s="108"/>
      <c r="AY1358" s="131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84"/>
      <c r="AM1359" s="112"/>
      <c r="AN1359" s="112"/>
      <c r="AO1359" s="112"/>
      <c r="AP1359" s="112"/>
      <c r="AQ1359" s="112"/>
      <c r="AR1359" s="112"/>
      <c r="AS1359" s="112"/>
      <c r="AT1359" s="112"/>
      <c r="AU1359" s="84"/>
      <c r="AV1359" s="84"/>
      <c r="AW1359" s="84"/>
      <c r="AX1359" s="108"/>
      <c r="AY1359" s="131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84"/>
      <c r="AM1360" s="112"/>
      <c r="AN1360" s="112"/>
      <c r="AO1360" s="112"/>
      <c r="AP1360" s="112"/>
      <c r="AQ1360" s="112"/>
      <c r="AR1360" s="112"/>
      <c r="AS1360" s="112"/>
      <c r="AT1360" s="112"/>
      <c r="AU1360" s="84"/>
      <c r="AV1360" s="84"/>
      <c r="AW1360" s="84"/>
      <c r="AX1360" s="108"/>
      <c r="AY1360" s="131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84"/>
      <c r="AM1361" s="112"/>
      <c r="AN1361" s="112"/>
      <c r="AO1361" s="112"/>
      <c r="AP1361" s="112"/>
      <c r="AQ1361" s="112"/>
      <c r="AR1361" s="112"/>
      <c r="AS1361" s="112"/>
      <c r="AT1361" s="112"/>
      <c r="AU1361" s="84"/>
      <c r="AV1361" s="84"/>
      <c r="AW1361" s="84"/>
      <c r="AX1361" s="108"/>
      <c r="AY1361" s="131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84"/>
      <c r="AM1362" s="112"/>
      <c r="AN1362" s="112"/>
      <c r="AO1362" s="112"/>
      <c r="AP1362" s="112"/>
      <c r="AQ1362" s="112"/>
      <c r="AR1362" s="112"/>
      <c r="AS1362" s="112"/>
      <c r="AT1362" s="112"/>
      <c r="AU1362" s="84"/>
      <c r="AV1362" s="84"/>
      <c r="AW1362" s="84"/>
      <c r="AX1362" s="108"/>
      <c r="AY1362" s="131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84"/>
      <c r="AM1363" s="112"/>
      <c r="AN1363" s="112"/>
      <c r="AO1363" s="112"/>
      <c r="AP1363" s="112"/>
      <c r="AQ1363" s="112"/>
      <c r="AR1363" s="112"/>
      <c r="AS1363" s="112"/>
      <c r="AT1363" s="112"/>
      <c r="AU1363" s="84"/>
      <c r="AV1363" s="84"/>
      <c r="AW1363" s="84"/>
      <c r="AX1363" s="108"/>
      <c r="AY1363" s="131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84"/>
      <c r="AM1364" s="112"/>
      <c r="AN1364" s="112"/>
      <c r="AO1364" s="112"/>
      <c r="AP1364" s="112"/>
      <c r="AQ1364" s="112"/>
      <c r="AR1364" s="112"/>
      <c r="AS1364" s="112"/>
      <c r="AT1364" s="112"/>
      <c r="AU1364" s="84"/>
      <c r="AV1364" s="84"/>
      <c r="AW1364" s="84"/>
      <c r="AX1364" s="108"/>
      <c r="AY1364" s="131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84"/>
      <c r="AM1365" s="112"/>
      <c r="AN1365" s="112"/>
      <c r="AO1365" s="112"/>
      <c r="AP1365" s="112"/>
      <c r="AQ1365" s="112"/>
      <c r="AR1365" s="112"/>
      <c r="AS1365" s="112"/>
      <c r="AT1365" s="112"/>
      <c r="AU1365" s="84"/>
      <c r="AV1365" s="84"/>
      <c r="AW1365" s="84"/>
      <c r="AX1365" s="108"/>
      <c r="AY1365" s="131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84"/>
      <c r="AM1366" s="112"/>
      <c r="AN1366" s="112"/>
      <c r="AO1366" s="112"/>
      <c r="AP1366" s="112"/>
      <c r="AQ1366" s="112"/>
      <c r="AR1366" s="112"/>
      <c r="AS1366" s="112"/>
      <c r="AT1366" s="112"/>
      <c r="AU1366" s="84"/>
      <c r="AV1366" s="84"/>
      <c r="AW1366" s="84"/>
      <c r="AX1366" s="108"/>
      <c r="AY1366" s="131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84"/>
      <c r="AM1367" s="112"/>
      <c r="AN1367" s="112"/>
      <c r="AO1367" s="112"/>
      <c r="AP1367" s="112"/>
      <c r="AQ1367" s="112"/>
      <c r="AR1367" s="112"/>
      <c r="AS1367" s="112"/>
      <c r="AT1367" s="112"/>
      <c r="AU1367" s="84"/>
      <c r="AV1367" s="84"/>
      <c r="AW1367" s="84"/>
      <c r="AX1367" s="108"/>
      <c r="AY1367" s="131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84"/>
      <c r="AM1368" s="112"/>
      <c r="AN1368" s="112"/>
      <c r="AO1368" s="112"/>
      <c r="AP1368" s="112"/>
      <c r="AQ1368" s="112"/>
      <c r="AR1368" s="112"/>
      <c r="AS1368" s="112"/>
      <c r="AT1368" s="112"/>
      <c r="AU1368" s="84"/>
      <c r="AV1368" s="84"/>
      <c r="AW1368" s="84"/>
      <c r="AX1368" s="108"/>
      <c r="AY1368" s="131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84"/>
      <c r="AM1369" s="112"/>
      <c r="AN1369" s="112"/>
      <c r="AO1369" s="112"/>
      <c r="AP1369" s="112"/>
      <c r="AQ1369" s="112"/>
      <c r="AR1369" s="112"/>
      <c r="AS1369" s="112"/>
      <c r="AT1369" s="112"/>
      <c r="AU1369" s="84"/>
      <c r="AV1369" s="84"/>
      <c r="AW1369" s="84"/>
      <c r="AX1369" s="108"/>
      <c r="AY1369" s="131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84"/>
      <c r="AM1370" s="112"/>
      <c r="AN1370" s="112"/>
      <c r="AO1370" s="112"/>
      <c r="AP1370" s="112"/>
      <c r="AQ1370" s="112"/>
      <c r="AR1370" s="112"/>
      <c r="AS1370" s="112"/>
      <c r="AT1370" s="112"/>
      <c r="AU1370" s="84"/>
      <c r="AV1370" s="84"/>
      <c r="AW1370" s="84"/>
      <c r="AX1370" s="108"/>
      <c r="AY1370" s="131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84"/>
      <c r="AM1371" s="112"/>
      <c r="AN1371" s="112"/>
      <c r="AO1371" s="112"/>
      <c r="AP1371" s="112"/>
      <c r="AQ1371" s="112"/>
      <c r="AR1371" s="112"/>
      <c r="AS1371" s="112"/>
      <c r="AT1371" s="112"/>
      <c r="AU1371" s="84"/>
      <c r="AV1371" s="84"/>
      <c r="AW1371" s="84"/>
      <c r="AX1371" s="108"/>
      <c r="AY1371" s="131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84"/>
      <c r="AM1372" s="112"/>
      <c r="AN1372" s="112"/>
      <c r="AO1372" s="112"/>
      <c r="AP1372" s="112"/>
      <c r="AQ1372" s="112"/>
      <c r="AR1372" s="112"/>
      <c r="AS1372" s="112"/>
      <c r="AT1372" s="112"/>
      <c r="AU1372" s="84"/>
      <c r="AV1372" s="84"/>
      <c r="AW1372" s="84"/>
      <c r="AX1372" s="108"/>
      <c r="AY1372" s="131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84"/>
      <c r="AM1373" s="112"/>
      <c r="AN1373" s="112"/>
      <c r="AO1373" s="112"/>
      <c r="AP1373" s="112"/>
      <c r="AQ1373" s="112"/>
      <c r="AR1373" s="112"/>
      <c r="AS1373" s="112"/>
      <c r="AT1373" s="112"/>
      <c r="AU1373" s="84"/>
      <c r="AV1373" s="84"/>
      <c r="AW1373" s="84"/>
      <c r="AX1373" s="108"/>
      <c r="AY1373" s="131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84"/>
      <c r="AM1374" s="112"/>
      <c r="AN1374" s="112"/>
      <c r="AO1374" s="112"/>
      <c r="AP1374" s="112"/>
      <c r="AQ1374" s="112"/>
      <c r="AR1374" s="112"/>
      <c r="AS1374" s="112"/>
      <c r="AT1374" s="112"/>
      <c r="AU1374" s="84"/>
      <c r="AV1374" s="84"/>
      <c r="AW1374" s="84"/>
      <c r="AX1374" s="108"/>
      <c r="AY1374" s="131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84"/>
      <c r="AM1375" s="112"/>
      <c r="AN1375" s="112"/>
      <c r="AO1375" s="112"/>
      <c r="AP1375" s="112"/>
      <c r="AQ1375" s="112"/>
      <c r="AR1375" s="112"/>
      <c r="AS1375" s="112"/>
      <c r="AT1375" s="112"/>
      <c r="AU1375" s="84"/>
      <c r="AV1375" s="84"/>
      <c r="AW1375" s="84"/>
      <c r="AX1375" s="108"/>
      <c r="AY1375" s="131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84"/>
      <c r="AM1376" s="112"/>
      <c r="AN1376" s="112"/>
      <c r="AO1376" s="112"/>
      <c r="AP1376" s="112"/>
      <c r="AQ1376" s="112"/>
      <c r="AR1376" s="112"/>
      <c r="AS1376" s="112"/>
      <c r="AT1376" s="112"/>
      <c r="AU1376" s="84"/>
      <c r="AV1376" s="84"/>
      <c r="AW1376" s="84"/>
      <c r="AX1376" s="108"/>
      <c r="AY1376" s="131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84"/>
      <c r="AM1377" s="112"/>
      <c r="AN1377" s="112"/>
      <c r="AO1377" s="112"/>
      <c r="AP1377" s="112"/>
      <c r="AQ1377" s="112"/>
      <c r="AR1377" s="112"/>
      <c r="AS1377" s="112"/>
      <c r="AT1377" s="112"/>
      <c r="AU1377" s="84"/>
      <c r="AV1377" s="84"/>
      <c r="AW1377" s="84"/>
      <c r="AX1377" s="108"/>
      <c r="AY1377" s="131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84"/>
      <c r="AM1378" s="112"/>
      <c r="AN1378" s="112"/>
      <c r="AO1378" s="112"/>
      <c r="AP1378" s="112"/>
      <c r="AQ1378" s="112"/>
      <c r="AR1378" s="112"/>
      <c r="AS1378" s="112"/>
      <c r="AT1378" s="112"/>
      <c r="AU1378" s="84"/>
      <c r="AV1378" s="84"/>
      <c r="AW1378" s="84"/>
      <c r="AX1378" s="108"/>
      <c r="AY1378" s="131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84"/>
      <c r="AM1379" s="112"/>
      <c r="AN1379" s="112"/>
      <c r="AO1379" s="112"/>
      <c r="AP1379" s="112"/>
      <c r="AQ1379" s="112"/>
      <c r="AR1379" s="112"/>
      <c r="AS1379" s="112"/>
      <c r="AT1379" s="112"/>
      <c r="AU1379" s="84"/>
      <c r="AV1379" s="84"/>
      <c r="AW1379" s="84"/>
      <c r="AX1379" s="108"/>
      <c r="AY1379" s="131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84"/>
      <c r="AM1380" s="112"/>
      <c r="AN1380" s="112"/>
      <c r="AO1380" s="112"/>
      <c r="AP1380" s="112"/>
      <c r="AQ1380" s="112"/>
      <c r="AR1380" s="112"/>
      <c r="AS1380" s="112"/>
      <c r="AT1380" s="112"/>
      <c r="AU1380" s="84"/>
      <c r="AV1380" s="84"/>
      <c r="AW1380" s="84"/>
      <c r="AX1380" s="108"/>
      <c r="AY1380" s="131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84"/>
      <c r="AM1381" s="112"/>
      <c r="AN1381" s="112"/>
      <c r="AO1381" s="112"/>
      <c r="AP1381" s="112"/>
      <c r="AQ1381" s="112"/>
      <c r="AR1381" s="112"/>
      <c r="AS1381" s="112"/>
      <c r="AT1381" s="112"/>
      <c r="AU1381" s="84"/>
      <c r="AV1381" s="84"/>
      <c r="AW1381" s="84"/>
      <c r="AX1381" s="108"/>
      <c r="AY1381" s="131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84"/>
      <c r="AM1382" s="112"/>
      <c r="AN1382" s="112"/>
      <c r="AO1382" s="112"/>
      <c r="AP1382" s="112"/>
      <c r="AQ1382" s="112"/>
      <c r="AR1382" s="112"/>
      <c r="AS1382" s="112"/>
      <c r="AT1382" s="112"/>
      <c r="AU1382" s="84"/>
      <c r="AV1382" s="84"/>
      <c r="AW1382" s="84"/>
      <c r="AX1382" s="108"/>
      <c r="AY1382" s="131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84"/>
      <c r="AM1383" s="112"/>
      <c r="AN1383" s="112"/>
      <c r="AO1383" s="112"/>
      <c r="AP1383" s="112"/>
      <c r="AQ1383" s="112"/>
      <c r="AR1383" s="112"/>
      <c r="AS1383" s="112"/>
      <c r="AT1383" s="112"/>
      <c r="AU1383" s="84"/>
      <c r="AV1383" s="84"/>
      <c r="AW1383" s="84"/>
      <c r="AX1383" s="108"/>
      <c r="AY1383" s="131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84"/>
      <c r="AM1384" s="112"/>
      <c r="AN1384" s="112"/>
      <c r="AO1384" s="112"/>
      <c r="AP1384" s="112"/>
      <c r="AQ1384" s="112"/>
      <c r="AR1384" s="112"/>
      <c r="AS1384" s="112"/>
      <c r="AT1384" s="112"/>
      <c r="AU1384" s="84"/>
      <c r="AV1384" s="84"/>
      <c r="AW1384" s="84"/>
      <c r="AX1384" s="108"/>
      <c r="AY1384" s="131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84"/>
      <c r="AM1385" s="112"/>
      <c r="AN1385" s="112"/>
      <c r="AO1385" s="112"/>
      <c r="AP1385" s="112"/>
      <c r="AQ1385" s="112"/>
      <c r="AR1385" s="112"/>
      <c r="AS1385" s="112"/>
      <c r="AT1385" s="112"/>
      <c r="AU1385" s="84"/>
      <c r="AV1385" s="84"/>
      <c r="AW1385" s="84"/>
      <c r="AX1385" s="108"/>
      <c r="AY1385" s="131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84"/>
      <c r="AM1386" s="112"/>
      <c r="AN1386" s="112"/>
      <c r="AO1386" s="112"/>
      <c r="AP1386" s="112"/>
      <c r="AQ1386" s="112"/>
      <c r="AR1386" s="112"/>
      <c r="AS1386" s="112"/>
      <c r="AT1386" s="112"/>
      <c r="AU1386" s="84"/>
      <c r="AV1386" s="84"/>
      <c r="AW1386" s="84"/>
      <c r="AX1386" s="108"/>
      <c r="AY1386" s="131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84"/>
      <c r="AM1387" s="112"/>
      <c r="AN1387" s="112"/>
      <c r="AO1387" s="112"/>
      <c r="AP1387" s="112"/>
      <c r="AQ1387" s="112"/>
      <c r="AR1387" s="112"/>
      <c r="AS1387" s="112"/>
      <c r="AT1387" s="112"/>
      <c r="AU1387" s="84"/>
      <c r="AV1387" s="84"/>
      <c r="AW1387" s="84"/>
      <c r="AX1387" s="108"/>
      <c r="AY1387" s="131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84"/>
      <c r="AM1388" s="112"/>
      <c r="AN1388" s="112"/>
      <c r="AO1388" s="112"/>
      <c r="AP1388" s="112"/>
      <c r="AQ1388" s="112"/>
      <c r="AR1388" s="112"/>
      <c r="AS1388" s="112"/>
      <c r="AT1388" s="112"/>
      <c r="AU1388" s="84"/>
      <c r="AV1388" s="84"/>
      <c r="AW1388" s="84"/>
      <c r="AX1388" s="108"/>
      <c r="AY1388" s="131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84"/>
      <c r="AM1389" s="112"/>
      <c r="AN1389" s="112"/>
      <c r="AO1389" s="112"/>
      <c r="AP1389" s="112"/>
      <c r="AQ1389" s="112"/>
      <c r="AR1389" s="112"/>
      <c r="AS1389" s="112"/>
      <c r="AT1389" s="112"/>
      <c r="AU1389" s="84"/>
      <c r="AV1389" s="84"/>
      <c r="AW1389" s="84"/>
      <c r="AX1389" s="108"/>
      <c r="AY1389" s="131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84"/>
      <c r="AM1390" s="112"/>
      <c r="AN1390" s="112"/>
      <c r="AO1390" s="112"/>
      <c r="AP1390" s="112"/>
      <c r="AQ1390" s="112"/>
      <c r="AR1390" s="112"/>
      <c r="AS1390" s="112"/>
      <c r="AT1390" s="112"/>
      <c r="AU1390" s="84"/>
      <c r="AV1390" s="84"/>
      <c r="AW1390" s="84"/>
      <c r="AX1390" s="108"/>
      <c r="AY1390" s="131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84"/>
      <c r="AM1391" s="112"/>
      <c r="AN1391" s="112"/>
      <c r="AO1391" s="112"/>
      <c r="AP1391" s="112"/>
      <c r="AQ1391" s="112"/>
      <c r="AR1391" s="112"/>
      <c r="AS1391" s="112"/>
      <c r="AT1391" s="112"/>
      <c r="AU1391" s="84"/>
      <c r="AV1391" s="84"/>
      <c r="AW1391" s="84"/>
      <c r="AX1391" s="108"/>
      <c r="AY1391" s="131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84"/>
      <c r="AM1392" s="112"/>
      <c r="AN1392" s="112"/>
      <c r="AO1392" s="112"/>
      <c r="AP1392" s="112"/>
      <c r="AQ1392" s="112"/>
      <c r="AR1392" s="112"/>
      <c r="AS1392" s="112"/>
      <c r="AT1392" s="112"/>
      <c r="AU1392" s="84"/>
      <c r="AV1392" s="84"/>
      <c r="AW1392" s="84"/>
      <c r="AX1392" s="108"/>
      <c r="AY1392" s="131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84"/>
      <c r="AM1393" s="112"/>
      <c r="AN1393" s="112"/>
      <c r="AO1393" s="112"/>
      <c r="AP1393" s="112"/>
      <c r="AQ1393" s="112"/>
      <c r="AR1393" s="112"/>
      <c r="AS1393" s="112"/>
      <c r="AT1393" s="112"/>
      <c r="AU1393" s="84"/>
      <c r="AV1393" s="84"/>
      <c r="AW1393" s="84"/>
      <c r="AX1393" s="108"/>
      <c r="AY1393" s="131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84"/>
      <c r="AM1394" s="112"/>
      <c r="AN1394" s="112"/>
      <c r="AO1394" s="112"/>
      <c r="AP1394" s="112"/>
      <c r="AQ1394" s="112"/>
      <c r="AR1394" s="112"/>
      <c r="AS1394" s="112"/>
      <c r="AT1394" s="112"/>
      <c r="AU1394" s="84"/>
      <c r="AV1394" s="84"/>
      <c r="AW1394" s="84"/>
      <c r="AX1394" s="108"/>
      <c r="AY1394" s="131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84"/>
      <c r="AM1395" s="112"/>
      <c r="AN1395" s="112"/>
      <c r="AO1395" s="112"/>
      <c r="AP1395" s="112"/>
      <c r="AQ1395" s="112"/>
      <c r="AR1395" s="112"/>
      <c r="AS1395" s="112"/>
      <c r="AT1395" s="112"/>
      <c r="AU1395" s="84"/>
      <c r="AV1395" s="84"/>
      <c r="AW1395" s="84"/>
      <c r="AX1395" s="108"/>
      <c r="AY1395" s="131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84"/>
      <c r="AM1396" s="112"/>
      <c r="AN1396" s="112"/>
      <c r="AO1396" s="112"/>
      <c r="AP1396" s="112"/>
      <c r="AQ1396" s="112"/>
      <c r="AR1396" s="112"/>
      <c r="AS1396" s="112"/>
      <c r="AT1396" s="112"/>
      <c r="AU1396" s="84"/>
      <c r="AV1396" s="84"/>
      <c r="AW1396" s="84"/>
      <c r="AX1396" s="108"/>
      <c r="AY1396" s="131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84"/>
      <c r="AM1397" s="112"/>
      <c r="AN1397" s="112"/>
      <c r="AO1397" s="112"/>
      <c r="AP1397" s="112"/>
      <c r="AQ1397" s="112"/>
      <c r="AR1397" s="112"/>
      <c r="AS1397" s="112"/>
      <c r="AT1397" s="112"/>
      <c r="AU1397" s="84"/>
      <c r="AV1397" s="84"/>
      <c r="AW1397" s="84"/>
      <c r="AX1397" s="108"/>
      <c r="AY1397" s="131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84"/>
      <c r="AM1398" s="112"/>
      <c r="AN1398" s="112"/>
      <c r="AO1398" s="112"/>
      <c r="AP1398" s="112"/>
      <c r="AQ1398" s="112"/>
      <c r="AR1398" s="112"/>
      <c r="AS1398" s="112"/>
      <c r="AT1398" s="112"/>
      <c r="AU1398" s="84"/>
      <c r="AV1398" s="84"/>
      <c r="AW1398" s="84"/>
      <c r="AX1398" s="108"/>
      <c r="AY1398" s="131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84"/>
      <c r="AM1399" s="112"/>
      <c r="AN1399" s="112"/>
      <c r="AO1399" s="112"/>
      <c r="AP1399" s="112"/>
      <c r="AQ1399" s="112"/>
      <c r="AR1399" s="112"/>
      <c r="AS1399" s="112"/>
      <c r="AT1399" s="112"/>
      <c r="AU1399" s="84"/>
      <c r="AV1399" s="84"/>
      <c r="AW1399" s="84"/>
      <c r="AX1399" s="108"/>
      <c r="AY1399" s="131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84"/>
      <c r="AM1400" s="112"/>
      <c r="AN1400" s="112"/>
      <c r="AO1400" s="112"/>
      <c r="AP1400" s="112"/>
      <c r="AQ1400" s="112"/>
      <c r="AR1400" s="112"/>
      <c r="AS1400" s="112"/>
      <c r="AT1400" s="112"/>
      <c r="AU1400" s="84"/>
      <c r="AV1400" s="84"/>
      <c r="AW1400" s="84"/>
      <c r="AX1400" s="108"/>
      <c r="AY1400" s="131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84"/>
      <c r="AM1401" s="112"/>
      <c r="AN1401" s="112"/>
      <c r="AO1401" s="112"/>
      <c r="AP1401" s="112"/>
      <c r="AQ1401" s="112"/>
      <c r="AR1401" s="112"/>
      <c r="AS1401" s="112"/>
      <c r="AT1401" s="112"/>
      <c r="AU1401" s="84"/>
      <c r="AV1401" s="84"/>
      <c r="AW1401" s="84"/>
      <c r="AX1401" s="108"/>
      <c r="AY1401" s="131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84"/>
      <c r="AM1402" s="112"/>
      <c r="AN1402" s="112"/>
      <c r="AO1402" s="112"/>
      <c r="AP1402" s="112"/>
      <c r="AQ1402" s="112"/>
      <c r="AR1402" s="112"/>
      <c r="AS1402" s="112"/>
      <c r="AT1402" s="112"/>
      <c r="AU1402" s="84"/>
      <c r="AV1402" s="84"/>
      <c r="AW1402" s="84"/>
      <c r="AX1402" s="108"/>
      <c r="AY1402" s="131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84"/>
      <c r="AM1403" s="112"/>
      <c r="AN1403" s="112"/>
      <c r="AO1403" s="112"/>
      <c r="AP1403" s="112"/>
      <c r="AQ1403" s="112"/>
      <c r="AR1403" s="112"/>
      <c r="AS1403" s="112"/>
      <c r="AT1403" s="112"/>
      <c r="AU1403" s="84"/>
      <c r="AV1403" s="84"/>
      <c r="AW1403" s="84"/>
      <c r="AX1403" s="108"/>
      <c r="AY1403" s="131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84"/>
      <c r="AM1404" s="112"/>
      <c r="AN1404" s="112"/>
      <c r="AO1404" s="112"/>
      <c r="AP1404" s="112"/>
      <c r="AQ1404" s="112"/>
      <c r="AR1404" s="112"/>
      <c r="AS1404" s="112"/>
      <c r="AT1404" s="112"/>
      <c r="AU1404" s="84"/>
      <c r="AV1404" s="84"/>
      <c r="AW1404" s="84"/>
      <c r="AX1404" s="108"/>
      <c r="AY1404" s="131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84"/>
      <c r="AM1405" s="112"/>
      <c r="AN1405" s="112"/>
      <c r="AO1405" s="112"/>
      <c r="AP1405" s="112"/>
      <c r="AQ1405" s="112"/>
      <c r="AR1405" s="112"/>
      <c r="AS1405" s="112"/>
      <c r="AT1405" s="112"/>
      <c r="AU1405" s="84"/>
      <c r="AV1405" s="84"/>
      <c r="AW1405" s="84"/>
      <c r="AX1405" s="108"/>
      <c r="AY1405" s="131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84"/>
      <c r="AM1406" s="112"/>
      <c r="AN1406" s="112"/>
      <c r="AO1406" s="112"/>
      <c r="AP1406" s="112"/>
      <c r="AQ1406" s="112"/>
      <c r="AR1406" s="112"/>
      <c r="AS1406" s="112"/>
      <c r="AT1406" s="112"/>
      <c r="AU1406" s="84"/>
      <c r="AV1406" s="84"/>
      <c r="AW1406" s="84"/>
      <c r="AX1406" s="108"/>
      <c r="AY1406" s="131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84"/>
      <c r="AM1407" s="112"/>
      <c r="AN1407" s="112"/>
      <c r="AO1407" s="112"/>
      <c r="AP1407" s="112"/>
      <c r="AQ1407" s="112"/>
      <c r="AR1407" s="112"/>
      <c r="AS1407" s="112"/>
      <c r="AT1407" s="112"/>
      <c r="AU1407" s="84"/>
      <c r="AV1407" s="84"/>
      <c r="AW1407" s="84"/>
      <c r="AX1407" s="108"/>
      <c r="AY1407" s="131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84"/>
      <c r="AM1408" s="112"/>
      <c r="AN1408" s="112"/>
      <c r="AO1408" s="112"/>
      <c r="AP1408" s="112"/>
      <c r="AQ1408" s="112"/>
      <c r="AR1408" s="112"/>
      <c r="AS1408" s="112"/>
      <c r="AT1408" s="112"/>
      <c r="AU1408" s="84"/>
      <c r="AV1408" s="84"/>
      <c r="AW1408" s="84"/>
      <c r="AX1408" s="108"/>
      <c r="AY1408" s="131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84"/>
      <c r="AM1409" s="112"/>
      <c r="AN1409" s="112"/>
      <c r="AO1409" s="112"/>
      <c r="AP1409" s="112"/>
      <c r="AQ1409" s="112"/>
      <c r="AR1409" s="112"/>
      <c r="AS1409" s="112"/>
      <c r="AT1409" s="112"/>
      <c r="AU1409" s="84"/>
      <c r="AV1409" s="84"/>
      <c r="AW1409" s="84"/>
      <c r="AX1409" s="108"/>
      <c r="AY1409" s="131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84"/>
      <c r="AM1410" s="112"/>
      <c r="AN1410" s="112"/>
      <c r="AO1410" s="112"/>
      <c r="AP1410" s="112"/>
      <c r="AQ1410" s="112"/>
      <c r="AR1410" s="112"/>
      <c r="AS1410" s="112"/>
      <c r="AT1410" s="112"/>
      <c r="AU1410" s="84"/>
      <c r="AV1410" s="84"/>
      <c r="AW1410" s="84"/>
      <c r="AX1410" s="108"/>
      <c r="AY1410" s="131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84"/>
      <c r="AM1411" s="112"/>
      <c r="AN1411" s="112"/>
      <c r="AO1411" s="112"/>
      <c r="AP1411" s="112"/>
      <c r="AQ1411" s="112"/>
      <c r="AR1411" s="112"/>
      <c r="AS1411" s="112"/>
      <c r="AT1411" s="112"/>
      <c r="AU1411" s="84"/>
      <c r="AV1411" s="84"/>
      <c r="AW1411" s="84"/>
      <c r="AX1411" s="108"/>
      <c r="AY1411" s="131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84"/>
      <c r="AM1412" s="112"/>
      <c r="AN1412" s="112"/>
      <c r="AO1412" s="112"/>
      <c r="AP1412" s="112"/>
      <c r="AQ1412" s="112"/>
      <c r="AR1412" s="112"/>
      <c r="AS1412" s="112"/>
      <c r="AT1412" s="112"/>
      <c r="AU1412" s="84"/>
      <c r="AV1412" s="84"/>
      <c r="AW1412" s="84"/>
      <c r="AX1412" s="108"/>
      <c r="AY1412" s="131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84"/>
      <c r="AM1413" s="112"/>
      <c r="AN1413" s="112"/>
      <c r="AO1413" s="112"/>
      <c r="AP1413" s="112"/>
      <c r="AQ1413" s="112"/>
      <c r="AR1413" s="112"/>
      <c r="AS1413" s="112"/>
      <c r="AT1413" s="112"/>
      <c r="AU1413" s="84"/>
      <c r="AV1413" s="84"/>
      <c r="AW1413" s="84"/>
      <c r="AX1413" s="108"/>
      <c r="AY1413" s="131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84"/>
      <c r="AM1414" s="112"/>
      <c r="AN1414" s="112"/>
      <c r="AO1414" s="112"/>
      <c r="AP1414" s="112"/>
      <c r="AQ1414" s="112"/>
      <c r="AR1414" s="112"/>
      <c r="AS1414" s="112"/>
      <c r="AT1414" s="112"/>
      <c r="AU1414" s="84"/>
      <c r="AV1414" s="84"/>
      <c r="AW1414" s="84"/>
      <c r="AX1414" s="108"/>
      <c r="AY1414" s="131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84"/>
      <c r="AM1415" s="112"/>
      <c r="AN1415" s="112"/>
      <c r="AO1415" s="112"/>
      <c r="AP1415" s="112"/>
      <c r="AQ1415" s="112"/>
      <c r="AR1415" s="112"/>
      <c r="AS1415" s="112"/>
      <c r="AT1415" s="112"/>
      <c r="AU1415" s="84"/>
      <c r="AV1415" s="84"/>
      <c r="AW1415" s="84"/>
      <c r="AX1415" s="108"/>
      <c r="AY1415" s="131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84"/>
      <c r="AM1416" s="112"/>
      <c r="AN1416" s="112"/>
      <c r="AO1416" s="112"/>
      <c r="AP1416" s="112"/>
      <c r="AQ1416" s="112"/>
      <c r="AR1416" s="112"/>
      <c r="AS1416" s="112"/>
      <c r="AT1416" s="112"/>
      <c r="AU1416" s="84"/>
      <c r="AV1416" s="84"/>
      <c r="AW1416" s="84"/>
      <c r="AX1416" s="108"/>
      <c r="AY1416" s="131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84"/>
      <c r="AM1417" s="112"/>
      <c r="AN1417" s="112"/>
      <c r="AO1417" s="112"/>
      <c r="AP1417" s="112"/>
      <c r="AQ1417" s="112"/>
      <c r="AR1417" s="112"/>
      <c r="AS1417" s="112"/>
      <c r="AT1417" s="112"/>
      <c r="AU1417" s="84"/>
      <c r="AV1417" s="84"/>
      <c r="AW1417" s="84"/>
      <c r="AX1417" s="108"/>
      <c r="AY1417" s="131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84"/>
      <c r="AM1418" s="112"/>
      <c r="AN1418" s="112"/>
      <c r="AO1418" s="112"/>
      <c r="AP1418" s="112"/>
      <c r="AQ1418" s="112"/>
      <c r="AR1418" s="112"/>
      <c r="AS1418" s="112"/>
      <c r="AT1418" s="112"/>
      <c r="AU1418" s="84"/>
      <c r="AV1418" s="84"/>
      <c r="AW1418" s="84"/>
      <c r="AX1418" s="108"/>
      <c r="AY1418" s="131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84"/>
      <c r="AM1419" s="112"/>
      <c r="AN1419" s="112"/>
      <c r="AO1419" s="112"/>
      <c r="AP1419" s="112"/>
      <c r="AQ1419" s="112"/>
      <c r="AR1419" s="112"/>
      <c r="AS1419" s="112"/>
      <c r="AT1419" s="112"/>
      <c r="AU1419" s="84"/>
      <c r="AV1419" s="84"/>
      <c r="AW1419" s="84"/>
      <c r="AX1419" s="108"/>
      <c r="AY1419" s="131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84"/>
      <c r="AM1420" s="112"/>
      <c r="AN1420" s="112"/>
      <c r="AO1420" s="112"/>
      <c r="AP1420" s="112"/>
      <c r="AQ1420" s="112"/>
      <c r="AR1420" s="112"/>
      <c r="AS1420" s="112"/>
      <c r="AT1420" s="112"/>
      <c r="AU1420" s="84"/>
      <c r="AV1420" s="84"/>
      <c r="AW1420" s="84"/>
      <c r="AX1420" s="108"/>
      <c r="AY1420" s="131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84"/>
      <c r="AM1421" s="112"/>
      <c r="AN1421" s="112"/>
      <c r="AO1421" s="112"/>
      <c r="AP1421" s="112"/>
      <c r="AQ1421" s="112"/>
      <c r="AR1421" s="112"/>
      <c r="AS1421" s="112"/>
      <c r="AT1421" s="112"/>
      <c r="AU1421" s="84"/>
      <c r="AV1421" s="84"/>
      <c r="AW1421" s="84"/>
      <c r="AX1421" s="108"/>
      <c r="AY1421" s="131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84"/>
      <c r="AM1422" s="112"/>
      <c r="AN1422" s="112"/>
      <c r="AO1422" s="112"/>
      <c r="AP1422" s="112"/>
      <c r="AQ1422" s="112"/>
      <c r="AR1422" s="112"/>
      <c r="AS1422" s="112"/>
      <c r="AT1422" s="112"/>
      <c r="AU1422" s="84"/>
      <c r="AV1422" s="84"/>
      <c r="AW1422" s="84"/>
      <c r="AX1422" s="108"/>
      <c r="AY1422" s="131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84"/>
      <c r="AM1423" s="112"/>
      <c r="AN1423" s="112"/>
      <c r="AO1423" s="112"/>
      <c r="AP1423" s="112"/>
      <c r="AQ1423" s="112"/>
      <c r="AR1423" s="112"/>
      <c r="AS1423" s="112"/>
      <c r="AT1423" s="112"/>
      <c r="AU1423" s="84"/>
      <c r="AV1423" s="84"/>
      <c r="AW1423" s="84"/>
      <c r="AX1423" s="108"/>
      <c r="AY1423" s="131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84"/>
      <c r="AM1424" s="112"/>
      <c r="AN1424" s="112"/>
      <c r="AO1424" s="112"/>
      <c r="AP1424" s="112"/>
      <c r="AQ1424" s="112"/>
      <c r="AR1424" s="112"/>
      <c r="AS1424" s="112"/>
      <c r="AT1424" s="112"/>
      <c r="AU1424" s="84"/>
      <c r="AV1424" s="84"/>
      <c r="AW1424" s="84"/>
      <c r="AX1424" s="108"/>
      <c r="AY1424" s="131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84"/>
      <c r="AM1425" s="112"/>
      <c r="AN1425" s="112"/>
      <c r="AO1425" s="112"/>
      <c r="AP1425" s="112"/>
      <c r="AQ1425" s="112"/>
      <c r="AR1425" s="112"/>
      <c r="AS1425" s="112"/>
      <c r="AT1425" s="112"/>
      <c r="AU1425" s="84"/>
      <c r="AV1425" s="84"/>
      <c r="AW1425" s="84"/>
      <c r="AX1425" s="108"/>
      <c r="AY1425" s="131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84"/>
      <c r="AM1426" s="112"/>
      <c r="AN1426" s="112"/>
      <c r="AO1426" s="112"/>
      <c r="AP1426" s="112"/>
      <c r="AQ1426" s="112"/>
      <c r="AR1426" s="112"/>
      <c r="AS1426" s="112"/>
      <c r="AT1426" s="112"/>
      <c r="AU1426" s="84"/>
      <c r="AV1426" s="84"/>
      <c r="AW1426" s="84"/>
      <c r="AX1426" s="108"/>
      <c r="AY1426" s="131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84"/>
      <c r="AM1427" s="112"/>
      <c r="AN1427" s="112"/>
      <c r="AO1427" s="112"/>
      <c r="AP1427" s="112"/>
      <c r="AQ1427" s="112"/>
      <c r="AR1427" s="112"/>
      <c r="AS1427" s="112"/>
      <c r="AT1427" s="112"/>
      <c r="AU1427" s="84"/>
      <c r="AV1427" s="84"/>
      <c r="AW1427" s="84"/>
      <c r="AX1427" s="108"/>
      <c r="AY1427" s="131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84"/>
      <c r="AM1428" s="112"/>
      <c r="AN1428" s="112"/>
      <c r="AO1428" s="112"/>
      <c r="AP1428" s="112"/>
      <c r="AQ1428" s="112"/>
      <c r="AR1428" s="112"/>
      <c r="AS1428" s="112"/>
      <c r="AT1428" s="112"/>
      <c r="AU1428" s="84"/>
      <c r="AV1428" s="84"/>
      <c r="AW1428" s="84"/>
      <c r="AX1428" s="108"/>
      <c r="AY1428" s="131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84"/>
      <c r="AM1429" s="112"/>
      <c r="AN1429" s="112"/>
      <c r="AO1429" s="112"/>
      <c r="AP1429" s="112"/>
      <c r="AQ1429" s="112"/>
      <c r="AR1429" s="112"/>
      <c r="AS1429" s="112"/>
      <c r="AT1429" s="112"/>
      <c r="AU1429" s="84"/>
      <c r="AV1429" s="84"/>
      <c r="AW1429" s="84"/>
      <c r="AX1429" s="108"/>
      <c r="AY1429" s="131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84"/>
      <c r="AM1430" s="112"/>
      <c r="AN1430" s="112"/>
      <c r="AO1430" s="112"/>
      <c r="AP1430" s="112"/>
      <c r="AQ1430" s="112"/>
      <c r="AR1430" s="112"/>
      <c r="AS1430" s="112"/>
      <c r="AT1430" s="112"/>
      <c r="AU1430" s="84"/>
      <c r="AV1430" s="84"/>
      <c r="AW1430" s="84"/>
      <c r="AX1430" s="108"/>
      <c r="AY1430" s="131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84"/>
      <c r="AM1431" s="112"/>
      <c r="AN1431" s="112"/>
      <c r="AO1431" s="112"/>
      <c r="AP1431" s="112"/>
      <c r="AQ1431" s="112"/>
      <c r="AR1431" s="112"/>
      <c r="AS1431" s="112"/>
      <c r="AT1431" s="112"/>
      <c r="AU1431" s="84"/>
      <c r="AV1431" s="84"/>
      <c r="AW1431" s="84"/>
      <c r="AX1431" s="108"/>
      <c r="AY1431" s="131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84"/>
      <c r="AM1432" s="112"/>
      <c r="AN1432" s="112"/>
      <c r="AO1432" s="112"/>
      <c r="AP1432" s="112"/>
      <c r="AQ1432" s="112"/>
      <c r="AR1432" s="112"/>
      <c r="AS1432" s="112"/>
      <c r="AT1432" s="112"/>
      <c r="AU1432" s="84"/>
      <c r="AV1432" s="84"/>
      <c r="AW1432" s="84"/>
      <c r="AX1432" s="108"/>
      <c r="AY1432" s="131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84"/>
      <c r="AM1433" s="112"/>
      <c r="AN1433" s="112"/>
      <c r="AO1433" s="112"/>
      <c r="AP1433" s="112"/>
      <c r="AQ1433" s="112"/>
      <c r="AR1433" s="112"/>
      <c r="AS1433" s="112"/>
      <c r="AT1433" s="112"/>
      <c r="AU1433" s="84"/>
      <c r="AV1433" s="84"/>
      <c r="AW1433" s="84"/>
      <c r="AX1433" s="108"/>
      <c r="AY1433" s="131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84"/>
      <c r="AM1434" s="112"/>
      <c r="AN1434" s="112"/>
      <c r="AO1434" s="112"/>
      <c r="AP1434" s="112"/>
      <c r="AQ1434" s="112"/>
      <c r="AR1434" s="112"/>
      <c r="AS1434" s="112"/>
      <c r="AT1434" s="112"/>
      <c r="AU1434" s="84"/>
      <c r="AV1434" s="84"/>
      <c r="AW1434" s="84"/>
      <c r="AX1434" s="108"/>
      <c r="AY1434" s="131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84"/>
      <c r="AM1435" s="112"/>
      <c r="AN1435" s="112"/>
      <c r="AO1435" s="112"/>
      <c r="AP1435" s="112"/>
      <c r="AQ1435" s="112"/>
      <c r="AR1435" s="112"/>
      <c r="AS1435" s="112"/>
      <c r="AT1435" s="112"/>
      <c r="AU1435" s="84"/>
      <c r="AV1435" s="84"/>
      <c r="AW1435" s="84"/>
      <c r="AX1435" s="108"/>
      <c r="AY1435" s="131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84"/>
      <c r="AM1436" s="112"/>
      <c r="AN1436" s="112"/>
      <c r="AO1436" s="112"/>
      <c r="AP1436" s="112"/>
      <c r="AQ1436" s="112"/>
      <c r="AR1436" s="112"/>
      <c r="AS1436" s="112"/>
      <c r="AT1436" s="112"/>
      <c r="AU1436" s="84"/>
      <c r="AV1436" s="84"/>
      <c r="AW1436" s="84"/>
      <c r="AX1436" s="108"/>
      <c r="AY1436" s="131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84"/>
      <c r="AM1437" s="112"/>
      <c r="AN1437" s="112"/>
      <c r="AO1437" s="112"/>
      <c r="AP1437" s="112"/>
      <c r="AQ1437" s="112"/>
      <c r="AR1437" s="112"/>
      <c r="AS1437" s="112"/>
      <c r="AT1437" s="112"/>
      <c r="AU1437" s="84"/>
      <c r="AV1437" s="84"/>
      <c r="AW1437" s="84"/>
      <c r="AX1437" s="108"/>
      <c r="AY1437" s="131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84"/>
      <c r="AM1438" s="112"/>
      <c r="AN1438" s="112"/>
      <c r="AO1438" s="112"/>
      <c r="AP1438" s="112"/>
      <c r="AQ1438" s="112"/>
      <c r="AR1438" s="112"/>
      <c r="AS1438" s="112"/>
      <c r="AT1438" s="112"/>
      <c r="AU1438" s="84"/>
      <c r="AV1438" s="84"/>
      <c r="AW1438" s="84"/>
      <c r="AX1438" s="108"/>
      <c r="AY1438" s="131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84"/>
      <c r="AM1439" s="112"/>
      <c r="AN1439" s="112"/>
      <c r="AO1439" s="112"/>
      <c r="AP1439" s="112"/>
      <c r="AQ1439" s="112"/>
      <c r="AR1439" s="112"/>
      <c r="AS1439" s="112"/>
      <c r="AT1439" s="112"/>
      <c r="AU1439" s="84"/>
      <c r="AV1439" s="84"/>
      <c r="AW1439" s="84"/>
      <c r="AX1439" s="108"/>
      <c r="AY1439" s="131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84"/>
      <c r="AM1440" s="112"/>
      <c r="AN1440" s="112"/>
      <c r="AO1440" s="112"/>
      <c r="AP1440" s="112"/>
      <c r="AQ1440" s="112"/>
      <c r="AR1440" s="112"/>
      <c r="AS1440" s="112"/>
      <c r="AT1440" s="112"/>
      <c r="AU1440" s="84"/>
      <c r="AV1440" s="84"/>
      <c r="AW1440" s="84"/>
      <c r="AX1440" s="108"/>
      <c r="AY1440" s="131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84"/>
      <c r="AM1441" s="112"/>
      <c r="AN1441" s="112"/>
      <c r="AO1441" s="112"/>
      <c r="AP1441" s="112"/>
      <c r="AQ1441" s="112"/>
      <c r="AR1441" s="112"/>
      <c r="AS1441" s="112"/>
      <c r="AT1441" s="112"/>
      <c r="AU1441" s="84"/>
      <c r="AV1441" s="84"/>
      <c r="AW1441" s="84"/>
      <c r="AX1441" s="108"/>
      <c r="AY1441" s="131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84"/>
      <c r="AM1442" s="112"/>
      <c r="AN1442" s="112"/>
      <c r="AO1442" s="112"/>
      <c r="AP1442" s="112"/>
      <c r="AQ1442" s="112"/>
      <c r="AR1442" s="112"/>
      <c r="AS1442" s="112"/>
      <c r="AT1442" s="112"/>
      <c r="AU1442" s="84"/>
      <c r="AV1442" s="84"/>
      <c r="AW1442" s="84"/>
      <c r="AX1442" s="108"/>
      <c r="AY1442" s="131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84"/>
      <c r="AM1443" s="112"/>
      <c r="AN1443" s="112"/>
      <c r="AO1443" s="112"/>
      <c r="AP1443" s="112"/>
      <c r="AQ1443" s="112"/>
      <c r="AR1443" s="112"/>
      <c r="AS1443" s="112"/>
      <c r="AT1443" s="112"/>
      <c r="AU1443" s="84"/>
      <c r="AV1443" s="84"/>
      <c r="AW1443" s="84"/>
      <c r="AX1443" s="108"/>
      <c r="AY1443" s="131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84"/>
      <c r="AM1444" s="112"/>
      <c r="AN1444" s="112"/>
      <c r="AO1444" s="112"/>
      <c r="AP1444" s="112"/>
      <c r="AQ1444" s="112"/>
      <c r="AR1444" s="112"/>
      <c r="AS1444" s="112"/>
      <c r="AT1444" s="112"/>
      <c r="AU1444" s="84"/>
      <c r="AV1444" s="84"/>
      <c r="AW1444" s="84"/>
      <c r="AX1444" s="108"/>
      <c r="AY1444" s="131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84"/>
      <c r="AM1445" s="112"/>
      <c r="AN1445" s="112"/>
      <c r="AO1445" s="112"/>
      <c r="AP1445" s="112"/>
      <c r="AQ1445" s="112"/>
      <c r="AR1445" s="112"/>
      <c r="AS1445" s="112"/>
      <c r="AT1445" s="112"/>
      <c r="AU1445" s="84"/>
      <c r="AV1445" s="84"/>
      <c r="AW1445" s="84"/>
      <c r="AX1445" s="108"/>
      <c r="AY1445" s="131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84"/>
      <c r="AM1446" s="112"/>
      <c r="AN1446" s="112"/>
      <c r="AO1446" s="112"/>
      <c r="AP1446" s="112"/>
      <c r="AQ1446" s="112"/>
      <c r="AR1446" s="112"/>
      <c r="AS1446" s="112"/>
      <c r="AT1446" s="112"/>
      <c r="AU1446" s="84"/>
      <c r="AV1446" s="84"/>
      <c r="AW1446" s="84"/>
      <c r="AX1446" s="108"/>
      <c r="AY1446" s="131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84"/>
      <c r="AM1447" s="112"/>
      <c r="AN1447" s="112"/>
      <c r="AO1447" s="112"/>
      <c r="AP1447" s="112"/>
      <c r="AQ1447" s="112"/>
      <c r="AR1447" s="112"/>
      <c r="AS1447" s="112"/>
      <c r="AT1447" s="112"/>
      <c r="AU1447" s="84"/>
      <c r="AV1447" s="84"/>
      <c r="AW1447" s="84"/>
      <c r="AX1447" s="108"/>
      <c r="AY1447" s="131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84"/>
      <c r="AM1448" s="112"/>
      <c r="AN1448" s="112"/>
      <c r="AO1448" s="112"/>
      <c r="AP1448" s="112"/>
      <c r="AQ1448" s="112"/>
      <c r="AR1448" s="112"/>
      <c r="AS1448" s="112"/>
      <c r="AT1448" s="112"/>
      <c r="AU1448" s="84"/>
      <c r="AV1448" s="84"/>
      <c r="AW1448" s="84"/>
      <c r="AX1448" s="108"/>
      <c r="AY1448" s="131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84"/>
      <c r="AM1449" s="112"/>
      <c r="AN1449" s="112"/>
      <c r="AO1449" s="112"/>
      <c r="AP1449" s="112"/>
      <c r="AQ1449" s="112"/>
      <c r="AR1449" s="112"/>
      <c r="AS1449" s="112"/>
      <c r="AT1449" s="112"/>
      <c r="AU1449" s="84"/>
      <c r="AV1449" s="84"/>
      <c r="AW1449" s="84"/>
      <c r="AX1449" s="108"/>
      <c r="AY1449" s="131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84"/>
      <c r="AM1450" s="112"/>
      <c r="AN1450" s="112"/>
      <c r="AO1450" s="112"/>
      <c r="AP1450" s="112"/>
      <c r="AQ1450" s="112"/>
      <c r="AR1450" s="112"/>
      <c r="AS1450" s="112"/>
      <c r="AT1450" s="112"/>
      <c r="AU1450" s="84"/>
      <c r="AV1450" s="84"/>
      <c r="AW1450" s="84"/>
      <c r="AX1450" s="108"/>
      <c r="AY1450" s="131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84"/>
      <c r="AM1451" s="112"/>
      <c r="AN1451" s="112"/>
      <c r="AO1451" s="112"/>
      <c r="AP1451" s="112"/>
      <c r="AQ1451" s="112"/>
      <c r="AR1451" s="112"/>
      <c r="AS1451" s="112"/>
      <c r="AT1451" s="112"/>
      <c r="AU1451" s="84"/>
      <c r="AV1451" s="84"/>
      <c r="AW1451" s="84"/>
      <c r="AX1451" s="108"/>
      <c r="AY1451" s="131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84"/>
      <c r="AM1452" s="112"/>
      <c r="AN1452" s="112"/>
      <c r="AO1452" s="112"/>
      <c r="AP1452" s="112"/>
      <c r="AQ1452" s="112"/>
      <c r="AR1452" s="112"/>
      <c r="AS1452" s="112"/>
      <c r="AT1452" s="112"/>
      <c r="AU1452" s="84"/>
      <c r="AV1452" s="84"/>
      <c r="AW1452" s="84"/>
      <c r="AX1452" s="108"/>
      <c r="AY1452" s="131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84"/>
      <c r="AM1453" s="112"/>
      <c r="AN1453" s="112"/>
      <c r="AO1453" s="112"/>
      <c r="AP1453" s="112"/>
      <c r="AQ1453" s="112"/>
      <c r="AR1453" s="112"/>
      <c r="AS1453" s="112"/>
      <c r="AT1453" s="112"/>
      <c r="AU1453" s="84"/>
      <c r="AV1453" s="84"/>
      <c r="AW1453" s="84"/>
      <c r="AX1453" s="108"/>
      <c r="AY1453" s="131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84"/>
      <c r="AM1454" s="112"/>
      <c r="AN1454" s="112"/>
      <c r="AO1454" s="112"/>
      <c r="AP1454" s="112"/>
      <c r="AQ1454" s="112"/>
      <c r="AR1454" s="112"/>
      <c r="AS1454" s="112"/>
      <c r="AT1454" s="112"/>
      <c r="AU1454" s="84"/>
      <c r="AV1454" s="84"/>
      <c r="AW1454" s="84"/>
      <c r="AX1454" s="108"/>
      <c r="AY1454" s="131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84"/>
      <c r="AM1455" s="112"/>
      <c r="AN1455" s="112"/>
      <c r="AO1455" s="112"/>
      <c r="AP1455" s="112"/>
      <c r="AQ1455" s="112"/>
      <c r="AR1455" s="112"/>
      <c r="AS1455" s="112"/>
      <c r="AT1455" s="112"/>
      <c r="AU1455" s="84"/>
      <c r="AV1455" s="84"/>
      <c r="AW1455" s="84"/>
      <c r="AX1455" s="108"/>
      <c r="AY1455" s="131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84"/>
      <c r="AM1456" s="112"/>
      <c r="AN1456" s="112"/>
      <c r="AO1456" s="112"/>
      <c r="AP1456" s="112"/>
      <c r="AQ1456" s="112"/>
      <c r="AR1456" s="112"/>
      <c r="AS1456" s="112"/>
      <c r="AT1456" s="112"/>
      <c r="AU1456" s="84"/>
      <c r="AV1456" s="84"/>
      <c r="AW1456" s="84"/>
      <c r="AX1456" s="108"/>
      <c r="AY1456" s="131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84"/>
      <c r="AM1457" s="112"/>
      <c r="AN1457" s="112"/>
      <c r="AO1457" s="112"/>
      <c r="AP1457" s="112"/>
      <c r="AQ1457" s="112"/>
      <c r="AR1457" s="112"/>
      <c r="AS1457" s="112"/>
      <c r="AT1457" s="112"/>
      <c r="AU1457" s="84"/>
      <c r="AV1457" s="84"/>
      <c r="AW1457" s="84"/>
      <c r="AX1457" s="108"/>
      <c r="AY1457" s="131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84"/>
      <c r="AM1458" s="112"/>
      <c r="AN1458" s="112"/>
      <c r="AO1458" s="112"/>
      <c r="AP1458" s="112"/>
      <c r="AQ1458" s="112"/>
      <c r="AR1458" s="112"/>
      <c r="AS1458" s="112"/>
      <c r="AT1458" s="112"/>
      <c r="AU1458" s="84"/>
      <c r="AV1458" s="84"/>
      <c r="AW1458" s="84"/>
      <c r="AX1458" s="108"/>
      <c r="AY1458" s="131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84"/>
      <c r="AM1459" s="112"/>
      <c r="AN1459" s="112"/>
      <c r="AO1459" s="112"/>
      <c r="AP1459" s="112"/>
      <c r="AQ1459" s="112"/>
      <c r="AR1459" s="112"/>
      <c r="AS1459" s="112"/>
      <c r="AT1459" s="112"/>
      <c r="AU1459" s="84"/>
      <c r="AV1459" s="84"/>
      <c r="AW1459" s="84"/>
      <c r="AX1459" s="108"/>
      <c r="AY1459" s="131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84"/>
      <c r="AM1460" s="112"/>
      <c r="AN1460" s="112"/>
      <c r="AO1460" s="112"/>
      <c r="AP1460" s="112"/>
      <c r="AQ1460" s="112"/>
      <c r="AR1460" s="112"/>
      <c r="AS1460" s="112"/>
      <c r="AT1460" s="112"/>
      <c r="AU1460" s="84"/>
      <c r="AV1460" s="84"/>
      <c r="AW1460" s="84"/>
      <c r="AX1460" s="108"/>
      <c r="AY1460" s="131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84"/>
      <c r="AM1461" s="112"/>
      <c r="AN1461" s="112"/>
      <c r="AO1461" s="112"/>
      <c r="AP1461" s="112"/>
      <c r="AQ1461" s="112"/>
      <c r="AR1461" s="112"/>
      <c r="AS1461" s="112"/>
      <c r="AT1461" s="112"/>
      <c r="AU1461" s="84"/>
      <c r="AV1461" s="84"/>
      <c r="AW1461" s="84"/>
      <c r="AX1461" s="108"/>
      <c r="AY1461" s="131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84"/>
      <c r="AM1462" s="112"/>
      <c r="AN1462" s="112"/>
      <c r="AO1462" s="112"/>
      <c r="AP1462" s="112"/>
      <c r="AQ1462" s="112"/>
      <c r="AR1462" s="112"/>
      <c r="AS1462" s="112"/>
      <c r="AT1462" s="112"/>
      <c r="AU1462" s="84"/>
      <c r="AV1462" s="84"/>
      <c r="AW1462" s="84"/>
      <c r="AX1462" s="108"/>
      <c r="AY1462" s="131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84"/>
      <c r="AM1463" s="112"/>
      <c r="AN1463" s="112"/>
      <c r="AO1463" s="112"/>
      <c r="AP1463" s="112"/>
      <c r="AQ1463" s="112"/>
      <c r="AR1463" s="112"/>
      <c r="AS1463" s="112"/>
      <c r="AT1463" s="112"/>
      <c r="AU1463" s="84"/>
      <c r="AV1463" s="84"/>
      <c r="AW1463" s="84"/>
      <c r="AX1463" s="108"/>
      <c r="AY1463" s="131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84"/>
      <c r="AM1464" s="112"/>
      <c r="AN1464" s="112"/>
      <c r="AO1464" s="112"/>
      <c r="AP1464" s="112"/>
      <c r="AQ1464" s="112"/>
      <c r="AR1464" s="112"/>
      <c r="AS1464" s="112"/>
      <c r="AT1464" s="112"/>
      <c r="AU1464" s="84"/>
      <c r="AV1464" s="84"/>
      <c r="AW1464" s="84"/>
      <c r="AX1464" s="108"/>
      <c r="AY1464" s="131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84"/>
      <c r="AM1465" s="112"/>
      <c r="AN1465" s="112"/>
      <c r="AO1465" s="112"/>
      <c r="AP1465" s="112"/>
      <c r="AQ1465" s="112"/>
      <c r="AR1465" s="112"/>
      <c r="AS1465" s="112"/>
      <c r="AT1465" s="112"/>
      <c r="AU1465" s="84"/>
      <c r="AV1465" s="84"/>
      <c r="AW1465" s="84"/>
      <c r="AX1465" s="108"/>
      <c r="AY1465" s="131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84"/>
      <c r="AM1466" s="112"/>
      <c r="AN1466" s="112"/>
      <c r="AO1466" s="112"/>
      <c r="AP1466" s="112"/>
      <c r="AQ1466" s="112"/>
      <c r="AR1466" s="112"/>
      <c r="AS1466" s="112"/>
      <c r="AT1466" s="112"/>
      <c r="AU1466" s="84"/>
      <c r="AV1466" s="84"/>
      <c r="AW1466" s="84"/>
      <c r="AX1466" s="108"/>
      <c r="AY1466" s="131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84"/>
      <c r="AM1467" s="112"/>
      <c r="AN1467" s="112"/>
      <c r="AO1467" s="112"/>
      <c r="AP1467" s="112"/>
      <c r="AQ1467" s="112"/>
      <c r="AR1467" s="112"/>
      <c r="AS1467" s="112"/>
      <c r="AT1467" s="112"/>
      <c r="AU1467" s="84"/>
      <c r="AV1467" s="84"/>
      <c r="AW1467" s="84"/>
      <c r="AX1467" s="108"/>
      <c r="AY1467" s="131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84"/>
      <c r="AM1468" s="112"/>
      <c r="AN1468" s="112"/>
      <c r="AO1468" s="112"/>
      <c r="AP1468" s="112"/>
      <c r="AQ1468" s="112"/>
      <c r="AR1468" s="112"/>
      <c r="AS1468" s="112"/>
      <c r="AT1468" s="112"/>
      <c r="AU1468" s="84"/>
      <c r="AV1468" s="84"/>
      <c r="AW1468" s="84"/>
      <c r="AX1468" s="108"/>
      <c r="AY1468" s="131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84"/>
      <c r="AM1469" s="112"/>
      <c r="AN1469" s="112"/>
      <c r="AO1469" s="112"/>
      <c r="AP1469" s="112"/>
      <c r="AQ1469" s="112"/>
      <c r="AR1469" s="112"/>
      <c r="AS1469" s="112"/>
      <c r="AT1469" s="112"/>
      <c r="AU1469" s="84"/>
      <c r="AV1469" s="84"/>
      <c r="AW1469" s="84"/>
      <c r="AX1469" s="108"/>
      <c r="AY1469" s="131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84"/>
      <c r="AM1470" s="112"/>
      <c r="AN1470" s="112"/>
      <c r="AO1470" s="112"/>
      <c r="AP1470" s="112"/>
      <c r="AQ1470" s="112"/>
      <c r="AR1470" s="112"/>
      <c r="AS1470" s="112"/>
      <c r="AT1470" s="112"/>
      <c r="AU1470" s="84"/>
      <c r="AV1470" s="84"/>
      <c r="AW1470" s="84"/>
      <c r="AX1470" s="108"/>
      <c r="AY1470" s="131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84"/>
      <c r="AM1471" s="112"/>
      <c r="AN1471" s="112"/>
      <c r="AO1471" s="112"/>
      <c r="AP1471" s="112"/>
      <c r="AQ1471" s="112"/>
      <c r="AR1471" s="112"/>
      <c r="AS1471" s="112"/>
      <c r="AT1471" s="112"/>
      <c r="AU1471" s="84"/>
      <c r="AV1471" s="84"/>
      <c r="AW1471" s="84"/>
      <c r="AX1471" s="108"/>
      <c r="AY1471" s="131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84"/>
      <c r="AM1472" s="112"/>
      <c r="AN1472" s="112"/>
      <c r="AO1472" s="112"/>
      <c r="AP1472" s="112"/>
      <c r="AQ1472" s="112"/>
      <c r="AR1472" s="112"/>
      <c r="AS1472" s="112"/>
      <c r="AT1472" s="112"/>
      <c r="AU1472" s="84"/>
      <c r="AV1472" s="84"/>
      <c r="AW1472" s="84"/>
      <c r="AX1472" s="108"/>
      <c r="AY1472" s="131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84"/>
      <c r="AM1473" s="112"/>
      <c r="AN1473" s="112"/>
      <c r="AO1473" s="112"/>
      <c r="AP1473" s="112"/>
      <c r="AQ1473" s="112"/>
      <c r="AR1473" s="112"/>
      <c r="AS1473" s="112"/>
      <c r="AT1473" s="112"/>
      <c r="AU1473" s="84"/>
      <c r="AV1473" s="84"/>
      <c r="AW1473" s="84"/>
      <c r="AX1473" s="108"/>
      <c r="AY1473" s="131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84"/>
      <c r="AM1474" s="112"/>
      <c r="AN1474" s="112"/>
      <c r="AO1474" s="112"/>
      <c r="AP1474" s="112"/>
      <c r="AQ1474" s="112"/>
      <c r="AR1474" s="112"/>
      <c r="AS1474" s="112"/>
      <c r="AT1474" s="112"/>
      <c r="AU1474" s="84"/>
      <c r="AV1474" s="84"/>
      <c r="AW1474" s="84"/>
      <c r="AX1474" s="108"/>
      <c r="AY1474" s="131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84"/>
      <c r="AM1475" s="112"/>
      <c r="AN1475" s="112"/>
      <c r="AO1475" s="112"/>
      <c r="AP1475" s="112"/>
      <c r="AQ1475" s="112"/>
      <c r="AR1475" s="112"/>
      <c r="AS1475" s="112"/>
      <c r="AT1475" s="112"/>
      <c r="AU1475" s="84"/>
      <c r="AV1475" s="84"/>
      <c r="AW1475" s="84"/>
      <c r="AX1475" s="108"/>
      <c r="AY1475" s="131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84"/>
      <c r="AM1476" s="112"/>
      <c r="AN1476" s="112"/>
      <c r="AO1476" s="112"/>
      <c r="AP1476" s="112"/>
      <c r="AQ1476" s="112"/>
      <c r="AR1476" s="112"/>
      <c r="AS1476" s="112"/>
      <c r="AT1476" s="112"/>
      <c r="AU1476" s="84"/>
      <c r="AV1476" s="84"/>
      <c r="AW1476" s="84"/>
      <c r="AX1476" s="108"/>
      <c r="AY1476" s="131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84"/>
      <c r="AM1477" s="112"/>
      <c r="AN1477" s="112"/>
      <c r="AO1477" s="112"/>
      <c r="AP1477" s="112"/>
      <c r="AQ1477" s="112"/>
      <c r="AR1477" s="112"/>
      <c r="AS1477" s="112"/>
      <c r="AT1477" s="112"/>
      <c r="AU1477" s="84"/>
      <c r="AV1477" s="84"/>
      <c r="AW1477" s="84"/>
      <c r="AX1477" s="108"/>
      <c r="AY1477" s="131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84"/>
      <c r="AM1478" s="112"/>
      <c r="AN1478" s="112"/>
      <c r="AO1478" s="112"/>
      <c r="AP1478" s="112"/>
      <c r="AQ1478" s="112"/>
      <c r="AR1478" s="112"/>
      <c r="AS1478" s="112"/>
      <c r="AT1478" s="112"/>
      <c r="AU1478" s="84"/>
      <c r="AV1478" s="84"/>
      <c r="AW1478" s="84"/>
      <c r="AX1478" s="108"/>
      <c r="AY1478" s="131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84"/>
      <c r="AM1479" s="112"/>
      <c r="AN1479" s="112"/>
      <c r="AO1479" s="112"/>
      <c r="AP1479" s="112"/>
      <c r="AQ1479" s="112"/>
      <c r="AR1479" s="112"/>
      <c r="AS1479" s="112"/>
      <c r="AT1479" s="112"/>
      <c r="AU1479" s="84"/>
      <c r="AV1479" s="84"/>
      <c r="AW1479" s="84"/>
      <c r="AX1479" s="108"/>
      <c r="AY1479" s="131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84"/>
      <c r="AM1480" s="112"/>
      <c r="AN1480" s="112"/>
      <c r="AO1480" s="112"/>
      <c r="AP1480" s="112"/>
      <c r="AQ1480" s="112"/>
      <c r="AR1480" s="112"/>
      <c r="AS1480" s="112"/>
      <c r="AT1480" s="112"/>
      <c r="AU1480" s="84"/>
      <c r="AV1480" s="84"/>
      <c r="AW1480" s="84"/>
      <c r="AX1480" s="108"/>
      <c r="AY1480" s="131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84"/>
      <c r="AM1481" s="112"/>
      <c r="AN1481" s="112"/>
      <c r="AO1481" s="112"/>
      <c r="AP1481" s="112"/>
      <c r="AQ1481" s="112"/>
      <c r="AR1481" s="112"/>
      <c r="AS1481" s="112"/>
      <c r="AT1481" s="112"/>
      <c r="AU1481" s="84"/>
      <c r="AV1481" s="84"/>
      <c r="AW1481" s="84"/>
      <c r="AX1481" s="108"/>
      <c r="AY1481" s="131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84"/>
      <c r="AM1482" s="112"/>
      <c r="AN1482" s="112"/>
      <c r="AO1482" s="112"/>
      <c r="AP1482" s="112"/>
      <c r="AQ1482" s="112"/>
      <c r="AR1482" s="112"/>
      <c r="AS1482" s="112"/>
      <c r="AT1482" s="112"/>
      <c r="AU1482" s="84"/>
      <c r="AV1482" s="84"/>
      <c r="AW1482" s="84"/>
      <c r="AX1482" s="108"/>
      <c r="AY1482" s="131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84"/>
      <c r="AM1483" s="112"/>
      <c r="AN1483" s="112"/>
      <c r="AO1483" s="112"/>
      <c r="AP1483" s="112"/>
      <c r="AQ1483" s="112"/>
      <c r="AR1483" s="112"/>
      <c r="AS1483" s="112"/>
      <c r="AT1483" s="112"/>
      <c r="AU1483" s="84"/>
      <c r="AV1483" s="84"/>
      <c r="AW1483" s="84"/>
      <c r="AX1483" s="108"/>
      <c r="AY1483" s="131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84"/>
      <c r="AM1484" s="112"/>
      <c r="AN1484" s="112"/>
      <c r="AO1484" s="112"/>
      <c r="AP1484" s="112"/>
      <c r="AQ1484" s="112"/>
      <c r="AR1484" s="112"/>
      <c r="AS1484" s="112"/>
      <c r="AT1484" s="112"/>
      <c r="AU1484" s="84"/>
      <c r="AV1484" s="84"/>
      <c r="AW1484" s="84"/>
      <c r="AX1484" s="108"/>
      <c r="AY1484" s="131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84"/>
      <c r="AM1485" s="112"/>
      <c r="AN1485" s="112"/>
      <c r="AO1485" s="112"/>
      <c r="AP1485" s="112"/>
      <c r="AQ1485" s="112"/>
      <c r="AR1485" s="112"/>
      <c r="AS1485" s="112"/>
      <c r="AT1485" s="112"/>
      <c r="AU1485" s="84"/>
      <c r="AV1485" s="84"/>
      <c r="AW1485" s="84"/>
      <c r="AX1485" s="108"/>
      <c r="AY1485" s="131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84"/>
      <c r="AM1486" s="112"/>
      <c r="AN1486" s="112"/>
      <c r="AO1486" s="112"/>
      <c r="AP1486" s="112"/>
      <c r="AQ1486" s="112"/>
      <c r="AR1486" s="112"/>
      <c r="AS1486" s="112"/>
      <c r="AT1486" s="112"/>
      <c r="AU1486" s="84"/>
      <c r="AV1486" s="84"/>
      <c r="AW1486" s="84"/>
      <c r="AX1486" s="108"/>
      <c r="AY1486" s="131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84"/>
      <c r="AM1487" s="112"/>
      <c r="AN1487" s="112"/>
      <c r="AO1487" s="112"/>
      <c r="AP1487" s="112"/>
      <c r="AQ1487" s="112"/>
      <c r="AR1487" s="112"/>
      <c r="AS1487" s="112"/>
      <c r="AT1487" s="112"/>
      <c r="AU1487" s="84"/>
      <c r="AV1487" s="84"/>
      <c r="AW1487" s="84"/>
      <c r="AX1487" s="108"/>
      <c r="AY1487" s="131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84"/>
      <c r="AM1488" s="112"/>
      <c r="AN1488" s="112"/>
      <c r="AO1488" s="112"/>
      <c r="AP1488" s="112"/>
      <c r="AQ1488" s="112"/>
      <c r="AR1488" s="112"/>
      <c r="AS1488" s="112"/>
      <c r="AT1488" s="112"/>
      <c r="AU1488" s="84"/>
      <c r="AV1488" s="84"/>
      <c r="AW1488" s="84"/>
      <c r="AX1488" s="108"/>
      <c r="AY1488" s="131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84"/>
      <c r="AM1489" s="112"/>
      <c r="AN1489" s="112"/>
      <c r="AO1489" s="112"/>
      <c r="AP1489" s="112"/>
      <c r="AQ1489" s="112"/>
      <c r="AR1489" s="112"/>
      <c r="AS1489" s="112"/>
      <c r="AT1489" s="112"/>
      <c r="AU1489" s="84"/>
      <c r="AV1489" s="84"/>
      <c r="AW1489" s="84"/>
      <c r="AX1489" s="108"/>
      <c r="AY1489" s="131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84"/>
      <c r="AM1490" s="112"/>
      <c r="AN1490" s="112"/>
      <c r="AO1490" s="112"/>
      <c r="AP1490" s="112"/>
      <c r="AQ1490" s="112"/>
      <c r="AR1490" s="112"/>
      <c r="AS1490" s="112"/>
      <c r="AT1490" s="112"/>
      <c r="AU1490" s="84"/>
      <c r="AV1490" s="84"/>
      <c r="AW1490" s="84"/>
      <c r="AX1490" s="108"/>
      <c r="AY1490" s="131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84"/>
      <c r="AM1491" s="112"/>
      <c r="AN1491" s="112"/>
      <c r="AO1491" s="112"/>
      <c r="AP1491" s="112"/>
      <c r="AQ1491" s="112"/>
      <c r="AR1491" s="112"/>
      <c r="AS1491" s="112"/>
      <c r="AT1491" s="112"/>
      <c r="AU1491" s="84"/>
      <c r="AV1491" s="84"/>
      <c r="AW1491" s="84"/>
      <c r="AX1491" s="108"/>
      <c r="AY1491" s="131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84"/>
      <c r="AM1492" s="112"/>
      <c r="AN1492" s="112"/>
      <c r="AO1492" s="112"/>
      <c r="AP1492" s="112"/>
      <c r="AQ1492" s="112"/>
      <c r="AR1492" s="112"/>
      <c r="AS1492" s="112"/>
      <c r="AT1492" s="112"/>
      <c r="AU1492" s="84"/>
      <c r="AV1492" s="84"/>
      <c r="AW1492" s="84"/>
      <c r="AX1492" s="108"/>
      <c r="AY1492" s="131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84"/>
      <c r="AM1493" s="112"/>
      <c r="AN1493" s="112"/>
      <c r="AO1493" s="112"/>
      <c r="AP1493" s="112"/>
      <c r="AQ1493" s="112"/>
      <c r="AR1493" s="112"/>
      <c r="AS1493" s="112"/>
      <c r="AT1493" s="112"/>
      <c r="AU1493" s="84"/>
      <c r="AV1493" s="84"/>
      <c r="AW1493" s="84"/>
      <c r="AX1493" s="108"/>
      <c r="AY1493" s="131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84"/>
      <c r="AM1494" s="112"/>
      <c r="AN1494" s="112"/>
      <c r="AO1494" s="112"/>
      <c r="AP1494" s="112"/>
      <c r="AQ1494" s="112"/>
      <c r="AR1494" s="112"/>
      <c r="AS1494" s="112"/>
      <c r="AT1494" s="112"/>
      <c r="AU1494" s="84"/>
      <c r="AV1494" s="84"/>
      <c r="AW1494" s="84"/>
      <c r="AX1494" s="108"/>
      <c r="AY1494" s="131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84"/>
      <c r="AM1495" s="112"/>
      <c r="AN1495" s="112"/>
      <c r="AO1495" s="112"/>
      <c r="AP1495" s="112"/>
      <c r="AQ1495" s="112"/>
      <c r="AR1495" s="112"/>
      <c r="AS1495" s="112"/>
      <c r="AT1495" s="112"/>
      <c r="AU1495" s="84"/>
      <c r="AV1495" s="84"/>
      <c r="AW1495" s="84"/>
      <c r="AX1495" s="108"/>
      <c r="AY1495" s="131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84"/>
      <c r="AM1496" s="112"/>
      <c r="AN1496" s="112"/>
      <c r="AO1496" s="112"/>
      <c r="AP1496" s="112"/>
      <c r="AQ1496" s="112"/>
      <c r="AR1496" s="112"/>
      <c r="AS1496" s="112"/>
      <c r="AT1496" s="112"/>
      <c r="AU1496" s="84"/>
      <c r="AV1496" s="84"/>
      <c r="AW1496" s="84"/>
      <c r="AX1496" s="108"/>
      <c r="AY1496" s="131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84"/>
      <c r="AM1497" s="112"/>
      <c r="AN1497" s="112"/>
      <c r="AO1497" s="112"/>
      <c r="AP1497" s="112"/>
      <c r="AQ1497" s="112"/>
      <c r="AR1497" s="112"/>
      <c r="AS1497" s="112"/>
      <c r="AT1497" s="112"/>
      <c r="AU1497" s="84"/>
      <c r="AV1497" s="84"/>
      <c r="AW1497" s="84"/>
      <c r="AX1497" s="108"/>
      <c r="AY1497" s="131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84"/>
      <c r="AM1498" s="112"/>
      <c r="AN1498" s="112"/>
      <c r="AO1498" s="112"/>
      <c r="AP1498" s="112"/>
      <c r="AQ1498" s="112"/>
      <c r="AR1498" s="112"/>
      <c r="AS1498" s="112"/>
      <c r="AT1498" s="112"/>
      <c r="AU1498" s="84"/>
      <c r="AV1498" s="84"/>
      <c r="AW1498" s="84"/>
      <c r="AX1498" s="108"/>
      <c r="AY1498" s="131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84"/>
      <c r="AM1499" s="112"/>
      <c r="AN1499" s="112"/>
      <c r="AO1499" s="112"/>
      <c r="AP1499" s="112"/>
      <c r="AQ1499" s="112"/>
      <c r="AR1499" s="112"/>
      <c r="AS1499" s="112"/>
      <c r="AT1499" s="112"/>
      <c r="AU1499" s="84"/>
      <c r="AV1499" s="84"/>
      <c r="AW1499" s="84"/>
      <c r="AX1499" s="108"/>
      <c r="AY1499" s="131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84"/>
      <c r="AM1500" s="112"/>
      <c r="AN1500" s="112"/>
      <c r="AO1500" s="112"/>
      <c r="AP1500" s="112"/>
      <c r="AQ1500" s="112"/>
      <c r="AR1500" s="112"/>
      <c r="AS1500" s="112"/>
      <c r="AT1500" s="112"/>
      <c r="AU1500" s="84"/>
      <c r="AV1500" s="84"/>
      <c r="AW1500" s="84"/>
      <c r="AX1500" s="108"/>
      <c r="AY1500" s="131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84"/>
      <c r="AM1501" s="112"/>
      <c r="AN1501" s="112"/>
      <c r="AO1501" s="112"/>
      <c r="AP1501" s="112"/>
      <c r="AQ1501" s="112"/>
      <c r="AR1501" s="112"/>
      <c r="AS1501" s="112"/>
      <c r="AT1501" s="112"/>
      <c r="AU1501" s="84"/>
      <c r="AV1501" s="84"/>
      <c r="AW1501" s="84"/>
      <c r="AX1501" s="108"/>
      <c r="AY1501" s="131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84"/>
      <c r="AM1502" s="112"/>
      <c r="AN1502" s="112"/>
      <c r="AO1502" s="112"/>
      <c r="AP1502" s="112"/>
      <c r="AQ1502" s="112"/>
      <c r="AR1502" s="112"/>
      <c r="AS1502" s="112"/>
      <c r="AT1502" s="112"/>
      <c r="AU1502" s="84"/>
      <c r="AV1502" s="84"/>
      <c r="AW1502" s="84"/>
      <c r="AX1502" s="108"/>
      <c r="AY1502" s="131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84"/>
      <c r="AM1503" s="112"/>
      <c r="AN1503" s="112"/>
      <c r="AO1503" s="112"/>
      <c r="AP1503" s="112"/>
      <c r="AQ1503" s="112"/>
      <c r="AR1503" s="112"/>
      <c r="AS1503" s="112"/>
      <c r="AT1503" s="112"/>
      <c r="AU1503" s="84"/>
      <c r="AV1503" s="84"/>
      <c r="AW1503" s="84"/>
      <c r="AX1503" s="108"/>
      <c r="AY1503" s="131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84"/>
      <c r="AM1504" s="112"/>
      <c r="AN1504" s="112"/>
      <c r="AO1504" s="112"/>
      <c r="AP1504" s="112"/>
      <c r="AQ1504" s="112"/>
      <c r="AR1504" s="112"/>
      <c r="AS1504" s="112"/>
      <c r="AT1504" s="112"/>
      <c r="AU1504" s="84"/>
      <c r="AV1504" s="84"/>
      <c r="AW1504" s="84"/>
      <c r="AX1504" s="108"/>
      <c r="AY1504" s="131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84"/>
      <c r="AM1505" s="112"/>
      <c r="AN1505" s="112"/>
      <c r="AO1505" s="112"/>
      <c r="AP1505" s="112"/>
      <c r="AQ1505" s="112"/>
      <c r="AR1505" s="112"/>
      <c r="AS1505" s="112"/>
      <c r="AT1505" s="112"/>
      <c r="AU1505" s="84"/>
      <c r="AV1505" s="84"/>
      <c r="AW1505" s="84"/>
      <c r="AX1505" s="108"/>
      <c r="AY1505" s="131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84"/>
      <c r="AM1506" s="112"/>
      <c r="AN1506" s="112"/>
      <c r="AO1506" s="112"/>
      <c r="AP1506" s="112"/>
      <c r="AQ1506" s="112"/>
      <c r="AR1506" s="112"/>
      <c r="AS1506" s="112"/>
      <c r="AT1506" s="112"/>
      <c r="AU1506" s="84"/>
      <c r="AV1506" s="84"/>
      <c r="AW1506" s="84"/>
      <c r="AX1506" s="108"/>
      <c r="AY1506" s="131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84"/>
      <c r="AM1507" s="112"/>
      <c r="AN1507" s="112"/>
      <c r="AO1507" s="112"/>
      <c r="AP1507" s="112"/>
      <c r="AQ1507" s="112"/>
      <c r="AR1507" s="112"/>
      <c r="AS1507" s="112"/>
      <c r="AT1507" s="112"/>
      <c r="AU1507" s="84"/>
      <c r="AV1507" s="84"/>
      <c r="AW1507" s="84"/>
      <c r="AX1507" s="108"/>
      <c r="AY1507" s="131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84"/>
      <c r="AM1508" s="112"/>
      <c r="AN1508" s="112"/>
      <c r="AO1508" s="112"/>
      <c r="AP1508" s="112"/>
      <c r="AQ1508" s="112"/>
      <c r="AR1508" s="112"/>
      <c r="AS1508" s="112"/>
      <c r="AT1508" s="112"/>
      <c r="AU1508" s="84"/>
      <c r="AV1508" s="84"/>
      <c r="AW1508" s="84"/>
      <c r="AX1508" s="108"/>
      <c r="AY1508" s="131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84"/>
      <c r="AM1509" s="112"/>
      <c r="AN1509" s="112"/>
      <c r="AO1509" s="112"/>
      <c r="AP1509" s="112"/>
      <c r="AQ1509" s="112"/>
      <c r="AR1509" s="112"/>
      <c r="AS1509" s="112"/>
      <c r="AT1509" s="112"/>
      <c r="AU1509" s="84"/>
      <c r="AV1509" s="84"/>
      <c r="AW1509" s="84"/>
      <c r="AX1509" s="108"/>
      <c r="AY1509" s="131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84"/>
      <c r="AM1510" s="112"/>
      <c r="AN1510" s="112"/>
      <c r="AO1510" s="112"/>
      <c r="AP1510" s="112"/>
      <c r="AQ1510" s="112"/>
      <c r="AR1510" s="112"/>
      <c r="AS1510" s="112"/>
      <c r="AT1510" s="112"/>
      <c r="AU1510" s="84"/>
      <c r="AV1510" s="84"/>
      <c r="AW1510" s="84"/>
      <c r="AX1510" s="108"/>
      <c r="AY1510" s="131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84"/>
      <c r="AM1511" s="112"/>
      <c r="AN1511" s="112"/>
      <c r="AO1511" s="112"/>
      <c r="AP1511" s="112"/>
      <c r="AQ1511" s="112"/>
      <c r="AR1511" s="112"/>
      <c r="AS1511" s="112"/>
      <c r="AT1511" s="112"/>
      <c r="AU1511" s="84"/>
      <c r="AV1511" s="84"/>
      <c r="AW1511" s="84"/>
      <c r="AX1511" s="108"/>
      <c r="AY1511" s="131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84"/>
      <c r="AM1512" s="112"/>
      <c r="AN1512" s="112"/>
      <c r="AO1512" s="112"/>
      <c r="AP1512" s="112"/>
      <c r="AQ1512" s="112"/>
      <c r="AR1512" s="112"/>
      <c r="AS1512" s="112"/>
      <c r="AT1512" s="112"/>
      <c r="AU1512" s="84"/>
      <c r="AV1512" s="84"/>
      <c r="AW1512" s="84"/>
      <c r="AX1512" s="108"/>
      <c r="AY1512" s="131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84"/>
      <c r="AM1513" s="112"/>
      <c r="AN1513" s="112"/>
      <c r="AO1513" s="112"/>
      <c r="AP1513" s="112"/>
      <c r="AQ1513" s="112"/>
      <c r="AR1513" s="112"/>
      <c r="AS1513" s="112"/>
      <c r="AT1513" s="112"/>
      <c r="AU1513" s="84"/>
      <c r="AV1513" s="84"/>
      <c r="AW1513" s="84"/>
      <c r="AX1513" s="108"/>
      <c r="AY1513" s="131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84"/>
      <c r="AM1514" s="112"/>
      <c r="AN1514" s="112"/>
      <c r="AO1514" s="112"/>
      <c r="AP1514" s="112"/>
      <c r="AQ1514" s="112"/>
      <c r="AR1514" s="112"/>
      <c r="AS1514" s="112"/>
      <c r="AT1514" s="112"/>
      <c r="AU1514" s="84"/>
      <c r="AV1514" s="84"/>
      <c r="AW1514" s="84"/>
      <c r="AX1514" s="108"/>
      <c r="AY1514" s="131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84"/>
      <c r="AM1515" s="112"/>
      <c r="AN1515" s="112"/>
      <c r="AO1515" s="112"/>
      <c r="AP1515" s="112"/>
      <c r="AQ1515" s="112"/>
      <c r="AR1515" s="112"/>
      <c r="AS1515" s="112"/>
      <c r="AT1515" s="112"/>
      <c r="AU1515" s="84"/>
      <c r="AV1515" s="84"/>
      <c r="AW1515" s="84"/>
      <c r="AX1515" s="108"/>
      <c r="AY1515" s="131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84"/>
      <c r="AM1516" s="112"/>
      <c r="AN1516" s="112"/>
      <c r="AO1516" s="112"/>
      <c r="AP1516" s="112"/>
      <c r="AQ1516" s="112"/>
      <c r="AR1516" s="112"/>
      <c r="AS1516" s="112"/>
      <c r="AT1516" s="112"/>
      <c r="AU1516" s="84"/>
      <c r="AV1516" s="84"/>
      <c r="AW1516" s="84"/>
      <c r="AX1516" s="108"/>
      <c r="AY1516" s="131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84"/>
      <c r="AM1517" s="112"/>
      <c r="AN1517" s="112"/>
      <c r="AO1517" s="112"/>
      <c r="AP1517" s="112"/>
      <c r="AQ1517" s="112"/>
      <c r="AR1517" s="112"/>
      <c r="AS1517" s="112"/>
      <c r="AT1517" s="112"/>
      <c r="AU1517" s="84"/>
      <c r="AV1517" s="84"/>
      <c r="AW1517" s="84"/>
      <c r="AX1517" s="108"/>
      <c r="AY1517" s="131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84"/>
      <c r="AM1518" s="112"/>
      <c r="AN1518" s="112"/>
      <c r="AO1518" s="112"/>
      <c r="AP1518" s="112"/>
      <c r="AQ1518" s="112"/>
      <c r="AR1518" s="112"/>
      <c r="AS1518" s="112"/>
      <c r="AT1518" s="112"/>
      <c r="AU1518" s="84"/>
      <c r="AV1518" s="84"/>
      <c r="AW1518" s="84"/>
      <c r="AX1518" s="108"/>
      <c r="AY1518" s="131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84"/>
      <c r="AM1519" s="112"/>
      <c r="AN1519" s="112"/>
      <c r="AO1519" s="112"/>
      <c r="AP1519" s="112"/>
      <c r="AQ1519" s="112"/>
      <c r="AR1519" s="112"/>
      <c r="AS1519" s="112"/>
      <c r="AT1519" s="112"/>
      <c r="AU1519" s="84"/>
      <c r="AV1519" s="84"/>
      <c r="AW1519" s="84"/>
      <c r="AX1519" s="108"/>
      <c r="AY1519" s="131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84"/>
      <c r="AM1520" s="112"/>
      <c r="AN1520" s="112"/>
      <c r="AO1520" s="112"/>
      <c r="AP1520" s="112"/>
      <c r="AQ1520" s="112"/>
      <c r="AR1520" s="112"/>
      <c r="AS1520" s="112"/>
      <c r="AT1520" s="112"/>
      <c r="AU1520" s="84"/>
      <c r="AV1520" s="84"/>
      <c r="AW1520" s="84"/>
      <c r="AX1520" s="108"/>
      <c r="AY1520" s="131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84"/>
      <c r="AM1521" s="112"/>
      <c r="AN1521" s="112"/>
      <c r="AO1521" s="112"/>
      <c r="AP1521" s="112"/>
      <c r="AQ1521" s="112"/>
      <c r="AR1521" s="112"/>
      <c r="AS1521" s="112"/>
      <c r="AT1521" s="112"/>
      <c r="AU1521" s="84"/>
      <c r="AV1521" s="84"/>
      <c r="AW1521" s="84"/>
      <c r="AX1521" s="108"/>
      <c r="AY1521" s="131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84"/>
      <c r="AM1522" s="112"/>
      <c r="AN1522" s="112"/>
      <c r="AO1522" s="112"/>
      <c r="AP1522" s="112"/>
      <c r="AQ1522" s="112"/>
      <c r="AR1522" s="112"/>
      <c r="AS1522" s="112"/>
      <c r="AT1522" s="112"/>
      <c r="AU1522" s="84"/>
      <c r="AV1522" s="84"/>
      <c r="AW1522" s="84"/>
      <c r="AX1522" s="108"/>
      <c r="AY1522" s="131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84"/>
      <c r="AM1523" s="112"/>
      <c r="AN1523" s="112"/>
      <c r="AO1523" s="112"/>
      <c r="AP1523" s="112"/>
      <c r="AQ1523" s="112"/>
      <c r="AR1523" s="112"/>
      <c r="AS1523" s="112"/>
      <c r="AT1523" s="112"/>
      <c r="AU1523" s="84"/>
      <c r="AV1523" s="84"/>
      <c r="AW1523" s="84"/>
      <c r="AX1523" s="108"/>
      <c r="AY1523" s="131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84"/>
      <c r="AM1524" s="112"/>
      <c r="AN1524" s="112"/>
      <c r="AO1524" s="112"/>
      <c r="AP1524" s="112"/>
      <c r="AQ1524" s="112"/>
      <c r="AR1524" s="112"/>
      <c r="AS1524" s="112"/>
      <c r="AT1524" s="112"/>
      <c r="AU1524" s="84"/>
      <c r="AV1524" s="84"/>
      <c r="AW1524" s="84"/>
      <c r="AX1524" s="108"/>
      <c r="AY1524" s="131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84"/>
      <c r="AM1525" s="112"/>
      <c r="AN1525" s="112"/>
      <c r="AO1525" s="112"/>
      <c r="AP1525" s="112"/>
      <c r="AQ1525" s="112"/>
      <c r="AR1525" s="112"/>
      <c r="AS1525" s="112"/>
      <c r="AT1525" s="112"/>
      <c r="AU1525" s="84"/>
      <c r="AV1525" s="84"/>
      <c r="AW1525" s="84"/>
      <c r="AX1525" s="108"/>
      <c r="AY1525" s="131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84"/>
      <c r="AM1526" s="112"/>
      <c r="AN1526" s="112"/>
      <c r="AO1526" s="112"/>
      <c r="AP1526" s="112"/>
      <c r="AQ1526" s="112"/>
      <c r="AR1526" s="112"/>
      <c r="AS1526" s="112"/>
      <c r="AT1526" s="112"/>
      <c r="AU1526" s="84"/>
      <c r="AV1526" s="84"/>
      <c r="AW1526" s="84"/>
      <c r="AX1526" s="108"/>
      <c r="AY1526" s="131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84"/>
      <c r="AM1527" s="112"/>
      <c r="AN1527" s="112"/>
      <c r="AO1527" s="112"/>
      <c r="AP1527" s="112"/>
      <c r="AQ1527" s="112"/>
      <c r="AR1527" s="112"/>
      <c r="AS1527" s="112"/>
      <c r="AT1527" s="112"/>
      <c r="AU1527" s="84"/>
      <c r="AV1527" s="84"/>
      <c r="AW1527" s="84"/>
      <c r="AX1527" s="108"/>
      <c r="AY1527" s="131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84"/>
      <c r="AM1528" s="112"/>
      <c r="AN1528" s="112"/>
      <c r="AO1528" s="112"/>
      <c r="AP1528" s="112"/>
      <c r="AQ1528" s="112"/>
      <c r="AR1528" s="112"/>
      <c r="AS1528" s="112"/>
      <c r="AT1528" s="112"/>
      <c r="AU1528" s="84"/>
      <c r="AV1528" s="84"/>
      <c r="AW1528" s="84"/>
      <c r="AX1528" s="108"/>
      <c r="AY1528" s="131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84"/>
      <c r="AM1529" s="112"/>
      <c r="AN1529" s="112"/>
      <c r="AO1529" s="112"/>
      <c r="AP1529" s="112"/>
      <c r="AQ1529" s="112"/>
      <c r="AR1529" s="112"/>
      <c r="AS1529" s="112"/>
      <c r="AT1529" s="112"/>
      <c r="AU1529" s="84"/>
      <c r="AV1529" s="84"/>
      <c r="AW1529" s="84"/>
      <c r="AX1529" s="108"/>
      <c r="AY1529" s="131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84"/>
      <c r="AM1530" s="112"/>
      <c r="AN1530" s="112"/>
      <c r="AO1530" s="112"/>
      <c r="AP1530" s="112"/>
      <c r="AQ1530" s="112"/>
      <c r="AR1530" s="112"/>
      <c r="AS1530" s="112"/>
      <c r="AT1530" s="112"/>
      <c r="AU1530" s="84"/>
      <c r="AV1530" s="84"/>
      <c r="AW1530" s="84"/>
      <c r="AX1530" s="108"/>
      <c r="AY1530" s="131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84"/>
      <c r="AM1531" s="112"/>
      <c r="AN1531" s="112"/>
      <c r="AO1531" s="112"/>
      <c r="AP1531" s="112"/>
      <c r="AQ1531" s="112"/>
      <c r="AR1531" s="112"/>
      <c r="AS1531" s="112"/>
      <c r="AT1531" s="112"/>
      <c r="AU1531" s="84"/>
      <c r="AV1531" s="84"/>
      <c r="AW1531" s="84"/>
      <c r="AX1531" s="108"/>
      <c r="AY1531" s="131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84"/>
      <c r="AM1532" s="112"/>
      <c r="AN1532" s="112"/>
      <c r="AO1532" s="112"/>
      <c r="AP1532" s="112"/>
      <c r="AQ1532" s="112"/>
      <c r="AR1532" s="112"/>
      <c r="AS1532" s="112"/>
      <c r="AT1532" s="112"/>
      <c r="AU1532" s="84"/>
      <c r="AV1532" s="84"/>
      <c r="AW1532" s="84"/>
      <c r="AX1532" s="108"/>
      <c r="AY1532" s="131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84"/>
      <c r="AM1533" s="112"/>
      <c r="AN1533" s="112"/>
      <c r="AO1533" s="112"/>
      <c r="AP1533" s="112"/>
      <c r="AQ1533" s="112"/>
      <c r="AR1533" s="112"/>
      <c r="AS1533" s="112"/>
      <c r="AT1533" s="112"/>
      <c r="AU1533" s="84"/>
      <c r="AV1533" s="84"/>
      <c r="AW1533" s="84"/>
      <c r="AX1533" s="108"/>
      <c r="AY1533" s="131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84"/>
      <c r="AM1534" s="112"/>
      <c r="AN1534" s="112"/>
      <c r="AO1534" s="112"/>
      <c r="AP1534" s="112"/>
      <c r="AQ1534" s="112"/>
      <c r="AR1534" s="112"/>
      <c r="AS1534" s="112"/>
      <c r="AT1534" s="112"/>
      <c r="AU1534" s="84"/>
      <c r="AV1534" s="84"/>
      <c r="AW1534" s="84"/>
      <c r="AX1534" s="108"/>
      <c r="AY1534" s="131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84"/>
      <c r="AM1535" s="112"/>
      <c r="AN1535" s="112"/>
      <c r="AO1535" s="112"/>
      <c r="AP1535" s="112"/>
      <c r="AQ1535" s="112"/>
      <c r="AR1535" s="112"/>
      <c r="AS1535" s="112"/>
      <c r="AT1535" s="112"/>
      <c r="AU1535" s="84"/>
      <c r="AV1535" s="84"/>
      <c r="AW1535" s="84"/>
      <c r="AX1535" s="108"/>
      <c r="AY1535" s="131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84"/>
      <c r="AM1536" s="112"/>
      <c r="AN1536" s="112"/>
      <c r="AO1536" s="112"/>
      <c r="AP1536" s="112"/>
      <c r="AQ1536" s="112"/>
      <c r="AR1536" s="112"/>
      <c r="AS1536" s="112"/>
      <c r="AT1536" s="112"/>
      <c r="AU1536" s="84"/>
      <c r="AV1536" s="84"/>
      <c r="AW1536" s="84"/>
      <c r="AX1536" s="108"/>
      <c r="AY1536" s="131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84"/>
      <c r="AM1537" s="112"/>
      <c r="AN1537" s="112"/>
      <c r="AO1537" s="112"/>
      <c r="AP1537" s="112"/>
      <c r="AQ1537" s="112"/>
      <c r="AR1537" s="112"/>
      <c r="AS1537" s="112"/>
      <c r="AT1537" s="112"/>
      <c r="AU1537" s="84"/>
      <c r="AV1537" s="84"/>
      <c r="AW1537" s="84"/>
      <c r="AX1537" s="108"/>
      <c r="AY1537" s="131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84"/>
      <c r="AM1538" s="112"/>
      <c r="AN1538" s="112"/>
      <c r="AO1538" s="112"/>
      <c r="AP1538" s="112"/>
      <c r="AQ1538" s="112"/>
      <c r="AR1538" s="112"/>
      <c r="AS1538" s="112"/>
      <c r="AT1538" s="112"/>
      <c r="AU1538" s="84"/>
      <c r="AV1538" s="84"/>
      <c r="AW1538" s="84"/>
      <c r="AX1538" s="108"/>
      <c r="AY1538" s="131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84"/>
      <c r="AM1539" s="112"/>
      <c r="AN1539" s="112"/>
      <c r="AO1539" s="112"/>
      <c r="AP1539" s="112"/>
      <c r="AQ1539" s="112"/>
      <c r="AR1539" s="112"/>
      <c r="AS1539" s="112"/>
      <c r="AT1539" s="112"/>
      <c r="AU1539" s="84"/>
      <c r="AV1539" s="84"/>
      <c r="AW1539" s="84"/>
      <c r="AX1539" s="108"/>
      <c r="AY1539" s="131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84"/>
      <c r="AM1540" s="112"/>
      <c r="AN1540" s="112"/>
      <c r="AO1540" s="112"/>
      <c r="AP1540" s="112"/>
      <c r="AQ1540" s="112"/>
      <c r="AR1540" s="112"/>
      <c r="AS1540" s="112"/>
      <c r="AT1540" s="112"/>
      <c r="AU1540" s="84"/>
      <c r="AV1540" s="84"/>
      <c r="AW1540" s="84"/>
      <c r="AX1540" s="108"/>
      <c r="AY1540" s="131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84"/>
      <c r="AM1541" s="112"/>
      <c r="AN1541" s="112"/>
      <c r="AO1541" s="112"/>
      <c r="AP1541" s="112"/>
      <c r="AQ1541" s="112"/>
      <c r="AR1541" s="112"/>
      <c r="AS1541" s="112"/>
      <c r="AT1541" s="112"/>
      <c r="AU1541" s="84"/>
      <c r="AV1541" s="84"/>
      <c r="AW1541" s="84"/>
      <c r="AX1541" s="108"/>
      <c r="AY1541" s="131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84"/>
      <c r="AM1542" s="112"/>
      <c r="AN1542" s="112"/>
      <c r="AO1542" s="112"/>
      <c r="AP1542" s="112"/>
      <c r="AQ1542" s="112"/>
      <c r="AR1542" s="112"/>
      <c r="AS1542" s="112"/>
      <c r="AT1542" s="112"/>
      <c r="AU1542" s="84"/>
      <c r="AV1542" s="84"/>
      <c r="AW1542" s="84"/>
      <c r="AX1542" s="108"/>
      <c r="AY1542" s="131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84"/>
      <c r="AM1543" s="112"/>
      <c r="AN1543" s="112"/>
      <c r="AO1543" s="112"/>
      <c r="AP1543" s="112"/>
      <c r="AQ1543" s="112"/>
      <c r="AR1543" s="112"/>
      <c r="AS1543" s="112"/>
      <c r="AT1543" s="112"/>
      <c r="AU1543" s="84"/>
      <c r="AV1543" s="84"/>
      <c r="AW1543" s="84"/>
      <c r="AX1543" s="108"/>
      <c r="AY1543" s="131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84"/>
      <c r="AM1544" s="112"/>
      <c r="AN1544" s="112"/>
      <c r="AO1544" s="112"/>
      <c r="AP1544" s="112"/>
      <c r="AQ1544" s="112"/>
      <c r="AR1544" s="112"/>
      <c r="AS1544" s="112"/>
      <c r="AT1544" s="112"/>
      <c r="AU1544" s="84"/>
      <c r="AV1544" s="84"/>
      <c r="AW1544" s="84"/>
      <c r="AX1544" s="108"/>
      <c r="AY1544" s="131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84"/>
      <c r="AM1545" s="112"/>
      <c r="AN1545" s="112"/>
      <c r="AO1545" s="112"/>
      <c r="AP1545" s="112"/>
      <c r="AQ1545" s="112"/>
      <c r="AR1545" s="112"/>
      <c r="AS1545" s="112"/>
      <c r="AT1545" s="112"/>
      <c r="AU1545" s="84"/>
      <c r="AV1545" s="84"/>
      <c r="AW1545" s="84"/>
      <c r="AX1545" s="108"/>
      <c r="AY1545" s="131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84"/>
      <c r="AM1546" s="112"/>
      <c r="AN1546" s="112"/>
      <c r="AO1546" s="112"/>
      <c r="AP1546" s="112"/>
      <c r="AQ1546" s="112"/>
      <c r="AR1546" s="112"/>
      <c r="AS1546" s="112"/>
      <c r="AT1546" s="112"/>
      <c r="AU1546" s="84"/>
      <c r="AV1546" s="84"/>
      <c r="AW1546" s="84"/>
      <c r="AX1546" s="108"/>
      <c r="AY1546" s="131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84"/>
      <c r="AM1547" s="112"/>
      <c r="AN1547" s="112"/>
      <c r="AO1547" s="112"/>
      <c r="AP1547" s="112"/>
      <c r="AQ1547" s="112"/>
      <c r="AR1547" s="112"/>
      <c r="AS1547" s="112"/>
      <c r="AT1547" s="112"/>
      <c r="AU1547" s="84"/>
      <c r="AV1547" s="84"/>
      <c r="AW1547" s="84"/>
      <c r="AX1547" s="108"/>
      <c r="AY1547" s="131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84"/>
      <c r="AM1548" s="112"/>
      <c r="AN1548" s="112"/>
      <c r="AO1548" s="112"/>
      <c r="AP1548" s="112"/>
      <c r="AQ1548" s="112"/>
      <c r="AR1548" s="112"/>
      <c r="AS1548" s="112"/>
      <c r="AT1548" s="112"/>
      <c r="AU1548" s="84"/>
      <c r="AV1548" s="84"/>
      <c r="AW1548" s="84"/>
      <c r="AX1548" s="108"/>
      <c r="AY1548" s="131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84"/>
      <c r="AM1549" s="112"/>
      <c r="AN1549" s="112"/>
      <c r="AO1549" s="112"/>
      <c r="AP1549" s="112"/>
      <c r="AQ1549" s="112"/>
      <c r="AR1549" s="112"/>
      <c r="AS1549" s="112"/>
      <c r="AT1549" s="112"/>
      <c r="AU1549" s="84"/>
      <c r="AV1549" s="84"/>
      <c r="AW1549" s="84"/>
      <c r="AX1549" s="108"/>
      <c r="AY1549" s="131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84"/>
      <c r="AM1550" s="112"/>
      <c r="AN1550" s="112"/>
      <c r="AO1550" s="112"/>
      <c r="AP1550" s="112"/>
      <c r="AQ1550" s="112"/>
      <c r="AR1550" s="112"/>
      <c r="AS1550" s="112"/>
      <c r="AT1550" s="112"/>
      <c r="AU1550" s="84"/>
      <c r="AV1550" s="84"/>
      <c r="AW1550" s="84"/>
      <c r="AX1550" s="108"/>
      <c r="AY1550" s="131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84"/>
      <c r="AM1551" s="112"/>
      <c r="AN1551" s="112"/>
      <c r="AO1551" s="112"/>
      <c r="AP1551" s="112"/>
      <c r="AQ1551" s="112"/>
      <c r="AR1551" s="112"/>
      <c r="AS1551" s="112"/>
      <c r="AT1551" s="112"/>
      <c r="AU1551" s="84"/>
      <c r="AV1551" s="84"/>
      <c r="AW1551" s="84"/>
      <c r="AX1551" s="108"/>
      <c r="AY1551" s="131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84"/>
      <c r="AM1552" s="112"/>
      <c r="AN1552" s="112"/>
      <c r="AO1552" s="112"/>
      <c r="AP1552" s="112"/>
      <c r="AQ1552" s="112"/>
      <c r="AR1552" s="112"/>
      <c r="AS1552" s="112"/>
      <c r="AT1552" s="112"/>
      <c r="AU1552" s="84"/>
      <c r="AV1552" s="84"/>
      <c r="AW1552" s="84"/>
      <c r="AX1552" s="108"/>
      <c r="AY1552" s="131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84"/>
      <c r="AM1553" s="112"/>
      <c r="AN1553" s="112"/>
      <c r="AO1553" s="112"/>
      <c r="AP1553" s="112"/>
      <c r="AQ1553" s="112"/>
      <c r="AR1553" s="112"/>
      <c r="AS1553" s="112"/>
      <c r="AT1553" s="112"/>
      <c r="AU1553" s="84"/>
      <c r="AV1553" s="84"/>
      <c r="AW1553" s="84"/>
      <c r="AX1553" s="108"/>
      <c r="AY1553" s="131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84"/>
      <c r="AM1554" s="112"/>
      <c r="AN1554" s="112"/>
      <c r="AO1554" s="112"/>
      <c r="AP1554" s="112"/>
      <c r="AQ1554" s="112"/>
      <c r="AR1554" s="112"/>
      <c r="AS1554" s="112"/>
      <c r="AT1554" s="112"/>
      <c r="AU1554" s="84"/>
      <c r="AV1554" s="84"/>
      <c r="AW1554" s="84"/>
      <c r="AX1554" s="108"/>
      <c r="AY1554" s="131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84"/>
      <c r="AM1555" s="112"/>
      <c r="AN1555" s="112"/>
      <c r="AO1555" s="112"/>
      <c r="AP1555" s="112"/>
      <c r="AQ1555" s="112"/>
      <c r="AR1555" s="112"/>
      <c r="AS1555" s="112"/>
      <c r="AT1555" s="112"/>
      <c r="AU1555" s="84"/>
      <c r="AV1555" s="84"/>
      <c r="AW1555" s="84"/>
      <c r="AX1555" s="108"/>
      <c r="AY1555" s="131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84"/>
      <c r="AM1556" s="112"/>
      <c r="AN1556" s="112"/>
      <c r="AO1556" s="112"/>
      <c r="AP1556" s="112"/>
      <c r="AQ1556" s="112"/>
      <c r="AR1556" s="112"/>
      <c r="AS1556" s="112"/>
      <c r="AT1556" s="112"/>
      <c r="AU1556" s="84"/>
      <c r="AV1556" s="84"/>
      <c r="AW1556" s="84"/>
      <c r="AX1556" s="108"/>
      <c r="AY1556" s="131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84"/>
      <c r="AM1557" s="112"/>
      <c r="AN1557" s="112"/>
      <c r="AO1557" s="112"/>
      <c r="AP1557" s="112"/>
      <c r="AQ1557" s="112"/>
      <c r="AR1557" s="112"/>
      <c r="AS1557" s="112"/>
      <c r="AT1557" s="112"/>
      <c r="AU1557" s="84"/>
      <c r="AV1557" s="84"/>
      <c r="AW1557" s="84"/>
      <c r="AX1557" s="108"/>
      <c r="AY1557" s="131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84"/>
      <c r="AM1558" s="112"/>
      <c r="AN1558" s="112"/>
      <c r="AO1558" s="112"/>
      <c r="AP1558" s="112"/>
      <c r="AQ1558" s="112"/>
      <c r="AR1558" s="112"/>
      <c r="AS1558" s="112"/>
      <c r="AT1558" s="112"/>
      <c r="AU1558" s="84"/>
      <c r="AV1558" s="84"/>
      <c r="AW1558" s="84"/>
      <c r="AX1558" s="108"/>
      <c r="AY1558" s="131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84"/>
      <c r="AM1559" s="112"/>
      <c r="AN1559" s="112"/>
      <c r="AO1559" s="112"/>
      <c r="AP1559" s="112"/>
      <c r="AQ1559" s="112"/>
      <c r="AR1559" s="112"/>
      <c r="AS1559" s="112"/>
      <c r="AT1559" s="112"/>
      <c r="AU1559" s="84"/>
      <c r="AV1559" s="84"/>
      <c r="AW1559" s="84"/>
      <c r="AX1559" s="108"/>
      <c r="AY1559" s="131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84"/>
      <c r="AM1560" s="112"/>
      <c r="AN1560" s="112"/>
      <c r="AO1560" s="112"/>
      <c r="AP1560" s="112"/>
      <c r="AQ1560" s="112"/>
      <c r="AR1560" s="112"/>
      <c r="AS1560" s="112"/>
      <c r="AT1560" s="112"/>
      <c r="AU1560" s="84"/>
      <c r="AV1560" s="84"/>
      <c r="AW1560" s="84"/>
      <c r="AX1560" s="108"/>
      <c r="AY1560" s="131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84"/>
      <c r="AM1561" s="112"/>
      <c r="AN1561" s="112"/>
      <c r="AO1561" s="112"/>
      <c r="AP1561" s="112"/>
      <c r="AQ1561" s="112"/>
      <c r="AR1561" s="112"/>
      <c r="AS1561" s="112"/>
      <c r="AT1561" s="112"/>
      <c r="AU1561" s="84"/>
      <c r="AV1561" s="84"/>
      <c r="AW1561" s="84"/>
      <c r="AX1561" s="108"/>
      <c r="AY1561" s="131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84"/>
      <c r="AM1562" s="112"/>
      <c r="AN1562" s="112"/>
      <c r="AO1562" s="112"/>
      <c r="AP1562" s="112"/>
      <c r="AQ1562" s="112"/>
      <c r="AR1562" s="112"/>
      <c r="AS1562" s="112"/>
      <c r="AT1562" s="112"/>
      <c r="AU1562" s="84"/>
      <c r="AV1562" s="84"/>
      <c r="AW1562" s="84"/>
      <c r="AX1562" s="108"/>
      <c r="AY1562" s="131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84"/>
      <c r="AM1563" s="112"/>
      <c r="AN1563" s="112"/>
      <c r="AO1563" s="112"/>
      <c r="AP1563" s="112"/>
      <c r="AQ1563" s="112"/>
      <c r="AR1563" s="112"/>
      <c r="AS1563" s="112"/>
      <c r="AT1563" s="112"/>
      <c r="AU1563" s="84"/>
      <c r="AV1563" s="84"/>
      <c r="AW1563" s="84"/>
      <c r="AX1563" s="108"/>
      <c r="AY1563" s="131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84"/>
      <c r="AM1564" s="112"/>
      <c r="AN1564" s="112"/>
      <c r="AO1564" s="112"/>
      <c r="AP1564" s="112"/>
      <c r="AQ1564" s="112"/>
      <c r="AR1564" s="112"/>
      <c r="AS1564" s="112"/>
      <c r="AT1564" s="112"/>
      <c r="AU1564" s="84"/>
      <c r="AV1564" s="84"/>
      <c r="AW1564" s="84"/>
      <c r="AX1564" s="108"/>
      <c r="AY1564" s="131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84"/>
      <c r="AM1565" s="112"/>
      <c r="AN1565" s="112"/>
      <c r="AO1565" s="112"/>
      <c r="AP1565" s="112"/>
      <c r="AQ1565" s="112"/>
      <c r="AR1565" s="112"/>
      <c r="AS1565" s="112"/>
      <c r="AT1565" s="112"/>
      <c r="AU1565" s="84"/>
      <c r="AV1565" s="84"/>
      <c r="AW1565" s="84"/>
      <c r="AX1565" s="108"/>
      <c r="AY1565" s="131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84"/>
      <c r="AM1566" s="112"/>
      <c r="AN1566" s="112"/>
      <c r="AO1566" s="112"/>
      <c r="AP1566" s="112"/>
      <c r="AQ1566" s="112"/>
      <c r="AR1566" s="112"/>
      <c r="AS1566" s="112"/>
      <c r="AT1566" s="112"/>
      <c r="AU1566" s="84"/>
      <c r="AV1566" s="84"/>
      <c r="AW1566" s="84"/>
      <c r="AX1566" s="108"/>
      <c r="AY1566" s="131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84"/>
      <c r="AM1567" s="112"/>
      <c r="AN1567" s="112"/>
      <c r="AO1567" s="112"/>
      <c r="AP1567" s="112"/>
      <c r="AQ1567" s="112"/>
      <c r="AR1567" s="112"/>
      <c r="AS1567" s="112"/>
      <c r="AT1567" s="112"/>
      <c r="AU1567" s="84"/>
      <c r="AV1567" s="84"/>
      <c r="AW1567" s="84"/>
      <c r="AX1567" s="108"/>
      <c r="AY1567" s="131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84"/>
      <c r="AM1568" s="112"/>
      <c r="AN1568" s="112"/>
      <c r="AO1568" s="112"/>
      <c r="AP1568" s="112"/>
      <c r="AQ1568" s="112"/>
      <c r="AR1568" s="112"/>
      <c r="AS1568" s="112"/>
      <c r="AT1568" s="112"/>
      <c r="AU1568" s="84"/>
      <c r="AV1568" s="84"/>
      <c r="AW1568" s="84"/>
      <c r="AX1568" s="108"/>
      <c r="AY1568" s="131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84"/>
      <c r="AM1569" s="112"/>
      <c r="AN1569" s="112"/>
      <c r="AO1569" s="112"/>
      <c r="AP1569" s="112"/>
      <c r="AQ1569" s="112"/>
      <c r="AR1569" s="112"/>
      <c r="AS1569" s="112"/>
      <c r="AT1569" s="112"/>
      <c r="AU1569" s="84"/>
      <c r="AV1569" s="84"/>
      <c r="AW1569" s="84"/>
      <c r="AX1569" s="108"/>
      <c r="AY1569" s="131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84"/>
      <c r="AM1570" s="112"/>
      <c r="AN1570" s="112"/>
      <c r="AO1570" s="112"/>
      <c r="AP1570" s="112"/>
      <c r="AQ1570" s="112"/>
      <c r="AR1570" s="112"/>
      <c r="AS1570" s="112"/>
      <c r="AT1570" s="112"/>
      <c r="AU1570" s="84"/>
      <c r="AV1570" s="84"/>
      <c r="AW1570" s="84"/>
      <c r="AX1570" s="108"/>
      <c r="AY1570" s="131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84"/>
      <c r="AM1571" s="112"/>
      <c r="AN1571" s="112"/>
      <c r="AO1571" s="112"/>
      <c r="AP1571" s="112"/>
      <c r="AQ1571" s="112"/>
      <c r="AR1571" s="112"/>
      <c r="AS1571" s="112"/>
      <c r="AT1571" s="112"/>
      <c r="AU1571" s="84"/>
      <c r="AV1571" s="84"/>
      <c r="AW1571" s="84"/>
      <c r="AX1571" s="108"/>
      <c r="AY1571" s="131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84"/>
      <c r="AM1572" s="112"/>
      <c r="AN1572" s="112"/>
      <c r="AO1572" s="112"/>
      <c r="AP1572" s="112"/>
      <c r="AQ1572" s="112"/>
      <c r="AR1572" s="112"/>
      <c r="AS1572" s="112"/>
      <c r="AT1572" s="112"/>
      <c r="AU1572" s="84"/>
      <c r="AV1572" s="84"/>
      <c r="AW1572" s="84"/>
      <c r="AX1572" s="108"/>
      <c r="AY1572" s="131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84"/>
      <c r="AM1573" s="112"/>
      <c r="AN1573" s="112"/>
      <c r="AO1573" s="112"/>
      <c r="AP1573" s="112"/>
      <c r="AQ1573" s="112"/>
      <c r="AR1573" s="112"/>
      <c r="AS1573" s="112"/>
      <c r="AT1573" s="112"/>
      <c r="AU1573" s="84"/>
      <c r="AV1573" s="84"/>
      <c r="AW1573" s="84"/>
      <c r="AX1573" s="108"/>
      <c r="AY1573" s="131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84"/>
      <c r="AM1574" s="112"/>
      <c r="AN1574" s="112"/>
      <c r="AO1574" s="112"/>
      <c r="AP1574" s="112"/>
      <c r="AQ1574" s="112"/>
      <c r="AR1574" s="112"/>
      <c r="AS1574" s="112"/>
      <c r="AT1574" s="112"/>
      <c r="AU1574" s="84"/>
      <c r="AV1574" s="84"/>
      <c r="AW1574" s="84"/>
      <c r="AX1574" s="108"/>
      <c r="AY1574" s="131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84"/>
      <c r="AM1575" s="112"/>
      <c r="AN1575" s="112"/>
      <c r="AO1575" s="112"/>
      <c r="AP1575" s="112"/>
      <c r="AQ1575" s="112"/>
      <c r="AR1575" s="112"/>
      <c r="AS1575" s="112"/>
      <c r="AT1575" s="112"/>
      <c r="AU1575" s="84"/>
      <c r="AV1575" s="84"/>
      <c r="AW1575" s="84"/>
      <c r="AX1575" s="108"/>
      <c r="AY1575" s="131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84"/>
      <c r="AM1576" s="112"/>
      <c r="AN1576" s="112"/>
      <c r="AO1576" s="112"/>
      <c r="AP1576" s="112"/>
      <c r="AQ1576" s="112"/>
      <c r="AR1576" s="112"/>
      <c r="AS1576" s="112"/>
      <c r="AT1576" s="112"/>
      <c r="AU1576" s="84"/>
      <c r="AV1576" s="84"/>
      <c r="AW1576" s="84"/>
      <c r="AX1576" s="108"/>
      <c r="AY1576" s="131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84"/>
      <c r="AM1577" s="112"/>
      <c r="AN1577" s="112"/>
      <c r="AO1577" s="112"/>
      <c r="AP1577" s="112"/>
      <c r="AQ1577" s="112"/>
      <c r="AR1577" s="112"/>
      <c r="AS1577" s="112"/>
      <c r="AT1577" s="112"/>
      <c r="AU1577" s="84"/>
      <c r="AV1577" s="84"/>
      <c r="AW1577" s="84"/>
      <c r="AX1577" s="108"/>
      <c r="AY1577" s="131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84"/>
      <c r="AM1578" s="112"/>
      <c r="AN1578" s="112"/>
      <c r="AO1578" s="112"/>
      <c r="AP1578" s="112"/>
      <c r="AQ1578" s="112"/>
      <c r="AR1578" s="112"/>
      <c r="AS1578" s="112"/>
      <c r="AT1578" s="112"/>
      <c r="AU1578" s="84"/>
      <c r="AV1578" s="84"/>
      <c r="AW1578" s="84"/>
      <c r="AX1578" s="108"/>
      <c r="AY1578" s="131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84"/>
      <c r="AM1579" s="112"/>
      <c r="AN1579" s="112"/>
      <c r="AO1579" s="112"/>
      <c r="AP1579" s="112"/>
      <c r="AQ1579" s="112"/>
      <c r="AR1579" s="112"/>
      <c r="AS1579" s="112"/>
      <c r="AT1579" s="112"/>
      <c r="AU1579" s="84"/>
      <c r="AV1579" s="84"/>
      <c r="AW1579" s="84"/>
      <c r="AX1579" s="108"/>
      <c r="AY1579" s="131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84"/>
      <c r="AM1580" s="112"/>
      <c r="AN1580" s="112"/>
      <c r="AO1580" s="112"/>
      <c r="AP1580" s="112"/>
      <c r="AQ1580" s="112"/>
      <c r="AR1580" s="112"/>
      <c r="AS1580" s="112"/>
      <c r="AT1580" s="112"/>
      <c r="AU1580" s="84"/>
      <c r="AV1580" s="84"/>
      <c r="AW1580" s="84"/>
      <c r="AX1580" s="108"/>
      <c r="AY1580" s="131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84"/>
      <c r="AM1581" s="112"/>
      <c r="AN1581" s="112"/>
      <c r="AO1581" s="112"/>
      <c r="AP1581" s="112"/>
      <c r="AQ1581" s="112"/>
      <c r="AR1581" s="112"/>
      <c r="AS1581" s="112"/>
      <c r="AT1581" s="112"/>
      <c r="AU1581" s="84"/>
      <c r="AV1581" s="84"/>
      <c r="AW1581" s="84"/>
      <c r="AX1581" s="108"/>
      <c r="AY1581" s="131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84"/>
      <c r="AM1582" s="112"/>
      <c r="AN1582" s="112"/>
      <c r="AO1582" s="112"/>
      <c r="AP1582" s="112"/>
      <c r="AQ1582" s="112"/>
      <c r="AR1582" s="112"/>
      <c r="AS1582" s="112"/>
      <c r="AT1582" s="112"/>
      <c r="AU1582" s="84"/>
      <c r="AV1582" s="84"/>
      <c r="AW1582" s="84"/>
      <c r="AX1582" s="108"/>
      <c r="AY1582" s="131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84"/>
      <c r="AM1583" s="112"/>
      <c r="AN1583" s="112"/>
      <c r="AO1583" s="112"/>
      <c r="AP1583" s="112"/>
      <c r="AQ1583" s="112"/>
      <c r="AR1583" s="112"/>
      <c r="AS1583" s="112"/>
      <c r="AT1583" s="112"/>
      <c r="AU1583" s="84"/>
      <c r="AV1583" s="84"/>
      <c r="AW1583" s="84"/>
      <c r="AX1583" s="108"/>
      <c r="AY1583" s="131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84"/>
      <c r="AM1584" s="112"/>
      <c r="AN1584" s="112"/>
      <c r="AO1584" s="112"/>
      <c r="AP1584" s="112"/>
      <c r="AQ1584" s="112"/>
      <c r="AR1584" s="112"/>
      <c r="AS1584" s="112"/>
      <c r="AT1584" s="112"/>
      <c r="AU1584" s="84"/>
      <c r="AV1584" s="84"/>
      <c r="AW1584" s="84"/>
      <c r="AX1584" s="108"/>
      <c r="AY1584" s="131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84"/>
      <c r="AM1585" s="112"/>
      <c r="AN1585" s="112"/>
      <c r="AO1585" s="112"/>
      <c r="AP1585" s="112"/>
      <c r="AQ1585" s="112"/>
      <c r="AR1585" s="112"/>
      <c r="AS1585" s="112"/>
      <c r="AT1585" s="112"/>
      <c r="AU1585" s="84"/>
      <c r="AV1585" s="84"/>
      <c r="AW1585" s="84"/>
      <c r="AX1585" s="108"/>
      <c r="AY1585" s="131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84"/>
      <c r="AM1586" s="112"/>
      <c r="AN1586" s="112"/>
      <c r="AO1586" s="112"/>
      <c r="AP1586" s="112"/>
      <c r="AQ1586" s="112"/>
      <c r="AR1586" s="112"/>
      <c r="AS1586" s="112"/>
      <c r="AT1586" s="112"/>
      <c r="AU1586" s="84"/>
      <c r="AV1586" s="84"/>
      <c r="AW1586" s="84"/>
      <c r="AX1586" s="108"/>
      <c r="AY1586" s="131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84"/>
      <c r="AM1587" s="112"/>
      <c r="AN1587" s="112"/>
      <c r="AO1587" s="112"/>
      <c r="AP1587" s="112"/>
      <c r="AQ1587" s="112"/>
      <c r="AR1587" s="112"/>
      <c r="AS1587" s="112"/>
      <c r="AT1587" s="112"/>
      <c r="AU1587" s="84"/>
      <c r="AV1587" s="84"/>
      <c r="AW1587" s="84"/>
      <c r="AX1587" s="108"/>
      <c r="AY1587" s="131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84"/>
      <c r="AM1588" s="112"/>
      <c r="AN1588" s="112"/>
      <c r="AO1588" s="112"/>
      <c r="AP1588" s="112"/>
      <c r="AQ1588" s="112"/>
      <c r="AR1588" s="112"/>
      <c r="AS1588" s="112"/>
      <c r="AT1588" s="112"/>
      <c r="AU1588" s="84"/>
      <c r="AV1588" s="84"/>
      <c r="AW1588" s="84"/>
      <c r="AX1588" s="108"/>
      <c r="AY1588" s="131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84"/>
      <c r="AM1589" s="112"/>
      <c r="AN1589" s="112"/>
      <c r="AO1589" s="112"/>
      <c r="AP1589" s="112"/>
      <c r="AQ1589" s="112"/>
      <c r="AR1589" s="112"/>
      <c r="AS1589" s="112"/>
      <c r="AT1589" s="112"/>
      <c r="AU1589" s="84"/>
      <c r="AV1589" s="84"/>
      <c r="AW1589" s="84"/>
      <c r="AX1589" s="108"/>
      <c r="AY1589" s="131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84"/>
      <c r="AM1590" s="112"/>
      <c r="AN1590" s="112"/>
      <c r="AO1590" s="112"/>
      <c r="AP1590" s="112"/>
      <c r="AQ1590" s="112"/>
      <c r="AR1590" s="112"/>
      <c r="AS1590" s="112"/>
      <c r="AT1590" s="112"/>
      <c r="AU1590" s="84"/>
      <c r="AV1590" s="84"/>
      <c r="AW1590" s="84"/>
      <c r="AX1590" s="108"/>
      <c r="AY1590" s="131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84"/>
      <c r="AM1591" s="112"/>
      <c r="AN1591" s="112"/>
      <c r="AO1591" s="112"/>
      <c r="AP1591" s="112"/>
      <c r="AQ1591" s="112"/>
      <c r="AR1591" s="112"/>
      <c r="AS1591" s="112"/>
      <c r="AT1591" s="112"/>
      <c r="AU1591" s="84"/>
      <c r="AV1591" s="84"/>
      <c r="AW1591" s="84"/>
      <c r="AX1591" s="108"/>
      <c r="AY1591" s="131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84"/>
      <c r="AM1592" s="112"/>
      <c r="AN1592" s="112"/>
      <c r="AO1592" s="112"/>
      <c r="AP1592" s="112"/>
      <c r="AQ1592" s="112"/>
      <c r="AR1592" s="112"/>
      <c r="AS1592" s="112"/>
      <c r="AT1592" s="112"/>
      <c r="AU1592" s="84"/>
      <c r="AV1592" s="84"/>
      <c r="AW1592" s="84"/>
      <c r="AX1592" s="108"/>
      <c r="AY1592" s="131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84"/>
      <c r="AM1593" s="112"/>
      <c r="AN1593" s="112"/>
      <c r="AO1593" s="112"/>
      <c r="AP1593" s="112"/>
      <c r="AQ1593" s="112"/>
      <c r="AR1593" s="112"/>
      <c r="AS1593" s="112"/>
      <c r="AT1593" s="112"/>
      <c r="AU1593" s="84"/>
      <c r="AV1593" s="84"/>
      <c r="AW1593" s="84"/>
      <c r="AX1593" s="108"/>
      <c r="AY1593" s="131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84"/>
      <c r="AM1594" s="112"/>
      <c r="AN1594" s="112"/>
      <c r="AO1594" s="112"/>
      <c r="AP1594" s="112"/>
      <c r="AQ1594" s="112"/>
      <c r="AR1594" s="112"/>
      <c r="AS1594" s="112"/>
      <c r="AT1594" s="112"/>
      <c r="AU1594" s="84"/>
      <c r="AV1594" s="84"/>
      <c r="AW1594" s="84"/>
      <c r="AX1594" s="108"/>
      <c r="AY1594" s="131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84"/>
      <c r="AM1595" s="112"/>
      <c r="AN1595" s="112"/>
      <c r="AO1595" s="112"/>
      <c r="AP1595" s="112"/>
      <c r="AQ1595" s="112"/>
      <c r="AR1595" s="112"/>
      <c r="AS1595" s="112"/>
      <c r="AT1595" s="112"/>
      <c r="AU1595" s="84"/>
      <c r="AV1595" s="84"/>
      <c r="AW1595" s="84"/>
      <c r="AX1595" s="108"/>
      <c r="AY1595" s="131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84"/>
      <c r="AM1596" s="112"/>
      <c r="AN1596" s="112"/>
      <c r="AO1596" s="112"/>
      <c r="AP1596" s="112"/>
      <c r="AQ1596" s="112"/>
      <c r="AR1596" s="112"/>
      <c r="AS1596" s="112"/>
      <c r="AT1596" s="112"/>
      <c r="AU1596" s="84"/>
      <c r="AV1596" s="84"/>
      <c r="AW1596" s="84"/>
      <c r="AX1596" s="108"/>
      <c r="AY1596" s="131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84"/>
      <c r="AM1597" s="112"/>
      <c r="AN1597" s="112"/>
      <c r="AO1597" s="112"/>
      <c r="AP1597" s="112"/>
      <c r="AQ1597" s="112"/>
      <c r="AR1597" s="112"/>
      <c r="AS1597" s="112"/>
      <c r="AT1597" s="112"/>
      <c r="AU1597" s="84"/>
      <c r="AV1597" s="84"/>
      <c r="AW1597" s="84"/>
      <c r="AX1597" s="108"/>
      <c r="AY1597" s="131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84"/>
      <c r="AM1598" s="112"/>
      <c r="AN1598" s="112"/>
      <c r="AO1598" s="112"/>
      <c r="AP1598" s="112"/>
      <c r="AQ1598" s="112"/>
      <c r="AR1598" s="112"/>
      <c r="AS1598" s="112"/>
      <c r="AT1598" s="112"/>
      <c r="AU1598" s="84"/>
      <c r="AV1598" s="84"/>
      <c r="AW1598" s="84"/>
      <c r="AX1598" s="108"/>
      <c r="AY1598" s="131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84"/>
      <c r="AM1599" s="112"/>
      <c r="AN1599" s="112"/>
      <c r="AO1599" s="112"/>
      <c r="AP1599" s="112"/>
      <c r="AQ1599" s="112"/>
      <c r="AR1599" s="112"/>
      <c r="AS1599" s="112"/>
      <c r="AT1599" s="112"/>
      <c r="AU1599" s="84"/>
      <c r="AV1599" s="84"/>
      <c r="AW1599" s="84"/>
      <c r="AX1599" s="108"/>
      <c r="AY1599" s="131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84"/>
      <c r="AM1600" s="112"/>
      <c r="AN1600" s="112"/>
      <c r="AO1600" s="112"/>
      <c r="AP1600" s="112"/>
      <c r="AQ1600" s="112"/>
      <c r="AR1600" s="112"/>
      <c r="AS1600" s="112"/>
      <c r="AT1600" s="112"/>
      <c r="AU1600" s="84"/>
      <c r="AV1600" s="84"/>
      <c r="AW1600" s="84"/>
      <c r="AX1600" s="108"/>
      <c r="AY1600" s="131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84"/>
      <c r="AM1601" s="112"/>
      <c r="AN1601" s="112"/>
      <c r="AO1601" s="112"/>
      <c r="AP1601" s="112"/>
      <c r="AQ1601" s="112"/>
      <c r="AR1601" s="112"/>
      <c r="AS1601" s="112"/>
      <c r="AT1601" s="112"/>
      <c r="AU1601" s="84"/>
      <c r="AV1601" s="84"/>
      <c r="AW1601" s="84"/>
      <c r="AX1601" s="108"/>
      <c r="AY1601" s="131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84"/>
      <c r="AM1602" s="112"/>
      <c r="AN1602" s="112"/>
      <c r="AO1602" s="112"/>
      <c r="AP1602" s="112"/>
      <c r="AQ1602" s="112"/>
      <c r="AR1602" s="112"/>
      <c r="AS1602" s="112"/>
      <c r="AT1602" s="112"/>
      <c r="AU1602" s="84"/>
      <c r="AV1602" s="84"/>
      <c r="AW1602" s="84"/>
      <c r="AX1602" s="108"/>
      <c r="AY1602" s="131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84"/>
      <c r="AM1603" s="112"/>
      <c r="AN1603" s="112"/>
      <c r="AO1603" s="112"/>
      <c r="AP1603" s="112"/>
      <c r="AQ1603" s="112"/>
      <c r="AR1603" s="112"/>
      <c r="AS1603" s="112"/>
      <c r="AT1603" s="112"/>
      <c r="AU1603" s="84"/>
      <c r="AV1603" s="84"/>
      <c r="AW1603" s="84"/>
      <c r="AX1603" s="108"/>
      <c r="AY1603" s="131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84"/>
      <c r="AM1604" s="112"/>
      <c r="AN1604" s="112"/>
      <c r="AO1604" s="112"/>
      <c r="AP1604" s="112"/>
      <c r="AQ1604" s="112"/>
      <c r="AR1604" s="112"/>
      <c r="AS1604" s="112"/>
      <c r="AT1604" s="112"/>
      <c r="AU1604" s="84"/>
      <c r="AV1604" s="84"/>
      <c r="AW1604" s="84"/>
      <c r="AX1604" s="108"/>
      <c r="AY1604" s="131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84"/>
      <c r="AM1605" s="112"/>
      <c r="AN1605" s="112"/>
      <c r="AO1605" s="112"/>
      <c r="AP1605" s="112"/>
      <c r="AQ1605" s="112"/>
      <c r="AR1605" s="112"/>
      <c r="AS1605" s="112"/>
      <c r="AT1605" s="112"/>
      <c r="AU1605" s="84"/>
      <c r="AV1605" s="84"/>
      <c r="AW1605" s="84"/>
      <c r="AX1605" s="108"/>
      <c r="AY1605" s="131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84"/>
      <c r="AM1606" s="112"/>
      <c r="AN1606" s="112"/>
      <c r="AO1606" s="112"/>
      <c r="AP1606" s="112"/>
      <c r="AQ1606" s="112"/>
      <c r="AR1606" s="112"/>
      <c r="AS1606" s="112"/>
      <c r="AT1606" s="112"/>
      <c r="AU1606" s="84"/>
      <c r="AV1606" s="84"/>
      <c r="AW1606" s="84"/>
      <c r="AX1606" s="108"/>
      <c r="AY1606" s="131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84"/>
      <c r="AM1607" s="112"/>
      <c r="AN1607" s="112"/>
      <c r="AO1607" s="112"/>
      <c r="AP1607" s="112"/>
      <c r="AQ1607" s="112"/>
      <c r="AR1607" s="112"/>
      <c r="AS1607" s="112"/>
      <c r="AT1607" s="112"/>
      <c r="AU1607" s="84"/>
      <c r="AV1607" s="84"/>
      <c r="AW1607" s="84"/>
      <c r="AX1607" s="108"/>
      <c r="AY1607" s="131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84"/>
      <c r="AM1608" s="112"/>
      <c r="AN1608" s="112"/>
      <c r="AO1608" s="112"/>
      <c r="AP1608" s="112"/>
      <c r="AQ1608" s="112"/>
      <c r="AR1608" s="112"/>
      <c r="AS1608" s="112"/>
      <c r="AT1608" s="112"/>
      <c r="AU1608" s="84"/>
      <c r="AV1608" s="84"/>
      <c r="AW1608" s="84"/>
      <c r="AX1608" s="108"/>
      <c r="AY1608" s="131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84"/>
      <c r="AM1609" s="112"/>
      <c r="AN1609" s="112"/>
      <c r="AO1609" s="112"/>
      <c r="AP1609" s="112"/>
      <c r="AQ1609" s="112"/>
      <c r="AR1609" s="112"/>
      <c r="AS1609" s="112"/>
      <c r="AT1609" s="112"/>
      <c r="AU1609" s="84"/>
      <c r="AV1609" s="84"/>
      <c r="AW1609" s="84"/>
      <c r="AX1609" s="108"/>
      <c r="AY1609" s="131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84"/>
      <c r="AM1610" s="112"/>
      <c r="AN1610" s="112"/>
      <c r="AO1610" s="112"/>
      <c r="AP1610" s="112"/>
      <c r="AQ1610" s="112"/>
      <c r="AR1610" s="112"/>
      <c r="AS1610" s="112"/>
      <c r="AT1610" s="112"/>
      <c r="AU1610" s="84"/>
      <c r="AV1610" s="84"/>
      <c r="AW1610" s="84"/>
      <c r="AX1610" s="108"/>
      <c r="AY1610" s="131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84"/>
      <c r="AM1611" s="112"/>
      <c r="AN1611" s="112"/>
      <c r="AO1611" s="112"/>
      <c r="AP1611" s="112"/>
      <c r="AQ1611" s="112"/>
      <c r="AR1611" s="112"/>
      <c r="AS1611" s="112"/>
      <c r="AT1611" s="112"/>
      <c r="AU1611" s="84"/>
      <c r="AV1611" s="84"/>
      <c r="AW1611" s="84"/>
      <c r="AX1611" s="108"/>
      <c r="AY1611" s="131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84"/>
      <c r="AM1612" s="112"/>
      <c r="AN1612" s="112"/>
      <c r="AO1612" s="112"/>
      <c r="AP1612" s="112"/>
      <c r="AQ1612" s="112"/>
      <c r="AR1612" s="112"/>
      <c r="AS1612" s="112"/>
      <c r="AT1612" s="112"/>
      <c r="AU1612" s="84"/>
      <c r="AV1612" s="84"/>
      <c r="AW1612" s="84"/>
      <c r="AX1612" s="108"/>
      <c r="AY1612" s="131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84"/>
      <c r="AM1613" s="112"/>
      <c r="AN1613" s="112"/>
      <c r="AO1613" s="112"/>
      <c r="AP1613" s="112"/>
      <c r="AQ1613" s="112"/>
      <c r="AR1613" s="112"/>
      <c r="AS1613" s="112"/>
      <c r="AT1613" s="112"/>
      <c r="AU1613" s="84"/>
      <c r="AV1613" s="84"/>
      <c r="AW1613" s="84"/>
      <c r="AX1613" s="108"/>
      <c r="AY1613" s="131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84"/>
      <c r="AM1614" s="112"/>
      <c r="AN1614" s="112"/>
      <c r="AO1614" s="112"/>
      <c r="AP1614" s="112"/>
      <c r="AQ1614" s="112"/>
      <c r="AR1614" s="112"/>
      <c r="AS1614" s="112"/>
      <c r="AT1614" s="112"/>
      <c r="AU1614" s="84"/>
      <c r="AV1614" s="84"/>
      <c r="AW1614" s="84"/>
      <c r="AX1614" s="108"/>
      <c r="AY1614" s="131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84"/>
      <c r="AM1615" s="112"/>
      <c r="AN1615" s="112"/>
      <c r="AO1615" s="112"/>
      <c r="AP1615" s="112"/>
      <c r="AQ1615" s="112"/>
      <c r="AR1615" s="112"/>
      <c r="AS1615" s="112"/>
      <c r="AT1615" s="112"/>
      <c r="AU1615" s="84"/>
      <c r="AV1615" s="84"/>
      <c r="AW1615" s="84"/>
      <c r="AX1615" s="108"/>
      <c r="AY1615" s="131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84"/>
      <c r="AM1616" s="112"/>
      <c r="AN1616" s="112"/>
      <c r="AO1616" s="112"/>
      <c r="AP1616" s="112"/>
      <c r="AQ1616" s="112"/>
      <c r="AR1616" s="112"/>
      <c r="AS1616" s="112"/>
      <c r="AT1616" s="112"/>
      <c r="AU1616" s="84"/>
      <c r="AV1616" s="84"/>
      <c r="AW1616" s="84"/>
      <c r="AX1616" s="108"/>
      <c r="AY1616" s="131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84"/>
      <c r="AM1617" s="112"/>
      <c r="AN1617" s="112"/>
      <c r="AO1617" s="112"/>
      <c r="AP1617" s="112"/>
      <c r="AQ1617" s="112"/>
      <c r="AR1617" s="112"/>
      <c r="AS1617" s="112"/>
      <c r="AT1617" s="112"/>
      <c r="AU1617" s="84"/>
      <c r="AV1617" s="84"/>
      <c r="AW1617" s="84"/>
      <c r="AX1617" s="108"/>
      <c r="AY1617" s="131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84"/>
      <c r="AM1618" s="112"/>
      <c r="AN1618" s="112"/>
      <c r="AO1618" s="112"/>
      <c r="AP1618" s="112"/>
      <c r="AQ1618" s="112"/>
      <c r="AR1618" s="112"/>
      <c r="AS1618" s="112"/>
      <c r="AT1618" s="112"/>
      <c r="AU1618" s="84"/>
      <c r="AV1618" s="84"/>
      <c r="AW1618" s="84"/>
      <c r="AX1618" s="108"/>
      <c r="AY1618" s="131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84"/>
      <c r="AM1619" s="112"/>
      <c r="AN1619" s="112"/>
      <c r="AO1619" s="112"/>
      <c r="AP1619" s="112"/>
      <c r="AQ1619" s="112"/>
      <c r="AR1619" s="112"/>
      <c r="AS1619" s="112"/>
      <c r="AT1619" s="112"/>
      <c r="AU1619" s="84"/>
      <c r="AV1619" s="84"/>
      <c r="AW1619" s="84"/>
      <c r="AX1619" s="108"/>
      <c r="AY1619" s="131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84"/>
      <c r="AM1620" s="112"/>
      <c r="AN1620" s="112"/>
      <c r="AO1620" s="112"/>
      <c r="AP1620" s="112"/>
      <c r="AQ1620" s="112"/>
      <c r="AR1620" s="112"/>
      <c r="AS1620" s="112"/>
      <c r="AT1620" s="112"/>
      <c r="AU1620" s="84"/>
      <c r="AV1620" s="84"/>
      <c r="AW1620" s="84"/>
      <c r="AX1620" s="108"/>
      <c r="AY1620" s="131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84"/>
      <c r="AM1621" s="112"/>
      <c r="AN1621" s="112"/>
      <c r="AO1621" s="112"/>
      <c r="AP1621" s="112"/>
      <c r="AQ1621" s="112"/>
      <c r="AR1621" s="112"/>
      <c r="AS1621" s="112"/>
      <c r="AT1621" s="112"/>
      <c r="AU1621" s="84"/>
      <c r="AV1621" s="84"/>
      <c r="AW1621" s="84"/>
      <c r="AX1621" s="108"/>
      <c r="AY1621" s="131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84"/>
      <c r="AM1622" s="112"/>
      <c r="AN1622" s="112"/>
      <c r="AO1622" s="112"/>
      <c r="AP1622" s="112"/>
      <c r="AQ1622" s="112"/>
      <c r="AR1622" s="112"/>
      <c r="AS1622" s="112"/>
      <c r="AT1622" s="112"/>
      <c r="AU1622" s="84"/>
      <c r="AV1622" s="84"/>
      <c r="AW1622" s="84"/>
      <c r="AX1622" s="108"/>
      <c r="AY1622" s="131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84"/>
      <c r="AM1623" s="112"/>
      <c r="AN1623" s="112"/>
      <c r="AO1623" s="112"/>
      <c r="AP1623" s="112"/>
      <c r="AQ1623" s="112"/>
      <c r="AR1623" s="112"/>
      <c r="AS1623" s="112"/>
      <c r="AT1623" s="112"/>
      <c r="AU1623" s="84"/>
      <c r="AV1623" s="84"/>
      <c r="AW1623" s="84"/>
      <c r="AX1623" s="108"/>
      <c r="AY1623" s="131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84"/>
      <c r="AM1624" s="112"/>
      <c r="AN1624" s="112"/>
      <c r="AO1624" s="112"/>
      <c r="AP1624" s="112"/>
      <c r="AQ1624" s="112"/>
      <c r="AR1624" s="112"/>
      <c r="AS1624" s="112"/>
      <c r="AT1624" s="112"/>
      <c r="AU1624" s="84"/>
      <c r="AV1624" s="84"/>
      <c r="AW1624" s="84"/>
      <c r="AX1624" s="108"/>
      <c r="AY1624" s="131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84"/>
      <c r="AM1625" s="112"/>
      <c r="AN1625" s="112"/>
      <c r="AO1625" s="112"/>
      <c r="AP1625" s="112"/>
      <c r="AQ1625" s="112"/>
      <c r="AR1625" s="112"/>
      <c r="AS1625" s="112"/>
      <c r="AT1625" s="112"/>
      <c r="AU1625" s="84"/>
      <c r="AV1625" s="84"/>
      <c r="AW1625" s="84"/>
      <c r="AX1625" s="108"/>
      <c r="AY1625" s="131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84"/>
      <c r="AM1626" s="112"/>
      <c r="AN1626" s="112"/>
      <c r="AO1626" s="112"/>
      <c r="AP1626" s="112"/>
      <c r="AQ1626" s="112"/>
      <c r="AR1626" s="112"/>
      <c r="AS1626" s="112"/>
      <c r="AT1626" s="112"/>
      <c r="AU1626" s="84"/>
      <c r="AV1626" s="84"/>
      <c r="AW1626" s="84"/>
      <c r="AX1626" s="108"/>
      <c r="AY1626" s="131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84"/>
      <c r="AM1627" s="112"/>
      <c r="AN1627" s="112"/>
      <c r="AO1627" s="112"/>
      <c r="AP1627" s="112"/>
      <c r="AQ1627" s="112"/>
      <c r="AR1627" s="112"/>
      <c r="AS1627" s="112"/>
      <c r="AT1627" s="112"/>
      <c r="AU1627" s="84"/>
      <c r="AV1627" s="84"/>
      <c r="AW1627" s="84"/>
      <c r="AX1627" s="108"/>
      <c r="AY1627" s="131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84"/>
      <c r="AM1628" s="112"/>
      <c r="AN1628" s="112"/>
      <c r="AO1628" s="112"/>
      <c r="AP1628" s="112"/>
      <c r="AQ1628" s="112"/>
      <c r="AR1628" s="112"/>
      <c r="AS1628" s="112"/>
      <c r="AT1628" s="112"/>
      <c r="AU1628" s="84"/>
      <c r="AV1628" s="84"/>
      <c r="AW1628" s="84"/>
      <c r="AX1628" s="108"/>
      <c r="AY1628" s="131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84"/>
      <c r="AM1629" s="112"/>
      <c r="AN1629" s="112"/>
      <c r="AO1629" s="112"/>
      <c r="AP1629" s="112"/>
      <c r="AQ1629" s="112"/>
      <c r="AR1629" s="112"/>
      <c r="AS1629" s="112"/>
      <c r="AT1629" s="112"/>
      <c r="AU1629" s="84"/>
      <c r="AV1629" s="84"/>
      <c r="AW1629" s="84"/>
      <c r="AX1629" s="108"/>
      <c r="AY1629" s="131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84"/>
      <c r="AM1630" s="112"/>
      <c r="AN1630" s="112"/>
      <c r="AO1630" s="112"/>
      <c r="AP1630" s="112"/>
      <c r="AQ1630" s="112"/>
      <c r="AR1630" s="112"/>
      <c r="AS1630" s="112"/>
      <c r="AT1630" s="112"/>
      <c r="AU1630" s="84"/>
      <c r="AV1630" s="84"/>
      <c r="AW1630" s="84"/>
      <c r="AX1630" s="108"/>
      <c r="AY1630" s="131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84"/>
      <c r="AM1631" s="112"/>
      <c r="AN1631" s="112"/>
      <c r="AO1631" s="112"/>
      <c r="AP1631" s="112"/>
      <c r="AQ1631" s="112"/>
      <c r="AR1631" s="112"/>
      <c r="AS1631" s="112"/>
      <c r="AT1631" s="112"/>
      <c r="AU1631" s="84"/>
      <c r="AV1631" s="84"/>
      <c r="AW1631" s="84"/>
      <c r="AX1631" s="108"/>
      <c r="AY1631" s="131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84"/>
      <c r="AM1632" s="112"/>
      <c r="AN1632" s="112"/>
      <c r="AO1632" s="112"/>
      <c r="AP1632" s="112"/>
      <c r="AQ1632" s="112"/>
      <c r="AR1632" s="112"/>
      <c r="AS1632" s="112"/>
      <c r="AT1632" s="112"/>
      <c r="AU1632" s="84"/>
      <c r="AV1632" s="84"/>
      <c r="AW1632" s="84"/>
      <c r="AX1632" s="108"/>
      <c r="AY1632" s="131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84"/>
      <c r="AM1633" s="112"/>
      <c r="AN1633" s="112"/>
      <c r="AO1633" s="112"/>
      <c r="AP1633" s="112"/>
      <c r="AQ1633" s="112"/>
      <c r="AR1633" s="112"/>
      <c r="AS1633" s="112"/>
      <c r="AT1633" s="112"/>
      <c r="AU1633" s="84"/>
      <c r="AV1633" s="84"/>
      <c r="AW1633" s="84"/>
      <c r="AX1633" s="108"/>
      <c r="AY1633" s="131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84"/>
      <c r="AM1634" s="112"/>
      <c r="AN1634" s="112"/>
      <c r="AO1634" s="112"/>
      <c r="AP1634" s="112"/>
      <c r="AQ1634" s="112"/>
      <c r="AR1634" s="112"/>
      <c r="AS1634" s="112"/>
      <c r="AT1634" s="112"/>
      <c r="AU1634" s="84"/>
      <c r="AV1634" s="84"/>
      <c r="AW1634" s="84"/>
      <c r="AX1634" s="108"/>
      <c r="AY1634" s="131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84"/>
      <c r="AM1635" s="112"/>
      <c r="AN1635" s="112"/>
      <c r="AO1635" s="112"/>
      <c r="AP1635" s="112"/>
      <c r="AQ1635" s="112"/>
      <c r="AR1635" s="112"/>
      <c r="AS1635" s="112"/>
      <c r="AT1635" s="112"/>
      <c r="AU1635" s="84"/>
      <c r="AV1635" s="84"/>
      <c r="AW1635" s="84"/>
      <c r="AX1635" s="108"/>
      <c r="AY1635" s="131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84"/>
      <c r="AM1636" s="112"/>
      <c r="AN1636" s="112"/>
      <c r="AO1636" s="112"/>
      <c r="AP1636" s="112"/>
      <c r="AQ1636" s="112"/>
      <c r="AR1636" s="112"/>
      <c r="AS1636" s="112"/>
      <c r="AT1636" s="112"/>
      <c r="AU1636" s="84"/>
      <c r="AV1636" s="84"/>
      <c r="AW1636" s="84"/>
      <c r="AX1636" s="108"/>
      <c r="AY1636" s="131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84"/>
      <c r="AM1637" s="112"/>
      <c r="AN1637" s="112"/>
      <c r="AO1637" s="112"/>
      <c r="AP1637" s="112"/>
      <c r="AQ1637" s="112"/>
      <c r="AR1637" s="112"/>
      <c r="AS1637" s="112"/>
      <c r="AT1637" s="112"/>
      <c r="AU1637" s="84"/>
      <c r="AV1637" s="84"/>
      <c r="AW1637" s="84"/>
      <c r="AX1637" s="108"/>
      <c r="AY1637" s="131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84"/>
      <c r="AM1638" s="112"/>
      <c r="AN1638" s="112"/>
      <c r="AO1638" s="112"/>
      <c r="AP1638" s="112"/>
      <c r="AQ1638" s="112"/>
      <c r="AR1638" s="112"/>
      <c r="AS1638" s="112"/>
      <c r="AT1638" s="112"/>
      <c r="AU1638" s="84"/>
      <c r="AV1638" s="84"/>
      <c r="AW1638" s="84"/>
      <c r="AX1638" s="108"/>
      <c r="AY1638" s="131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84"/>
      <c r="AM1639" s="112"/>
      <c r="AN1639" s="112"/>
      <c r="AO1639" s="112"/>
      <c r="AP1639" s="112"/>
      <c r="AQ1639" s="112"/>
      <c r="AR1639" s="112"/>
      <c r="AS1639" s="112"/>
      <c r="AT1639" s="112"/>
      <c r="AU1639" s="84"/>
      <c r="AV1639" s="84"/>
      <c r="AW1639" s="84"/>
      <c r="AX1639" s="108"/>
      <c r="AY1639" s="131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84"/>
      <c r="AM1640" s="112"/>
      <c r="AN1640" s="112"/>
      <c r="AO1640" s="112"/>
      <c r="AP1640" s="112"/>
      <c r="AQ1640" s="112"/>
      <c r="AR1640" s="112"/>
      <c r="AS1640" s="112"/>
      <c r="AT1640" s="112"/>
      <c r="AU1640" s="84"/>
      <c r="AV1640" s="84"/>
      <c r="AW1640" s="84"/>
      <c r="AX1640" s="108"/>
      <c r="AY1640" s="131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84"/>
      <c r="AM1641" s="112"/>
      <c r="AN1641" s="112"/>
      <c r="AO1641" s="112"/>
      <c r="AP1641" s="112"/>
      <c r="AQ1641" s="112"/>
      <c r="AR1641" s="112"/>
      <c r="AS1641" s="112"/>
      <c r="AT1641" s="112"/>
      <c r="AU1641" s="84"/>
      <c r="AV1641" s="84"/>
      <c r="AW1641" s="84"/>
      <c r="AX1641" s="108"/>
      <c r="AY1641" s="131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84"/>
      <c r="AM1642" s="112"/>
      <c r="AN1642" s="112"/>
      <c r="AO1642" s="112"/>
      <c r="AP1642" s="112"/>
      <c r="AQ1642" s="112"/>
      <c r="AR1642" s="112"/>
      <c r="AS1642" s="112"/>
      <c r="AT1642" s="112"/>
      <c r="AU1642" s="84"/>
      <c r="AV1642" s="84"/>
      <c r="AW1642" s="84"/>
      <c r="AX1642" s="108"/>
      <c r="AY1642" s="131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84"/>
      <c r="AM1643" s="112"/>
      <c r="AN1643" s="112"/>
      <c r="AO1643" s="112"/>
      <c r="AP1643" s="112"/>
      <c r="AQ1643" s="112"/>
      <c r="AR1643" s="112"/>
      <c r="AS1643" s="112"/>
      <c r="AT1643" s="112"/>
      <c r="AU1643" s="84"/>
      <c r="AV1643" s="84"/>
      <c r="AW1643" s="84"/>
      <c r="AX1643" s="108"/>
      <c r="AY1643" s="131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84"/>
      <c r="AM1644" s="112"/>
      <c r="AN1644" s="112"/>
      <c r="AO1644" s="112"/>
      <c r="AP1644" s="112"/>
      <c r="AQ1644" s="112"/>
      <c r="AR1644" s="112"/>
      <c r="AS1644" s="112"/>
      <c r="AT1644" s="112"/>
      <c r="AU1644" s="84"/>
      <c r="AV1644" s="84"/>
      <c r="AW1644" s="84"/>
      <c r="AX1644" s="108"/>
      <c r="AY1644" s="131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84"/>
      <c r="AM1645" s="112"/>
      <c r="AN1645" s="112"/>
      <c r="AO1645" s="112"/>
      <c r="AP1645" s="112"/>
      <c r="AQ1645" s="112"/>
      <c r="AR1645" s="112"/>
      <c r="AS1645" s="112"/>
      <c r="AT1645" s="112"/>
      <c r="AU1645" s="84"/>
      <c r="AV1645" s="84"/>
      <c r="AW1645" s="84"/>
      <c r="AX1645" s="108"/>
      <c r="AY1645" s="131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84"/>
      <c r="AM1646" s="112"/>
      <c r="AN1646" s="112"/>
      <c r="AO1646" s="112"/>
      <c r="AP1646" s="112"/>
      <c r="AQ1646" s="112"/>
      <c r="AR1646" s="112"/>
      <c r="AS1646" s="112"/>
      <c r="AT1646" s="112"/>
      <c r="AU1646" s="84"/>
      <c r="AV1646" s="84"/>
      <c r="AW1646" s="84"/>
      <c r="AX1646" s="108"/>
      <c r="AY1646" s="131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84"/>
      <c r="AM1647" s="112"/>
      <c r="AN1647" s="112"/>
      <c r="AO1647" s="112"/>
      <c r="AP1647" s="112"/>
      <c r="AQ1647" s="112"/>
      <c r="AR1647" s="112"/>
      <c r="AS1647" s="112"/>
      <c r="AT1647" s="112"/>
      <c r="AU1647" s="84"/>
      <c r="AV1647" s="84"/>
      <c r="AW1647" s="84"/>
      <c r="AX1647" s="108"/>
      <c r="AY1647" s="131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84"/>
      <c r="AM1648" s="112"/>
      <c r="AN1648" s="112"/>
      <c r="AO1648" s="112"/>
      <c r="AP1648" s="112"/>
      <c r="AQ1648" s="112"/>
      <c r="AR1648" s="112"/>
      <c r="AS1648" s="112"/>
      <c r="AT1648" s="112"/>
      <c r="AU1648" s="84"/>
      <c r="AV1648" s="84"/>
      <c r="AW1648" s="84"/>
      <c r="AX1648" s="108"/>
      <c r="AY1648" s="131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84"/>
      <c r="AM1649" s="112"/>
      <c r="AN1649" s="112"/>
      <c r="AO1649" s="112"/>
      <c r="AP1649" s="112"/>
      <c r="AQ1649" s="112"/>
      <c r="AR1649" s="112"/>
      <c r="AS1649" s="112"/>
      <c r="AT1649" s="112"/>
      <c r="AU1649" s="84"/>
      <c r="AV1649" s="84"/>
      <c r="AW1649" s="84"/>
      <c r="AX1649" s="108"/>
      <c r="AY1649" s="131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84"/>
      <c r="AM1650" s="112"/>
      <c r="AN1650" s="112"/>
      <c r="AO1650" s="112"/>
      <c r="AP1650" s="112"/>
      <c r="AQ1650" s="112"/>
      <c r="AR1650" s="112"/>
      <c r="AS1650" s="112"/>
      <c r="AT1650" s="112"/>
      <c r="AU1650" s="84"/>
      <c r="AV1650" s="84"/>
      <c r="AW1650" s="84"/>
      <c r="AX1650" s="108"/>
      <c r="AY1650" s="131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84"/>
      <c r="AM1651" s="112"/>
      <c r="AN1651" s="112"/>
      <c r="AO1651" s="112"/>
      <c r="AP1651" s="112"/>
      <c r="AQ1651" s="112"/>
      <c r="AR1651" s="112"/>
      <c r="AS1651" s="112"/>
      <c r="AT1651" s="112"/>
      <c r="AU1651" s="84"/>
      <c r="AV1651" s="84"/>
      <c r="AW1651" s="84"/>
      <c r="AX1651" s="108"/>
      <c r="AY1651" s="131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84"/>
      <c r="AM1652" s="112"/>
      <c r="AN1652" s="112"/>
      <c r="AO1652" s="112"/>
      <c r="AP1652" s="112"/>
      <c r="AQ1652" s="112"/>
      <c r="AR1652" s="112"/>
      <c r="AS1652" s="112"/>
      <c r="AT1652" s="112"/>
      <c r="AU1652" s="84"/>
      <c r="AV1652" s="84"/>
      <c r="AW1652" s="84"/>
      <c r="AX1652" s="108"/>
      <c r="AY1652" s="131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84"/>
      <c r="AM1653" s="112"/>
      <c r="AN1653" s="112"/>
      <c r="AO1653" s="112"/>
      <c r="AP1653" s="112"/>
      <c r="AQ1653" s="112"/>
      <c r="AR1653" s="112"/>
      <c r="AS1653" s="112"/>
      <c r="AT1653" s="112"/>
      <c r="AU1653" s="84"/>
      <c r="AV1653" s="84"/>
      <c r="AW1653" s="84"/>
      <c r="AX1653" s="108"/>
      <c r="AY1653" s="131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84"/>
      <c r="AM1654" s="112"/>
      <c r="AN1654" s="112"/>
      <c r="AO1654" s="112"/>
      <c r="AP1654" s="112"/>
      <c r="AQ1654" s="112"/>
      <c r="AR1654" s="112"/>
      <c r="AS1654" s="112"/>
      <c r="AT1654" s="112"/>
      <c r="AU1654" s="84"/>
      <c r="AV1654" s="84"/>
      <c r="AW1654" s="84"/>
      <c r="AX1654" s="108"/>
      <c r="AY1654" s="131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84"/>
      <c r="AM1655" s="112"/>
      <c r="AN1655" s="112"/>
      <c r="AO1655" s="112"/>
      <c r="AP1655" s="112"/>
      <c r="AQ1655" s="112"/>
      <c r="AR1655" s="112"/>
      <c r="AS1655" s="112"/>
      <c r="AT1655" s="112"/>
      <c r="AU1655" s="84"/>
      <c r="AV1655" s="84"/>
      <c r="AW1655" s="84"/>
      <c r="AX1655" s="108"/>
      <c r="AY1655" s="131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84"/>
      <c r="AM1656" s="112"/>
      <c r="AN1656" s="112"/>
      <c r="AO1656" s="112"/>
      <c r="AP1656" s="112"/>
      <c r="AQ1656" s="112"/>
      <c r="AR1656" s="112"/>
      <c r="AS1656" s="112"/>
      <c r="AT1656" s="112"/>
      <c r="AU1656" s="84"/>
      <c r="AV1656" s="84"/>
      <c r="AW1656" s="84"/>
      <c r="AX1656" s="108"/>
      <c r="AY1656" s="131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84"/>
      <c r="AM1657" s="112"/>
      <c r="AN1657" s="112"/>
      <c r="AO1657" s="112"/>
      <c r="AP1657" s="112"/>
      <c r="AQ1657" s="112"/>
      <c r="AR1657" s="112"/>
      <c r="AS1657" s="112"/>
      <c r="AT1657" s="112"/>
      <c r="AU1657" s="84"/>
      <c r="AV1657" s="84"/>
      <c r="AW1657" s="84"/>
      <c r="AX1657" s="108"/>
      <c r="AY1657" s="131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84"/>
      <c r="AM1658" s="112"/>
      <c r="AN1658" s="112"/>
      <c r="AO1658" s="112"/>
      <c r="AP1658" s="112"/>
      <c r="AQ1658" s="112"/>
      <c r="AR1658" s="112"/>
      <c r="AS1658" s="112"/>
      <c r="AT1658" s="112"/>
      <c r="AU1658" s="84"/>
      <c r="AV1658" s="84"/>
      <c r="AW1658" s="84"/>
      <c r="AX1658" s="108"/>
      <c r="AY1658" s="131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84"/>
      <c r="AM1659" s="112"/>
      <c r="AN1659" s="112"/>
      <c r="AO1659" s="112"/>
      <c r="AP1659" s="112"/>
      <c r="AQ1659" s="112"/>
      <c r="AR1659" s="112"/>
      <c r="AS1659" s="112"/>
      <c r="AT1659" s="112"/>
      <c r="AU1659" s="84"/>
      <c r="AV1659" s="84"/>
      <c r="AW1659" s="84"/>
      <c r="AX1659" s="108"/>
      <c r="AY1659" s="131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84"/>
      <c r="AM1660" s="112"/>
      <c r="AN1660" s="112"/>
      <c r="AO1660" s="112"/>
      <c r="AP1660" s="112"/>
      <c r="AQ1660" s="112"/>
      <c r="AR1660" s="112"/>
      <c r="AS1660" s="112"/>
      <c r="AT1660" s="112"/>
      <c r="AU1660" s="84"/>
      <c r="AV1660" s="84"/>
      <c r="AW1660" s="84"/>
      <c r="AX1660" s="108"/>
      <c r="AY1660" s="131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84"/>
      <c r="AM1661" s="112"/>
      <c r="AN1661" s="112"/>
      <c r="AO1661" s="112"/>
      <c r="AP1661" s="112"/>
      <c r="AQ1661" s="112"/>
      <c r="AR1661" s="112"/>
      <c r="AS1661" s="112"/>
      <c r="AT1661" s="112"/>
      <c r="AU1661" s="84"/>
      <c r="AV1661" s="84"/>
      <c r="AW1661" s="84"/>
      <c r="AX1661" s="108"/>
      <c r="AY1661" s="131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84"/>
      <c r="AM1662" s="112"/>
      <c r="AN1662" s="112"/>
      <c r="AO1662" s="112"/>
      <c r="AP1662" s="112"/>
      <c r="AQ1662" s="112"/>
      <c r="AR1662" s="112"/>
      <c r="AS1662" s="112"/>
      <c r="AT1662" s="112"/>
      <c r="AU1662" s="84"/>
      <c r="AV1662" s="84"/>
      <c r="AW1662" s="84"/>
      <c r="AX1662" s="108"/>
      <c r="AY1662" s="131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84"/>
      <c r="AM1663" s="112"/>
      <c r="AN1663" s="112"/>
      <c r="AO1663" s="112"/>
      <c r="AP1663" s="112"/>
      <c r="AQ1663" s="112"/>
      <c r="AR1663" s="112"/>
      <c r="AS1663" s="112"/>
      <c r="AT1663" s="112"/>
      <c r="AU1663" s="84"/>
      <c r="AV1663" s="84"/>
      <c r="AW1663" s="84"/>
      <c r="AX1663" s="108"/>
      <c r="AY1663" s="131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84"/>
      <c r="AM1664" s="112"/>
      <c r="AN1664" s="112"/>
      <c r="AO1664" s="112"/>
      <c r="AP1664" s="112"/>
      <c r="AQ1664" s="112"/>
      <c r="AR1664" s="112"/>
      <c r="AS1664" s="112"/>
      <c r="AT1664" s="112"/>
      <c r="AU1664" s="84"/>
      <c r="AV1664" s="84"/>
      <c r="AW1664" s="84"/>
      <c r="AX1664" s="108"/>
      <c r="AY1664" s="131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84"/>
      <c r="AM1665" s="112"/>
      <c r="AN1665" s="112"/>
      <c r="AO1665" s="112"/>
      <c r="AP1665" s="112"/>
      <c r="AQ1665" s="112"/>
      <c r="AR1665" s="112"/>
      <c r="AS1665" s="112"/>
      <c r="AT1665" s="112"/>
      <c r="AU1665" s="84"/>
      <c r="AV1665" s="84"/>
      <c r="AW1665" s="84"/>
      <c r="AX1665" s="108"/>
      <c r="AY1665" s="131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84"/>
      <c r="AM1666" s="112"/>
      <c r="AN1666" s="112"/>
      <c r="AO1666" s="112"/>
      <c r="AP1666" s="112"/>
      <c r="AQ1666" s="112"/>
      <c r="AR1666" s="112"/>
      <c r="AS1666" s="112"/>
      <c r="AT1666" s="112"/>
      <c r="AU1666" s="84"/>
      <c r="AV1666" s="84"/>
      <c r="AW1666" s="84"/>
      <c r="AX1666" s="108"/>
      <c r="AY1666" s="131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84"/>
      <c r="AM1667" s="112"/>
      <c r="AN1667" s="112"/>
      <c r="AO1667" s="112"/>
      <c r="AP1667" s="112"/>
      <c r="AQ1667" s="112"/>
      <c r="AR1667" s="112"/>
      <c r="AS1667" s="112"/>
      <c r="AT1667" s="112"/>
      <c r="AU1667" s="84"/>
      <c r="AV1667" s="84"/>
      <c r="AW1667" s="84"/>
      <c r="AX1667" s="108"/>
      <c r="AY1667" s="131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84"/>
      <c r="AM1668" s="112"/>
      <c r="AN1668" s="112"/>
      <c r="AO1668" s="112"/>
      <c r="AP1668" s="112"/>
      <c r="AQ1668" s="112"/>
      <c r="AR1668" s="112"/>
      <c r="AS1668" s="112"/>
      <c r="AT1668" s="112"/>
      <c r="AU1668" s="84"/>
      <c r="AV1668" s="84"/>
      <c r="AW1668" s="84"/>
      <c r="AX1668" s="108"/>
      <c r="AY1668" s="131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84"/>
      <c r="AM1669" s="112"/>
      <c r="AN1669" s="112"/>
      <c r="AO1669" s="112"/>
      <c r="AP1669" s="112"/>
      <c r="AQ1669" s="112"/>
      <c r="AR1669" s="112"/>
      <c r="AS1669" s="112"/>
      <c r="AT1669" s="112"/>
      <c r="AU1669" s="84"/>
      <c r="AV1669" s="84"/>
      <c r="AW1669" s="84"/>
      <c r="AX1669" s="108"/>
      <c r="AY1669" s="131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84"/>
      <c r="AM1670" s="112"/>
      <c r="AN1670" s="112"/>
      <c r="AO1670" s="112"/>
      <c r="AP1670" s="112"/>
      <c r="AQ1670" s="112"/>
      <c r="AR1670" s="112"/>
      <c r="AS1670" s="112"/>
      <c r="AT1670" s="112"/>
      <c r="AU1670" s="84"/>
      <c r="AV1670" s="84"/>
      <c r="AW1670" s="84"/>
      <c r="AX1670" s="108"/>
      <c r="AY1670" s="131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84"/>
      <c r="AM1671" s="112"/>
      <c r="AN1671" s="112"/>
      <c r="AO1671" s="112"/>
      <c r="AP1671" s="112"/>
      <c r="AQ1671" s="112"/>
      <c r="AR1671" s="112"/>
      <c r="AS1671" s="112"/>
      <c r="AT1671" s="112"/>
      <c r="AU1671" s="84"/>
      <c r="AV1671" s="84"/>
      <c r="AW1671" s="84"/>
      <c r="AX1671" s="108"/>
      <c r="AY1671" s="131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84"/>
      <c r="AM1672" s="112"/>
      <c r="AN1672" s="112"/>
      <c r="AO1672" s="112"/>
      <c r="AP1672" s="112"/>
      <c r="AQ1672" s="112"/>
      <c r="AR1672" s="112"/>
      <c r="AS1672" s="112"/>
      <c r="AT1672" s="112"/>
      <c r="AU1672" s="84"/>
      <c r="AV1672" s="84"/>
      <c r="AW1672" s="84"/>
      <c r="AX1672" s="108"/>
      <c r="AY1672" s="131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84"/>
      <c r="AM1673" s="112"/>
      <c r="AN1673" s="112"/>
      <c r="AO1673" s="112"/>
      <c r="AP1673" s="112"/>
      <c r="AQ1673" s="112"/>
      <c r="AR1673" s="112"/>
      <c r="AS1673" s="112"/>
      <c r="AT1673" s="112"/>
      <c r="AU1673" s="84"/>
      <c r="AV1673" s="84"/>
      <c r="AW1673" s="84"/>
      <c r="AX1673" s="108"/>
      <c r="AY1673" s="131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84"/>
      <c r="AM1674" s="112"/>
      <c r="AN1674" s="112"/>
      <c r="AO1674" s="112"/>
      <c r="AP1674" s="112"/>
      <c r="AQ1674" s="112"/>
      <c r="AR1674" s="112"/>
      <c r="AS1674" s="112"/>
      <c r="AT1674" s="112"/>
      <c r="AU1674" s="84"/>
      <c r="AV1674" s="84"/>
      <c r="AW1674" s="84"/>
      <c r="AX1674" s="108"/>
      <c r="AY1674" s="131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84"/>
      <c r="AM1675" s="112"/>
      <c r="AN1675" s="112"/>
      <c r="AO1675" s="112"/>
      <c r="AP1675" s="112"/>
      <c r="AQ1675" s="112"/>
      <c r="AR1675" s="112"/>
      <c r="AS1675" s="112"/>
      <c r="AT1675" s="112"/>
      <c r="AU1675" s="84"/>
      <c r="AV1675" s="84"/>
      <c r="AW1675" s="84"/>
      <c r="AX1675" s="108"/>
      <c r="AY1675" s="131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84"/>
      <c r="AM1676" s="112"/>
      <c r="AN1676" s="112"/>
      <c r="AO1676" s="112"/>
      <c r="AP1676" s="112"/>
      <c r="AQ1676" s="112"/>
      <c r="AR1676" s="112"/>
      <c r="AS1676" s="112"/>
      <c r="AT1676" s="112"/>
      <c r="AU1676" s="84"/>
      <c r="AV1676" s="84"/>
      <c r="AW1676" s="84"/>
      <c r="AX1676" s="108"/>
      <c r="AY1676" s="131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84"/>
      <c r="AM1677" s="112"/>
      <c r="AN1677" s="112"/>
      <c r="AO1677" s="112"/>
      <c r="AP1677" s="112"/>
      <c r="AQ1677" s="112"/>
      <c r="AR1677" s="112"/>
      <c r="AS1677" s="112"/>
      <c r="AT1677" s="112"/>
      <c r="AU1677" s="84"/>
      <c r="AV1677" s="84"/>
      <c r="AW1677" s="84"/>
      <c r="AX1677" s="108"/>
      <c r="AY1677" s="131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84"/>
      <c r="AM1678" s="112"/>
      <c r="AN1678" s="112"/>
      <c r="AO1678" s="112"/>
      <c r="AP1678" s="112"/>
      <c r="AQ1678" s="112"/>
      <c r="AR1678" s="112"/>
      <c r="AS1678" s="112"/>
      <c r="AT1678" s="112"/>
      <c r="AU1678" s="84"/>
      <c r="AV1678" s="84"/>
      <c r="AW1678" s="84"/>
      <c r="AX1678" s="108"/>
      <c r="AY1678" s="131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84"/>
      <c r="AM1679" s="112"/>
      <c r="AN1679" s="112"/>
      <c r="AO1679" s="112"/>
      <c r="AP1679" s="112"/>
      <c r="AQ1679" s="112"/>
      <c r="AR1679" s="112"/>
      <c r="AS1679" s="112"/>
      <c r="AT1679" s="112"/>
      <c r="AU1679" s="84"/>
      <c r="AV1679" s="84"/>
      <c r="AW1679" s="84"/>
      <c r="AX1679" s="108"/>
      <c r="AY1679" s="131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84"/>
      <c r="AM1680" s="112"/>
      <c r="AN1680" s="112"/>
      <c r="AO1680" s="112"/>
      <c r="AP1680" s="112"/>
      <c r="AQ1680" s="112"/>
      <c r="AR1680" s="112"/>
      <c r="AS1680" s="112"/>
      <c r="AT1680" s="112"/>
      <c r="AU1680" s="84"/>
      <c r="AV1680" s="84"/>
      <c r="AW1680" s="84"/>
      <c r="AX1680" s="108"/>
      <c r="AY1680" s="131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84"/>
      <c r="AM1681" s="112"/>
      <c r="AN1681" s="112"/>
      <c r="AO1681" s="112"/>
      <c r="AP1681" s="112"/>
      <c r="AQ1681" s="112"/>
      <c r="AR1681" s="112"/>
      <c r="AS1681" s="112"/>
      <c r="AT1681" s="112"/>
      <c r="AU1681" s="84"/>
      <c r="AV1681" s="84"/>
      <c r="AW1681" s="84"/>
      <c r="AX1681" s="108"/>
      <c r="AY1681" s="131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84"/>
      <c r="AM1682" s="112"/>
      <c r="AN1682" s="112"/>
      <c r="AO1682" s="112"/>
      <c r="AP1682" s="112"/>
      <c r="AQ1682" s="112"/>
      <c r="AR1682" s="112"/>
      <c r="AS1682" s="112"/>
      <c r="AT1682" s="112"/>
      <c r="AU1682" s="84"/>
      <c r="AV1682" s="84"/>
      <c r="AW1682" s="84"/>
      <c r="AX1682" s="108"/>
      <c r="AY1682" s="131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84"/>
      <c r="AM1683" s="112"/>
      <c r="AN1683" s="112"/>
      <c r="AO1683" s="112"/>
      <c r="AP1683" s="112"/>
      <c r="AQ1683" s="112"/>
      <c r="AR1683" s="112"/>
      <c r="AS1683" s="112"/>
      <c r="AT1683" s="112"/>
      <c r="AU1683" s="84"/>
      <c r="AV1683" s="84"/>
      <c r="AW1683" s="84"/>
      <c r="AX1683" s="108"/>
      <c r="AY1683" s="131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84"/>
      <c r="AM1684" s="112"/>
      <c r="AN1684" s="112"/>
      <c r="AO1684" s="112"/>
      <c r="AP1684" s="112"/>
      <c r="AQ1684" s="112"/>
      <c r="AR1684" s="112"/>
      <c r="AS1684" s="112"/>
      <c r="AT1684" s="112"/>
      <c r="AU1684" s="84"/>
      <c r="AV1684" s="84"/>
      <c r="AW1684" s="84"/>
      <c r="AX1684" s="108"/>
      <c r="AY1684" s="131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84"/>
      <c r="AM1685" s="112"/>
      <c r="AN1685" s="112"/>
      <c r="AO1685" s="112"/>
      <c r="AP1685" s="112"/>
      <c r="AQ1685" s="112"/>
      <c r="AR1685" s="112"/>
      <c r="AS1685" s="112"/>
      <c r="AT1685" s="112"/>
      <c r="AU1685" s="84"/>
      <c r="AV1685" s="84"/>
      <c r="AW1685" s="84"/>
      <c r="AX1685" s="108"/>
      <c r="AY1685" s="131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84"/>
      <c r="AM1686" s="112"/>
      <c r="AN1686" s="112"/>
      <c r="AO1686" s="112"/>
      <c r="AP1686" s="112"/>
      <c r="AQ1686" s="112"/>
      <c r="AR1686" s="112"/>
      <c r="AS1686" s="112"/>
      <c r="AT1686" s="112"/>
      <c r="AU1686" s="84"/>
      <c r="AV1686" s="84"/>
      <c r="AW1686" s="84"/>
      <c r="AX1686" s="108"/>
      <c r="AY1686" s="131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84"/>
      <c r="AM1687" s="112"/>
      <c r="AN1687" s="112"/>
      <c r="AO1687" s="112"/>
      <c r="AP1687" s="112"/>
      <c r="AQ1687" s="112"/>
      <c r="AR1687" s="112"/>
      <c r="AS1687" s="112"/>
      <c r="AT1687" s="112"/>
      <c r="AU1687" s="84"/>
      <c r="AV1687" s="84"/>
      <c r="AW1687" s="84"/>
      <c r="AX1687" s="108"/>
      <c r="AY1687" s="131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84"/>
      <c r="AM1688" s="112"/>
      <c r="AN1688" s="112"/>
      <c r="AO1688" s="112"/>
      <c r="AP1688" s="112"/>
      <c r="AQ1688" s="112"/>
      <c r="AR1688" s="112"/>
      <c r="AS1688" s="112"/>
      <c r="AT1688" s="112"/>
      <c r="AU1688" s="84"/>
      <c r="AV1688" s="84"/>
      <c r="AW1688" s="84"/>
      <c r="AX1688" s="108"/>
      <c r="AY1688" s="131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84"/>
      <c r="AM1689" s="112"/>
      <c r="AN1689" s="112"/>
      <c r="AO1689" s="112"/>
      <c r="AP1689" s="112"/>
      <c r="AQ1689" s="112"/>
      <c r="AR1689" s="112"/>
      <c r="AS1689" s="112"/>
      <c r="AT1689" s="112"/>
      <c r="AU1689" s="84"/>
      <c r="AV1689" s="84"/>
      <c r="AW1689" s="84"/>
      <c r="AX1689" s="108"/>
      <c r="AY1689" s="131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84"/>
      <c r="AM1690" s="112"/>
      <c r="AN1690" s="112"/>
      <c r="AO1690" s="112"/>
      <c r="AP1690" s="112"/>
      <c r="AQ1690" s="112"/>
      <c r="AR1690" s="112"/>
      <c r="AS1690" s="112"/>
      <c r="AT1690" s="112"/>
      <c r="AU1690" s="84"/>
      <c r="AV1690" s="84"/>
      <c r="AW1690" s="84"/>
      <c r="AX1690" s="108"/>
      <c r="AY1690" s="131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84"/>
      <c r="AM1691" s="112"/>
      <c r="AN1691" s="112"/>
      <c r="AO1691" s="112"/>
      <c r="AP1691" s="112"/>
      <c r="AQ1691" s="112"/>
      <c r="AR1691" s="112"/>
      <c r="AS1691" s="112"/>
      <c r="AT1691" s="112"/>
      <c r="AU1691" s="84"/>
      <c r="AV1691" s="84"/>
      <c r="AW1691" s="84"/>
      <c r="AX1691" s="108"/>
      <c r="AY1691" s="131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84"/>
      <c r="AM1692" s="112"/>
      <c r="AN1692" s="112"/>
      <c r="AO1692" s="112"/>
      <c r="AP1692" s="112"/>
      <c r="AQ1692" s="112"/>
      <c r="AR1692" s="112"/>
      <c r="AS1692" s="112"/>
      <c r="AT1692" s="112"/>
      <c r="AU1692" s="84"/>
      <c r="AV1692" s="84"/>
      <c r="AW1692" s="84"/>
      <c r="AX1692" s="108"/>
      <c r="AY1692" s="131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84"/>
      <c r="AM1693" s="112"/>
      <c r="AN1693" s="112"/>
      <c r="AO1693" s="112"/>
      <c r="AP1693" s="112"/>
      <c r="AQ1693" s="112"/>
      <c r="AR1693" s="112"/>
      <c r="AS1693" s="112"/>
      <c r="AT1693" s="112"/>
      <c r="AU1693" s="84"/>
      <c r="AV1693" s="84"/>
      <c r="AW1693" s="84"/>
      <c r="AX1693" s="108"/>
      <c r="AY1693" s="131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84"/>
      <c r="AM1694" s="112"/>
      <c r="AN1694" s="112"/>
      <c r="AO1694" s="112"/>
      <c r="AP1694" s="112"/>
      <c r="AQ1694" s="112"/>
      <c r="AR1694" s="112"/>
      <c r="AS1694" s="112"/>
      <c r="AT1694" s="112"/>
      <c r="AU1694" s="84"/>
      <c r="AV1694" s="84"/>
      <c r="AW1694" s="84"/>
      <c r="AX1694" s="108"/>
      <c r="AY1694" s="131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84"/>
      <c r="AM1695" s="112"/>
      <c r="AN1695" s="112"/>
      <c r="AO1695" s="112"/>
      <c r="AP1695" s="112"/>
      <c r="AQ1695" s="112"/>
      <c r="AR1695" s="112"/>
      <c r="AS1695" s="112"/>
      <c r="AT1695" s="112"/>
      <c r="AU1695" s="84"/>
      <c r="AV1695" s="84"/>
      <c r="AW1695" s="84"/>
      <c r="AX1695" s="108"/>
      <c r="AY1695" s="131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84"/>
      <c r="AM1696" s="112"/>
      <c r="AN1696" s="112"/>
      <c r="AO1696" s="112"/>
      <c r="AP1696" s="112"/>
      <c r="AQ1696" s="112"/>
      <c r="AR1696" s="112"/>
      <c r="AS1696" s="112"/>
      <c r="AT1696" s="112"/>
      <c r="AU1696" s="84"/>
      <c r="AV1696" s="84"/>
      <c r="AW1696" s="84"/>
      <c r="AX1696" s="108"/>
      <c r="AY1696" s="131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84"/>
      <c r="AM1697" s="112"/>
      <c r="AN1697" s="112"/>
      <c r="AO1697" s="112"/>
      <c r="AP1697" s="112"/>
      <c r="AQ1697" s="112"/>
      <c r="AR1697" s="112"/>
      <c r="AS1697" s="112"/>
      <c r="AT1697" s="112"/>
      <c r="AU1697" s="84"/>
      <c r="AV1697" s="84"/>
      <c r="AW1697" s="84"/>
      <c r="AX1697" s="108"/>
      <c r="AY1697" s="131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84"/>
      <c r="AM1698" s="112"/>
      <c r="AN1698" s="112"/>
      <c r="AO1698" s="112"/>
      <c r="AP1698" s="112"/>
      <c r="AQ1698" s="112"/>
      <c r="AR1698" s="112"/>
      <c r="AS1698" s="112"/>
      <c r="AT1698" s="112"/>
      <c r="AU1698" s="84"/>
      <c r="AV1698" s="84"/>
      <c r="AW1698" s="84"/>
      <c r="AX1698" s="108"/>
      <c r="AY1698" s="131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84"/>
      <c r="AM1699" s="112"/>
      <c r="AN1699" s="112"/>
      <c r="AO1699" s="112"/>
      <c r="AP1699" s="112"/>
      <c r="AQ1699" s="112"/>
      <c r="AR1699" s="112"/>
      <c r="AS1699" s="112"/>
      <c r="AT1699" s="112"/>
      <c r="AU1699" s="84"/>
      <c r="AV1699" s="84"/>
      <c r="AW1699" s="84"/>
      <c r="AX1699" s="108"/>
      <c r="AY1699" s="131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84"/>
      <c r="AM1700" s="112"/>
      <c r="AN1700" s="112"/>
      <c r="AO1700" s="112"/>
      <c r="AP1700" s="112"/>
      <c r="AQ1700" s="112"/>
      <c r="AR1700" s="112"/>
      <c r="AS1700" s="112"/>
      <c r="AT1700" s="112"/>
      <c r="AU1700" s="84"/>
      <c r="AV1700" s="84"/>
      <c r="AW1700" s="84"/>
      <c r="AX1700" s="108"/>
      <c r="AY1700" s="131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84"/>
      <c r="AM1701" s="112"/>
      <c r="AN1701" s="112"/>
      <c r="AO1701" s="112"/>
      <c r="AP1701" s="112"/>
      <c r="AQ1701" s="112"/>
      <c r="AR1701" s="112"/>
      <c r="AS1701" s="112"/>
      <c r="AT1701" s="112"/>
      <c r="AU1701" s="84"/>
      <c r="AV1701" s="84"/>
      <c r="AW1701" s="84"/>
      <c r="AX1701" s="108"/>
      <c r="AY1701" s="131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84"/>
      <c r="AM1702" s="112"/>
      <c r="AN1702" s="112"/>
      <c r="AO1702" s="112"/>
      <c r="AP1702" s="112"/>
      <c r="AQ1702" s="112"/>
      <c r="AR1702" s="112"/>
      <c r="AS1702" s="112"/>
      <c r="AT1702" s="112"/>
      <c r="AU1702" s="84"/>
      <c r="AV1702" s="84"/>
      <c r="AW1702" s="84"/>
      <c r="AX1702" s="108"/>
      <c r="AY1702" s="131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84"/>
      <c r="AM1703" s="112"/>
      <c r="AN1703" s="112"/>
      <c r="AO1703" s="112"/>
      <c r="AP1703" s="112"/>
      <c r="AQ1703" s="112"/>
      <c r="AR1703" s="112"/>
      <c r="AS1703" s="112"/>
      <c r="AT1703" s="112"/>
      <c r="AU1703" s="84"/>
      <c r="AV1703" s="84"/>
      <c r="AW1703" s="84"/>
      <c r="AX1703" s="108"/>
      <c r="AY1703" s="131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84"/>
      <c r="AM1704" s="112"/>
      <c r="AN1704" s="112"/>
      <c r="AO1704" s="112"/>
      <c r="AP1704" s="112"/>
      <c r="AQ1704" s="112"/>
      <c r="AR1704" s="112"/>
      <c r="AS1704" s="112"/>
      <c r="AT1704" s="112"/>
      <c r="AU1704" s="84"/>
      <c r="AV1704" s="84"/>
      <c r="AW1704" s="84"/>
      <c r="AX1704" s="108"/>
      <c r="AY1704" s="131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84"/>
      <c r="AM1705" s="112"/>
      <c r="AN1705" s="112"/>
      <c r="AO1705" s="112"/>
      <c r="AP1705" s="112"/>
      <c r="AQ1705" s="112"/>
      <c r="AR1705" s="112"/>
      <c r="AS1705" s="112"/>
      <c r="AT1705" s="112"/>
      <c r="AU1705" s="84"/>
      <c r="AV1705" s="84"/>
      <c r="AW1705" s="84"/>
      <c r="AX1705" s="108"/>
      <c r="AY1705" s="131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84"/>
      <c r="AM1706" s="112"/>
      <c r="AN1706" s="112"/>
      <c r="AO1706" s="112"/>
      <c r="AP1706" s="112"/>
      <c r="AQ1706" s="112"/>
      <c r="AR1706" s="112"/>
      <c r="AS1706" s="112"/>
      <c r="AT1706" s="112"/>
      <c r="AU1706" s="84"/>
      <c r="AV1706" s="84"/>
      <c r="AW1706" s="84"/>
      <c r="AX1706" s="108"/>
      <c r="AY1706" s="131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84"/>
      <c r="AM1707" s="112"/>
      <c r="AN1707" s="112"/>
      <c r="AO1707" s="112"/>
      <c r="AP1707" s="112"/>
      <c r="AQ1707" s="112"/>
      <c r="AR1707" s="112"/>
      <c r="AS1707" s="112"/>
      <c r="AT1707" s="112"/>
      <c r="AU1707" s="84"/>
      <c r="AV1707" s="84"/>
      <c r="AW1707" s="84"/>
      <c r="AX1707" s="108"/>
      <c r="AY1707" s="131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84"/>
      <c r="AM1708" s="112"/>
      <c r="AN1708" s="112"/>
      <c r="AO1708" s="112"/>
      <c r="AP1708" s="112"/>
      <c r="AQ1708" s="112"/>
      <c r="AR1708" s="112"/>
      <c r="AS1708" s="112"/>
      <c r="AT1708" s="112"/>
      <c r="AU1708" s="84"/>
      <c r="AV1708" s="84"/>
      <c r="AW1708" s="84"/>
      <c r="AX1708" s="108"/>
      <c r="AY1708" s="131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84"/>
      <c r="AM1709" s="112"/>
      <c r="AN1709" s="112"/>
      <c r="AO1709" s="112"/>
      <c r="AP1709" s="112"/>
      <c r="AQ1709" s="112"/>
      <c r="AR1709" s="112"/>
      <c r="AS1709" s="112"/>
      <c r="AT1709" s="112"/>
      <c r="AU1709" s="84"/>
      <c r="AV1709" s="84"/>
      <c r="AW1709" s="84"/>
      <c r="AX1709" s="108"/>
      <c r="AY1709" s="131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84"/>
      <c r="AM1710" s="112"/>
      <c r="AN1710" s="112"/>
      <c r="AO1710" s="112"/>
      <c r="AP1710" s="112"/>
      <c r="AQ1710" s="112"/>
      <c r="AR1710" s="112"/>
      <c r="AS1710" s="112"/>
      <c r="AT1710" s="112"/>
      <c r="AU1710" s="84"/>
      <c r="AV1710" s="84"/>
      <c r="AW1710" s="84"/>
      <c r="AX1710" s="108"/>
      <c r="AY1710" s="131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84"/>
      <c r="AM1711" s="112"/>
      <c r="AN1711" s="112"/>
      <c r="AO1711" s="112"/>
      <c r="AP1711" s="112"/>
      <c r="AQ1711" s="112"/>
      <c r="AR1711" s="112"/>
      <c r="AS1711" s="112"/>
      <c r="AT1711" s="112"/>
      <c r="AU1711" s="84"/>
      <c r="AV1711" s="84"/>
      <c r="AW1711" s="84"/>
      <c r="AX1711" s="108"/>
      <c r="AY1711" s="131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84"/>
      <c r="AM1712" s="112"/>
      <c r="AN1712" s="112"/>
      <c r="AO1712" s="112"/>
      <c r="AP1712" s="112"/>
      <c r="AQ1712" s="112"/>
      <c r="AR1712" s="112"/>
      <c r="AS1712" s="112"/>
      <c r="AT1712" s="112"/>
      <c r="AU1712" s="84"/>
      <c r="AV1712" s="84"/>
      <c r="AW1712" s="84"/>
      <c r="AX1712" s="108"/>
      <c r="AY1712" s="131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84"/>
      <c r="AM1713" s="112"/>
      <c r="AN1713" s="112"/>
      <c r="AO1713" s="112"/>
      <c r="AP1713" s="112"/>
      <c r="AQ1713" s="112"/>
      <c r="AR1713" s="112"/>
      <c r="AS1713" s="112"/>
      <c r="AT1713" s="112"/>
      <c r="AU1713" s="84"/>
      <c r="AV1713" s="84"/>
      <c r="AW1713" s="84"/>
      <c r="AX1713" s="108"/>
      <c r="AY1713" s="131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84"/>
      <c r="AM1714" s="112"/>
      <c r="AN1714" s="112"/>
      <c r="AO1714" s="112"/>
      <c r="AP1714" s="112"/>
      <c r="AQ1714" s="112"/>
      <c r="AR1714" s="112"/>
      <c r="AS1714" s="112"/>
      <c r="AT1714" s="112"/>
      <c r="AU1714" s="84"/>
      <c r="AV1714" s="84"/>
      <c r="AW1714" s="84"/>
      <c r="AX1714" s="108"/>
      <c r="AY1714" s="131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84"/>
      <c r="AM1715" s="112"/>
      <c r="AN1715" s="112"/>
      <c r="AO1715" s="112"/>
      <c r="AP1715" s="112"/>
      <c r="AQ1715" s="112"/>
      <c r="AR1715" s="112"/>
      <c r="AS1715" s="112"/>
      <c r="AT1715" s="112"/>
      <c r="AU1715" s="84"/>
      <c r="AV1715" s="84"/>
      <c r="AW1715" s="84"/>
      <c r="AX1715" s="108"/>
      <c r="AY1715" s="131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84"/>
      <c r="AM1716" s="112"/>
      <c r="AN1716" s="112"/>
      <c r="AO1716" s="112"/>
      <c r="AP1716" s="112"/>
      <c r="AQ1716" s="112"/>
      <c r="AR1716" s="112"/>
      <c r="AS1716" s="112"/>
      <c r="AT1716" s="112"/>
      <c r="AU1716" s="84"/>
      <c r="AV1716" s="84"/>
      <c r="AW1716" s="84"/>
      <c r="AX1716" s="108"/>
      <c r="AY1716" s="131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84"/>
      <c r="AM1717" s="112"/>
      <c r="AN1717" s="112"/>
      <c r="AO1717" s="112"/>
      <c r="AP1717" s="112"/>
      <c r="AQ1717" s="112"/>
      <c r="AR1717" s="112"/>
      <c r="AS1717" s="112"/>
      <c r="AT1717" s="112"/>
      <c r="AU1717" s="84"/>
      <c r="AV1717" s="84"/>
      <c r="AW1717" s="84"/>
      <c r="AX1717" s="108"/>
      <c r="AY1717" s="131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84"/>
      <c r="AM1718" s="112"/>
      <c r="AN1718" s="112"/>
      <c r="AO1718" s="112"/>
      <c r="AP1718" s="112"/>
      <c r="AQ1718" s="112"/>
      <c r="AR1718" s="112"/>
      <c r="AS1718" s="112"/>
      <c r="AT1718" s="112"/>
      <c r="AU1718" s="84"/>
      <c r="AV1718" s="84"/>
      <c r="AW1718" s="84"/>
      <c r="AX1718" s="108"/>
      <c r="AY1718" s="131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84"/>
      <c r="AM1719" s="112"/>
      <c r="AN1719" s="112"/>
      <c r="AO1719" s="112"/>
      <c r="AP1719" s="112"/>
      <c r="AQ1719" s="112"/>
      <c r="AR1719" s="112"/>
      <c r="AS1719" s="112"/>
      <c r="AT1719" s="112"/>
      <c r="AU1719" s="84"/>
      <c r="AV1719" s="84"/>
      <c r="AW1719" s="84"/>
      <c r="AX1719" s="108"/>
      <c r="AY1719" s="131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84"/>
      <c r="AM1720" s="112"/>
      <c r="AN1720" s="112"/>
      <c r="AO1720" s="112"/>
      <c r="AP1720" s="112"/>
      <c r="AQ1720" s="112"/>
      <c r="AR1720" s="112"/>
      <c r="AS1720" s="112"/>
      <c r="AT1720" s="112"/>
      <c r="AU1720" s="84"/>
      <c r="AV1720" s="84"/>
      <c r="AW1720" s="84"/>
      <c r="AX1720" s="108"/>
      <c r="AY1720" s="131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84"/>
      <c r="AM1721" s="112"/>
      <c r="AN1721" s="112"/>
      <c r="AO1721" s="112"/>
      <c r="AP1721" s="112"/>
      <c r="AQ1721" s="112"/>
      <c r="AR1721" s="112"/>
      <c r="AS1721" s="112"/>
      <c r="AT1721" s="112"/>
      <c r="AU1721" s="84"/>
      <c r="AV1721" s="84"/>
      <c r="AW1721" s="84"/>
      <c r="AX1721" s="108"/>
      <c r="AY1721" s="131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84"/>
      <c r="AM1722" s="112"/>
      <c r="AN1722" s="112"/>
      <c r="AO1722" s="112"/>
      <c r="AP1722" s="112"/>
      <c r="AQ1722" s="112"/>
      <c r="AR1722" s="112"/>
      <c r="AS1722" s="112"/>
      <c r="AT1722" s="112"/>
      <c r="AU1722" s="84"/>
      <c r="AV1722" s="84"/>
      <c r="AW1722" s="84"/>
      <c r="AX1722" s="108"/>
      <c r="AY1722" s="131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84"/>
      <c r="AM1723" s="112"/>
      <c r="AN1723" s="112"/>
      <c r="AO1723" s="112"/>
      <c r="AP1723" s="112"/>
      <c r="AQ1723" s="112"/>
      <c r="AR1723" s="112"/>
      <c r="AS1723" s="112"/>
      <c r="AT1723" s="112"/>
      <c r="AU1723" s="84"/>
      <c r="AV1723" s="84"/>
      <c r="AW1723" s="84"/>
      <c r="AX1723" s="108"/>
      <c r="AY1723" s="131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84"/>
      <c r="AM1724" s="112"/>
      <c r="AN1724" s="112"/>
      <c r="AO1724" s="112"/>
      <c r="AP1724" s="112"/>
      <c r="AQ1724" s="112"/>
      <c r="AR1724" s="112"/>
      <c r="AS1724" s="112"/>
      <c r="AT1724" s="112"/>
      <c r="AU1724" s="84"/>
      <c r="AV1724" s="84"/>
      <c r="AW1724" s="84"/>
      <c r="AX1724" s="108"/>
      <c r="AY1724" s="131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84"/>
      <c r="AM1725" s="112"/>
      <c r="AN1725" s="112"/>
      <c r="AO1725" s="112"/>
      <c r="AP1725" s="112"/>
      <c r="AQ1725" s="112"/>
      <c r="AR1725" s="112"/>
      <c r="AS1725" s="112"/>
      <c r="AT1725" s="112"/>
      <c r="AU1725" s="84"/>
      <c r="AV1725" s="84"/>
      <c r="AW1725" s="84"/>
      <c r="AX1725" s="108"/>
      <c r="AY1725" s="131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84"/>
      <c r="AM1726" s="112"/>
      <c r="AN1726" s="112"/>
      <c r="AO1726" s="112"/>
      <c r="AP1726" s="112"/>
      <c r="AQ1726" s="112"/>
      <c r="AR1726" s="112"/>
      <c r="AS1726" s="112"/>
      <c r="AT1726" s="112"/>
      <c r="AU1726" s="84"/>
      <c r="AV1726" s="84"/>
      <c r="AW1726" s="84"/>
      <c r="AX1726" s="108"/>
      <c r="AY1726" s="131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84"/>
      <c r="AM1727" s="112"/>
      <c r="AN1727" s="112"/>
      <c r="AO1727" s="112"/>
      <c r="AP1727" s="112"/>
      <c r="AQ1727" s="112"/>
      <c r="AR1727" s="112"/>
      <c r="AS1727" s="112"/>
      <c r="AT1727" s="112"/>
      <c r="AU1727" s="84"/>
      <c r="AV1727" s="84"/>
      <c r="AW1727" s="84"/>
      <c r="AX1727" s="108"/>
      <c r="AY1727" s="131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84"/>
      <c r="AM1728" s="112"/>
      <c r="AN1728" s="112"/>
      <c r="AO1728" s="112"/>
      <c r="AP1728" s="112"/>
      <c r="AQ1728" s="112"/>
      <c r="AR1728" s="112"/>
      <c r="AS1728" s="112"/>
      <c r="AT1728" s="112"/>
      <c r="AU1728" s="84"/>
      <c r="AV1728" s="84"/>
      <c r="AW1728" s="84"/>
      <c r="AX1728" s="108"/>
      <c r="AY1728" s="131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84"/>
      <c r="AM1729" s="112"/>
      <c r="AN1729" s="112"/>
      <c r="AO1729" s="112"/>
      <c r="AP1729" s="112"/>
      <c r="AQ1729" s="112"/>
      <c r="AR1729" s="112"/>
      <c r="AS1729" s="112"/>
      <c r="AT1729" s="112"/>
      <c r="AU1729" s="84"/>
      <c r="AV1729" s="84"/>
      <c r="AW1729" s="84"/>
      <c r="AX1729" s="108"/>
      <c r="AY1729" s="131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84"/>
      <c r="AM1730" s="112"/>
      <c r="AN1730" s="112"/>
      <c r="AO1730" s="112"/>
      <c r="AP1730" s="112"/>
      <c r="AQ1730" s="112"/>
      <c r="AR1730" s="112"/>
      <c r="AS1730" s="112"/>
      <c r="AT1730" s="112"/>
      <c r="AU1730" s="84"/>
      <c r="AV1730" s="84"/>
      <c r="AW1730" s="84"/>
      <c r="AX1730" s="108"/>
      <c r="AY1730" s="131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84"/>
      <c r="AM1731" s="112"/>
      <c r="AN1731" s="112"/>
      <c r="AO1731" s="112"/>
      <c r="AP1731" s="112"/>
      <c r="AQ1731" s="112"/>
      <c r="AR1731" s="112"/>
      <c r="AS1731" s="112"/>
      <c r="AT1731" s="112"/>
      <c r="AU1731" s="84"/>
      <c r="AV1731" s="84"/>
      <c r="AW1731" s="84"/>
      <c r="AX1731" s="108"/>
      <c r="AY1731" s="131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84"/>
      <c r="AM1732" s="112"/>
      <c r="AN1732" s="112"/>
      <c r="AO1732" s="112"/>
      <c r="AP1732" s="112"/>
      <c r="AQ1732" s="112"/>
      <c r="AR1732" s="112"/>
      <c r="AS1732" s="112"/>
      <c r="AT1732" s="112"/>
      <c r="AU1732" s="84"/>
      <c r="AV1732" s="84"/>
      <c r="AW1732" s="84"/>
      <c r="AX1732" s="108"/>
      <c r="AY1732" s="131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84"/>
      <c r="AM1733" s="112"/>
      <c r="AN1733" s="112"/>
      <c r="AO1733" s="112"/>
      <c r="AP1733" s="112"/>
      <c r="AQ1733" s="112"/>
      <c r="AR1733" s="112"/>
      <c r="AS1733" s="112"/>
      <c r="AT1733" s="112"/>
      <c r="AU1733" s="84"/>
      <c r="AV1733" s="84"/>
      <c r="AW1733" s="84"/>
      <c r="AX1733" s="108"/>
      <c r="AY1733" s="131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84"/>
      <c r="AM1734" s="112"/>
      <c r="AN1734" s="112"/>
      <c r="AO1734" s="112"/>
      <c r="AP1734" s="112"/>
      <c r="AQ1734" s="112"/>
      <c r="AR1734" s="112"/>
      <c r="AS1734" s="112"/>
      <c r="AT1734" s="112"/>
      <c r="AU1734" s="84"/>
      <c r="AV1734" s="84"/>
      <c r="AW1734" s="84"/>
      <c r="AX1734" s="108"/>
      <c r="AY1734" s="131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84"/>
      <c r="AM1735" s="112"/>
      <c r="AN1735" s="112"/>
      <c r="AO1735" s="112"/>
      <c r="AP1735" s="112"/>
      <c r="AQ1735" s="112"/>
      <c r="AR1735" s="112"/>
      <c r="AS1735" s="112"/>
      <c r="AT1735" s="112"/>
      <c r="AU1735" s="84"/>
      <c r="AV1735" s="84"/>
      <c r="AW1735" s="84"/>
      <c r="AX1735" s="108"/>
      <c r="AY1735" s="131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84"/>
      <c r="AM1736" s="112"/>
      <c r="AN1736" s="112"/>
      <c r="AO1736" s="112"/>
      <c r="AP1736" s="112"/>
      <c r="AQ1736" s="112"/>
      <c r="AR1736" s="112"/>
      <c r="AS1736" s="112"/>
      <c r="AT1736" s="112"/>
      <c r="AU1736" s="84"/>
      <c r="AV1736" s="84"/>
      <c r="AW1736" s="84"/>
      <c r="AX1736" s="108"/>
      <c r="AY1736" s="131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84"/>
      <c r="AM1737" s="112"/>
      <c r="AN1737" s="112"/>
      <c r="AO1737" s="112"/>
      <c r="AP1737" s="112"/>
      <c r="AQ1737" s="112"/>
      <c r="AR1737" s="112"/>
      <c r="AS1737" s="112"/>
      <c r="AT1737" s="112"/>
      <c r="AU1737" s="84"/>
      <c r="AV1737" s="84"/>
      <c r="AW1737" s="84"/>
      <c r="AX1737" s="108"/>
      <c r="AY1737" s="131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84"/>
      <c r="AM1738" s="112"/>
      <c r="AN1738" s="112"/>
      <c r="AO1738" s="112"/>
      <c r="AP1738" s="112"/>
      <c r="AQ1738" s="112"/>
      <c r="AR1738" s="112"/>
      <c r="AS1738" s="112"/>
      <c r="AT1738" s="112"/>
      <c r="AU1738" s="84"/>
      <c r="AV1738" s="84"/>
      <c r="AW1738" s="84"/>
      <c r="AX1738" s="108"/>
      <c r="AY1738" s="131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84"/>
      <c r="AM1739" s="112"/>
      <c r="AN1739" s="112"/>
      <c r="AO1739" s="112"/>
      <c r="AP1739" s="112"/>
      <c r="AQ1739" s="112"/>
      <c r="AR1739" s="112"/>
      <c r="AS1739" s="112"/>
      <c r="AT1739" s="112"/>
      <c r="AU1739" s="84"/>
      <c r="AV1739" s="84"/>
      <c r="AW1739" s="84"/>
      <c r="AX1739" s="108"/>
      <c r="AY1739" s="131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84"/>
      <c r="AM1740" s="112"/>
      <c r="AN1740" s="112"/>
      <c r="AO1740" s="112"/>
      <c r="AP1740" s="112"/>
      <c r="AQ1740" s="112"/>
      <c r="AR1740" s="112"/>
      <c r="AS1740" s="112"/>
      <c r="AT1740" s="112"/>
      <c r="AU1740" s="84"/>
      <c r="AV1740" s="84"/>
      <c r="AW1740" s="84"/>
      <c r="AX1740" s="108"/>
      <c r="AY1740" s="131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84"/>
      <c r="AM1741" s="112"/>
      <c r="AN1741" s="112"/>
      <c r="AO1741" s="112"/>
      <c r="AP1741" s="112"/>
      <c r="AQ1741" s="112"/>
      <c r="AR1741" s="112"/>
      <c r="AS1741" s="112"/>
      <c r="AT1741" s="112"/>
      <c r="AU1741" s="84"/>
      <c r="AV1741" s="84"/>
      <c r="AW1741" s="84"/>
      <c r="AX1741" s="108"/>
      <c r="AY1741" s="131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84"/>
      <c r="AM1742" s="112"/>
      <c r="AN1742" s="112"/>
      <c r="AO1742" s="112"/>
      <c r="AP1742" s="112"/>
      <c r="AQ1742" s="112"/>
      <c r="AR1742" s="112"/>
      <c r="AS1742" s="112"/>
      <c r="AT1742" s="112"/>
      <c r="AU1742" s="84"/>
      <c r="AV1742" s="84"/>
      <c r="AW1742" s="84"/>
      <c r="AX1742" s="108"/>
      <c r="AY1742" s="131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84"/>
      <c r="AM1743" s="112"/>
      <c r="AN1743" s="112"/>
      <c r="AO1743" s="112"/>
      <c r="AP1743" s="112"/>
      <c r="AQ1743" s="112"/>
      <c r="AR1743" s="112"/>
      <c r="AS1743" s="112"/>
      <c r="AT1743" s="112"/>
      <c r="AU1743" s="84"/>
      <c r="AV1743" s="84"/>
      <c r="AW1743" s="84"/>
      <c r="AX1743" s="108"/>
      <c r="AY1743" s="131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84"/>
      <c r="AM1744" s="112"/>
      <c r="AN1744" s="112"/>
      <c r="AO1744" s="112"/>
      <c r="AP1744" s="112"/>
      <c r="AQ1744" s="112"/>
      <c r="AR1744" s="112"/>
      <c r="AS1744" s="112"/>
      <c r="AT1744" s="112"/>
      <c r="AU1744" s="84"/>
      <c r="AV1744" s="84"/>
      <c r="AW1744" s="84"/>
      <c r="AX1744" s="108"/>
      <c r="AY1744" s="131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84"/>
      <c r="AM1745" s="112"/>
      <c r="AN1745" s="112"/>
      <c r="AO1745" s="112"/>
      <c r="AP1745" s="112"/>
      <c r="AQ1745" s="112"/>
      <c r="AR1745" s="112"/>
      <c r="AS1745" s="112"/>
      <c r="AT1745" s="112"/>
      <c r="AU1745" s="84"/>
      <c r="AV1745" s="84"/>
      <c r="AW1745" s="84"/>
      <c r="AX1745" s="108"/>
      <c r="AY1745" s="131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84"/>
      <c r="AM1746" s="112"/>
      <c r="AN1746" s="112"/>
      <c r="AO1746" s="112"/>
      <c r="AP1746" s="112"/>
      <c r="AQ1746" s="112"/>
      <c r="AR1746" s="112"/>
      <c r="AS1746" s="112"/>
      <c r="AT1746" s="112"/>
      <c r="AU1746" s="84"/>
      <c r="AV1746" s="84"/>
      <c r="AW1746" s="84"/>
      <c r="AX1746" s="108"/>
      <c r="AY1746" s="131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84"/>
      <c r="AM1747" s="112"/>
      <c r="AN1747" s="112"/>
      <c r="AO1747" s="112"/>
      <c r="AP1747" s="112"/>
      <c r="AQ1747" s="112"/>
      <c r="AR1747" s="112"/>
      <c r="AS1747" s="112"/>
      <c r="AT1747" s="112"/>
      <c r="AU1747" s="84"/>
      <c r="AV1747" s="84"/>
      <c r="AW1747" s="84"/>
      <c r="AX1747" s="108"/>
      <c r="AY1747" s="131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84"/>
      <c r="AM1748" s="112"/>
      <c r="AN1748" s="112"/>
      <c r="AO1748" s="112"/>
      <c r="AP1748" s="112"/>
      <c r="AQ1748" s="112"/>
      <c r="AR1748" s="112"/>
      <c r="AS1748" s="112"/>
      <c r="AT1748" s="112"/>
      <c r="AU1748" s="84"/>
      <c r="AV1748" s="84"/>
      <c r="AW1748" s="84"/>
      <c r="AX1748" s="108"/>
      <c r="AY1748" s="131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84"/>
      <c r="AM1749" s="112"/>
      <c r="AN1749" s="112"/>
      <c r="AO1749" s="112"/>
      <c r="AP1749" s="112"/>
      <c r="AQ1749" s="112"/>
      <c r="AR1749" s="112"/>
      <c r="AS1749" s="112"/>
      <c r="AT1749" s="112"/>
      <c r="AU1749" s="84"/>
      <c r="AV1749" s="84"/>
      <c r="AW1749" s="84"/>
      <c r="AX1749" s="108"/>
      <c r="AY1749" s="131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84"/>
      <c r="AM1750" s="112"/>
      <c r="AN1750" s="112"/>
      <c r="AO1750" s="112"/>
      <c r="AP1750" s="112"/>
      <c r="AQ1750" s="112"/>
      <c r="AR1750" s="112"/>
      <c r="AS1750" s="112"/>
      <c r="AT1750" s="112"/>
      <c r="AU1750" s="84"/>
      <c r="AV1750" s="84"/>
      <c r="AW1750" s="84"/>
      <c r="AX1750" s="108"/>
      <c r="AY1750" s="131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84"/>
      <c r="AM1751" s="112"/>
      <c r="AN1751" s="112"/>
      <c r="AO1751" s="112"/>
      <c r="AP1751" s="112"/>
      <c r="AQ1751" s="112"/>
      <c r="AR1751" s="112"/>
      <c r="AS1751" s="112"/>
      <c r="AT1751" s="112"/>
      <c r="AU1751" s="84"/>
      <c r="AV1751" s="84"/>
      <c r="AW1751" s="84"/>
      <c r="AX1751" s="108"/>
      <c r="AY1751" s="131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84"/>
      <c r="AM1752" s="112"/>
      <c r="AN1752" s="112"/>
      <c r="AO1752" s="112"/>
      <c r="AP1752" s="112"/>
      <c r="AQ1752" s="112"/>
      <c r="AR1752" s="112"/>
      <c r="AS1752" s="112"/>
      <c r="AT1752" s="112"/>
      <c r="AU1752" s="84"/>
      <c r="AV1752" s="84"/>
      <c r="AW1752" s="84"/>
      <c r="AX1752" s="108"/>
      <c r="AY1752" s="131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84"/>
      <c r="AM1753" s="112"/>
      <c r="AN1753" s="112"/>
      <c r="AO1753" s="112"/>
      <c r="AP1753" s="112"/>
      <c r="AQ1753" s="112"/>
      <c r="AR1753" s="112"/>
      <c r="AS1753" s="112"/>
      <c r="AT1753" s="112"/>
      <c r="AU1753" s="84"/>
      <c r="AV1753" s="84"/>
      <c r="AW1753" s="84"/>
      <c r="AX1753" s="108"/>
      <c r="AY1753" s="131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84"/>
      <c r="AM1754" s="112"/>
      <c r="AN1754" s="112"/>
      <c r="AO1754" s="112"/>
      <c r="AP1754" s="112"/>
      <c r="AQ1754" s="112"/>
      <c r="AR1754" s="112"/>
      <c r="AS1754" s="112"/>
      <c r="AT1754" s="112"/>
      <c r="AU1754" s="84"/>
      <c r="AV1754" s="84"/>
      <c r="AW1754" s="84"/>
      <c r="AX1754" s="108"/>
      <c r="AY1754" s="131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84"/>
      <c r="AM1755" s="112"/>
      <c r="AN1755" s="112"/>
      <c r="AO1755" s="112"/>
      <c r="AP1755" s="112"/>
      <c r="AQ1755" s="112"/>
      <c r="AR1755" s="112"/>
      <c r="AS1755" s="112"/>
      <c r="AT1755" s="112"/>
      <c r="AU1755" s="84"/>
      <c r="AV1755" s="84"/>
      <c r="AW1755" s="84"/>
      <c r="AX1755" s="108"/>
      <c r="AY1755" s="131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84"/>
      <c r="AM1756" s="112"/>
      <c r="AN1756" s="112"/>
      <c r="AO1756" s="112"/>
      <c r="AP1756" s="112"/>
      <c r="AQ1756" s="112"/>
      <c r="AR1756" s="112"/>
      <c r="AS1756" s="112"/>
      <c r="AT1756" s="112"/>
      <c r="AU1756" s="84"/>
      <c r="AV1756" s="84"/>
      <c r="AW1756" s="84"/>
      <c r="AX1756" s="108"/>
      <c r="AY1756" s="131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84"/>
      <c r="AM1757" s="112"/>
      <c r="AN1757" s="112"/>
      <c r="AO1757" s="112"/>
      <c r="AP1757" s="112"/>
      <c r="AQ1757" s="112"/>
      <c r="AR1757" s="112"/>
      <c r="AS1757" s="112"/>
      <c r="AT1757" s="112"/>
      <c r="AU1757" s="84"/>
      <c r="AV1757" s="84"/>
      <c r="AW1757" s="84"/>
      <c r="AX1757" s="108"/>
      <c r="AY1757" s="131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84"/>
      <c r="AM1758" s="112"/>
      <c r="AN1758" s="112"/>
      <c r="AO1758" s="112"/>
      <c r="AP1758" s="112"/>
      <c r="AQ1758" s="112"/>
      <c r="AR1758" s="112"/>
      <c r="AS1758" s="112"/>
      <c r="AT1758" s="112"/>
      <c r="AU1758" s="84"/>
      <c r="AV1758" s="84"/>
      <c r="AW1758" s="84"/>
      <c r="AX1758" s="108"/>
      <c r="AY1758" s="131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84"/>
      <c r="AM1759" s="112"/>
      <c r="AN1759" s="112"/>
      <c r="AO1759" s="112"/>
      <c r="AP1759" s="112"/>
      <c r="AQ1759" s="112"/>
      <c r="AR1759" s="112"/>
      <c r="AS1759" s="112"/>
      <c r="AT1759" s="112"/>
      <c r="AU1759" s="84"/>
      <c r="AV1759" s="84"/>
      <c r="AW1759" s="84"/>
      <c r="AX1759" s="108"/>
      <c r="AY1759" s="131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84"/>
      <c r="AM1760" s="112"/>
      <c r="AN1760" s="112"/>
      <c r="AO1760" s="112"/>
      <c r="AP1760" s="112"/>
      <c r="AQ1760" s="112"/>
      <c r="AR1760" s="112"/>
      <c r="AS1760" s="112"/>
      <c r="AT1760" s="112"/>
      <c r="AU1760" s="84"/>
      <c r="AV1760" s="84"/>
      <c r="AW1760" s="84"/>
      <c r="AX1760" s="108"/>
      <c r="AY1760" s="131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84"/>
      <c r="AM1761" s="112"/>
      <c r="AN1761" s="112"/>
      <c r="AO1761" s="112"/>
      <c r="AP1761" s="112"/>
      <c r="AQ1761" s="112"/>
      <c r="AR1761" s="112"/>
      <c r="AS1761" s="112"/>
      <c r="AT1761" s="112"/>
      <c r="AU1761" s="84"/>
      <c r="AV1761" s="84"/>
      <c r="AW1761" s="84"/>
      <c r="AX1761" s="108"/>
      <c r="AY1761" s="131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84"/>
      <c r="AM1762" s="112"/>
      <c r="AN1762" s="112"/>
      <c r="AO1762" s="112"/>
      <c r="AP1762" s="112"/>
      <c r="AQ1762" s="112"/>
      <c r="AR1762" s="112"/>
      <c r="AS1762" s="112"/>
      <c r="AT1762" s="112"/>
      <c r="AU1762" s="84"/>
      <c r="AV1762" s="84"/>
      <c r="AW1762" s="84"/>
      <c r="AX1762" s="108"/>
      <c r="AY1762" s="131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84"/>
      <c r="AM1763" s="112"/>
      <c r="AN1763" s="112"/>
      <c r="AO1763" s="112"/>
      <c r="AP1763" s="112"/>
      <c r="AQ1763" s="112"/>
      <c r="AR1763" s="112"/>
      <c r="AS1763" s="112"/>
      <c r="AT1763" s="112"/>
      <c r="AU1763" s="84"/>
      <c r="AV1763" s="84"/>
      <c r="AW1763" s="84"/>
      <c r="AX1763" s="108"/>
      <c r="AY1763" s="131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84"/>
      <c r="AM1764" s="112"/>
      <c r="AN1764" s="112"/>
      <c r="AO1764" s="112"/>
      <c r="AP1764" s="112"/>
      <c r="AQ1764" s="112"/>
      <c r="AR1764" s="112"/>
      <c r="AS1764" s="112"/>
      <c r="AT1764" s="112"/>
      <c r="AU1764" s="84"/>
      <c r="AV1764" s="84"/>
      <c r="AW1764" s="84"/>
      <c r="AX1764" s="108"/>
      <c r="AY1764" s="131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84"/>
      <c r="AM1765" s="112"/>
      <c r="AN1765" s="112"/>
      <c r="AO1765" s="112"/>
      <c r="AP1765" s="112"/>
      <c r="AQ1765" s="112"/>
      <c r="AR1765" s="112"/>
      <c r="AS1765" s="112"/>
      <c r="AT1765" s="112"/>
      <c r="AU1765" s="84"/>
      <c r="AV1765" s="84"/>
      <c r="AW1765" s="84"/>
      <c r="AX1765" s="108"/>
      <c r="AY1765" s="131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84"/>
      <c r="AM1766" s="112"/>
      <c r="AN1766" s="112"/>
      <c r="AO1766" s="112"/>
      <c r="AP1766" s="112"/>
      <c r="AQ1766" s="112"/>
      <c r="AR1766" s="112"/>
      <c r="AS1766" s="112"/>
      <c r="AT1766" s="112"/>
      <c r="AU1766" s="84"/>
      <c r="AV1766" s="84"/>
      <c r="AW1766" s="84"/>
      <c r="AX1766" s="108"/>
      <c r="AY1766" s="131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84"/>
      <c r="AM1767" s="112"/>
      <c r="AN1767" s="112"/>
      <c r="AO1767" s="112"/>
      <c r="AP1767" s="112"/>
      <c r="AQ1767" s="112"/>
      <c r="AR1767" s="112"/>
      <c r="AS1767" s="112"/>
      <c r="AT1767" s="112"/>
      <c r="AU1767" s="84"/>
      <c r="AV1767" s="84"/>
      <c r="AW1767" s="84"/>
      <c r="AX1767" s="108"/>
      <c r="AY1767" s="131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84"/>
      <c r="AM1768" s="112"/>
      <c r="AN1768" s="112"/>
      <c r="AO1768" s="112"/>
      <c r="AP1768" s="112"/>
      <c r="AQ1768" s="112"/>
      <c r="AR1768" s="112"/>
      <c r="AS1768" s="112"/>
      <c r="AT1768" s="112"/>
      <c r="AU1768" s="84"/>
      <c r="AV1768" s="84"/>
      <c r="AW1768" s="84"/>
      <c r="AX1768" s="108"/>
      <c r="AY1768" s="131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84"/>
      <c r="AM1769" s="112"/>
      <c r="AN1769" s="112"/>
      <c r="AO1769" s="112"/>
      <c r="AP1769" s="112"/>
      <c r="AQ1769" s="112"/>
      <c r="AR1769" s="112"/>
      <c r="AS1769" s="112"/>
      <c r="AT1769" s="112"/>
      <c r="AU1769" s="84"/>
      <c r="AV1769" s="84"/>
      <c r="AW1769" s="84"/>
      <c r="AX1769" s="108"/>
      <c r="AY1769" s="131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84"/>
      <c r="AM1770" s="112"/>
      <c r="AN1770" s="112"/>
      <c r="AO1770" s="112"/>
      <c r="AP1770" s="112"/>
      <c r="AQ1770" s="112"/>
      <c r="AR1770" s="112"/>
      <c r="AS1770" s="112"/>
      <c r="AT1770" s="112"/>
      <c r="AU1770" s="84"/>
      <c r="AV1770" s="84"/>
      <c r="AW1770" s="84"/>
      <c r="AX1770" s="108"/>
      <c r="AY1770" s="131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84"/>
      <c r="AM1771" s="112"/>
      <c r="AN1771" s="112"/>
      <c r="AO1771" s="112"/>
      <c r="AP1771" s="112"/>
      <c r="AQ1771" s="112"/>
      <c r="AR1771" s="112"/>
      <c r="AS1771" s="112"/>
      <c r="AT1771" s="112"/>
      <c r="AU1771" s="84"/>
      <c r="AV1771" s="84"/>
      <c r="AW1771" s="84"/>
      <c r="AX1771" s="108"/>
      <c r="AY1771" s="131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84"/>
      <c r="AM1772" s="112"/>
      <c r="AN1772" s="112"/>
      <c r="AO1772" s="112"/>
      <c r="AP1772" s="112"/>
      <c r="AQ1772" s="112"/>
      <c r="AR1772" s="112"/>
      <c r="AS1772" s="112"/>
      <c r="AT1772" s="112"/>
      <c r="AU1772" s="84"/>
      <c r="AV1772" s="84"/>
      <c r="AW1772" s="84"/>
      <c r="AX1772" s="108"/>
      <c r="AY1772" s="131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84"/>
      <c r="AM1773" s="112"/>
      <c r="AN1773" s="112"/>
      <c r="AO1773" s="112"/>
      <c r="AP1773" s="112"/>
      <c r="AQ1773" s="112"/>
      <c r="AR1773" s="112"/>
      <c r="AS1773" s="112"/>
      <c r="AT1773" s="112"/>
      <c r="AU1773" s="84"/>
      <c r="AV1773" s="84"/>
      <c r="AW1773" s="84"/>
      <c r="AX1773" s="108"/>
      <c r="AY1773" s="131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84"/>
      <c r="AM1774" s="112"/>
      <c r="AN1774" s="112"/>
      <c r="AO1774" s="112"/>
      <c r="AP1774" s="112"/>
      <c r="AQ1774" s="112"/>
      <c r="AR1774" s="112"/>
      <c r="AS1774" s="112"/>
      <c r="AT1774" s="112"/>
      <c r="AU1774" s="84"/>
      <c r="AV1774" s="84"/>
      <c r="AW1774" s="84"/>
      <c r="AX1774" s="108"/>
      <c r="AY1774" s="131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84"/>
      <c r="AM1775" s="112"/>
      <c r="AN1775" s="112"/>
      <c r="AO1775" s="112"/>
      <c r="AP1775" s="112"/>
      <c r="AQ1775" s="112"/>
      <c r="AR1775" s="112"/>
      <c r="AS1775" s="112"/>
      <c r="AT1775" s="112"/>
      <c r="AU1775" s="84"/>
      <c r="AV1775" s="84"/>
      <c r="AW1775" s="84"/>
      <c r="AX1775" s="108"/>
      <c r="AY1775" s="131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84"/>
      <c r="AM1776" s="112"/>
      <c r="AN1776" s="112"/>
      <c r="AO1776" s="112"/>
      <c r="AP1776" s="112"/>
      <c r="AQ1776" s="112"/>
      <c r="AR1776" s="112"/>
      <c r="AS1776" s="112"/>
      <c r="AT1776" s="112"/>
      <c r="AU1776" s="84"/>
      <c r="AV1776" s="84"/>
      <c r="AW1776" s="84"/>
      <c r="AX1776" s="108"/>
      <c r="AY1776" s="131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84"/>
      <c r="AM1777" s="112"/>
      <c r="AN1777" s="112"/>
      <c r="AO1777" s="112"/>
      <c r="AP1777" s="112"/>
      <c r="AQ1777" s="112"/>
      <c r="AR1777" s="112"/>
      <c r="AS1777" s="112"/>
      <c r="AT1777" s="112"/>
      <c r="AU1777" s="84"/>
      <c r="AV1777" s="84"/>
      <c r="AW1777" s="84"/>
      <c r="AX1777" s="108"/>
      <c r="AY1777" s="131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84"/>
      <c r="AM1778" s="112"/>
      <c r="AN1778" s="112"/>
      <c r="AO1778" s="112"/>
      <c r="AP1778" s="112"/>
      <c r="AQ1778" s="112"/>
      <c r="AR1778" s="112"/>
      <c r="AS1778" s="112"/>
      <c r="AT1778" s="112"/>
      <c r="AU1778" s="84"/>
      <c r="AV1778" s="84"/>
      <c r="AW1778" s="84"/>
      <c r="AX1778" s="108"/>
      <c r="AY1778" s="131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84"/>
      <c r="AM1779" s="112"/>
      <c r="AN1779" s="112"/>
      <c r="AO1779" s="112"/>
      <c r="AP1779" s="112"/>
      <c r="AQ1779" s="112"/>
      <c r="AR1779" s="112"/>
      <c r="AS1779" s="112"/>
      <c r="AT1779" s="112"/>
      <c r="AU1779" s="84"/>
      <c r="AV1779" s="84"/>
      <c r="AW1779" s="84"/>
      <c r="AX1779" s="108"/>
      <c r="AY1779" s="131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84"/>
      <c r="AM1780" s="112"/>
      <c r="AN1780" s="112"/>
      <c r="AO1780" s="112"/>
      <c r="AP1780" s="112"/>
      <c r="AQ1780" s="112"/>
      <c r="AR1780" s="112"/>
      <c r="AS1780" s="112"/>
      <c r="AT1780" s="112"/>
      <c r="AU1780" s="84"/>
      <c r="AV1780" s="84"/>
      <c r="AW1780" s="84"/>
      <c r="AX1780" s="108"/>
      <c r="AY1780" s="131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84"/>
      <c r="AM1781" s="112"/>
      <c r="AN1781" s="112"/>
      <c r="AO1781" s="112"/>
      <c r="AP1781" s="112"/>
      <c r="AQ1781" s="112"/>
      <c r="AR1781" s="112"/>
      <c r="AS1781" s="112"/>
      <c r="AT1781" s="112"/>
      <c r="AU1781" s="84"/>
      <c r="AV1781" s="84"/>
      <c r="AW1781" s="84"/>
      <c r="AX1781" s="108"/>
      <c r="AY1781" s="131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84"/>
      <c r="AM1782" s="112"/>
      <c r="AN1782" s="112"/>
      <c r="AO1782" s="112"/>
      <c r="AP1782" s="112"/>
      <c r="AQ1782" s="112"/>
      <c r="AR1782" s="112"/>
      <c r="AS1782" s="112"/>
      <c r="AT1782" s="112"/>
      <c r="AU1782" s="84"/>
      <c r="AV1782" s="84"/>
      <c r="AW1782" s="84"/>
      <c r="AX1782" s="108"/>
      <c r="AY1782" s="131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84"/>
      <c r="AM1783" s="112"/>
      <c r="AN1783" s="112"/>
      <c r="AO1783" s="112"/>
      <c r="AP1783" s="112"/>
      <c r="AQ1783" s="112"/>
      <c r="AR1783" s="112"/>
      <c r="AS1783" s="112"/>
      <c r="AT1783" s="112"/>
      <c r="AU1783" s="84"/>
      <c r="AV1783" s="84"/>
      <c r="AW1783" s="84"/>
      <c r="AX1783" s="108"/>
      <c r="AY1783" s="131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84"/>
      <c r="AM1784" s="112"/>
      <c r="AN1784" s="112"/>
      <c r="AO1784" s="112"/>
      <c r="AP1784" s="112"/>
      <c r="AQ1784" s="112"/>
      <c r="AR1784" s="112"/>
      <c r="AS1784" s="112"/>
      <c r="AT1784" s="112"/>
      <c r="AU1784" s="84"/>
      <c r="AV1784" s="84"/>
      <c r="AW1784" s="84"/>
      <c r="AX1784" s="108"/>
      <c r="AY1784" s="131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84"/>
      <c r="AM1785" s="112"/>
      <c r="AN1785" s="112"/>
      <c r="AO1785" s="112"/>
      <c r="AP1785" s="112"/>
      <c r="AQ1785" s="112"/>
      <c r="AR1785" s="112"/>
      <c r="AS1785" s="112"/>
      <c r="AT1785" s="112"/>
      <c r="AU1785" s="84"/>
      <c r="AV1785" s="84"/>
      <c r="AW1785" s="84"/>
      <c r="AX1785" s="108"/>
      <c r="AY1785" s="131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84"/>
      <c r="AM1786" s="112"/>
      <c r="AN1786" s="112"/>
      <c r="AO1786" s="112"/>
      <c r="AP1786" s="112"/>
      <c r="AQ1786" s="112"/>
      <c r="AR1786" s="112"/>
      <c r="AS1786" s="112"/>
      <c r="AT1786" s="112"/>
      <c r="AU1786" s="84"/>
      <c r="AV1786" s="84"/>
      <c r="AW1786" s="84"/>
      <c r="AX1786" s="108"/>
      <c r="AY1786" s="131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84"/>
      <c r="AM1787" s="112"/>
      <c r="AN1787" s="112"/>
      <c r="AO1787" s="112"/>
      <c r="AP1787" s="112"/>
      <c r="AQ1787" s="112"/>
      <c r="AR1787" s="112"/>
      <c r="AS1787" s="112"/>
      <c r="AT1787" s="112"/>
      <c r="AU1787" s="84"/>
      <c r="AV1787" s="84"/>
      <c r="AW1787" s="84"/>
      <c r="AX1787" s="108"/>
      <c r="AY1787" s="131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84"/>
      <c r="AM1788" s="112"/>
      <c r="AN1788" s="112"/>
      <c r="AO1788" s="112"/>
      <c r="AP1788" s="112"/>
      <c r="AQ1788" s="112"/>
      <c r="AR1788" s="112"/>
      <c r="AS1788" s="112"/>
      <c r="AT1788" s="112"/>
      <c r="AU1788" s="84"/>
      <c r="AV1788" s="84"/>
      <c r="AW1788" s="84"/>
      <c r="AX1788" s="108"/>
      <c r="AY1788" s="131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84"/>
      <c r="AM1789" s="112"/>
      <c r="AN1789" s="112"/>
      <c r="AO1789" s="112"/>
      <c r="AP1789" s="112"/>
      <c r="AQ1789" s="112"/>
      <c r="AR1789" s="112"/>
      <c r="AS1789" s="112"/>
      <c r="AT1789" s="112"/>
      <c r="AU1789" s="84"/>
      <c r="AV1789" s="84"/>
      <c r="AW1789" s="84"/>
      <c r="AX1789" s="108"/>
      <c r="AY1789" s="131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84"/>
      <c r="AM1790" s="112"/>
      <c r="AN1790" s="112"/>
      <c r="AO1790" s="112"/>
      <c r="AP1790" s="112"/>
      <c r="AQ1790" s="112"/>
      <c r="AR1790" s="112"/>
      <c r="AS1790" s="112"/>
      <c r="AT1790" s="112"/>
      <c r="AU1790" s="84"/>
      <c r="AV1790" s="84"/>
      <c r="AW1790" s="84"/>
      <c r="AX1790" s="108"/>
      <c r="AY1790" s="131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84"/>
      <c r="AM1791" s="112"/>
      <c r="AN1791" s="112"/>
      <c r="AO1791" s="112"/>
      <c r="AP1791" s="112"/>
      <c r="AQ1791" s="112"/>
      <c r="AR1791" s="112"/>
      <c r="AS1791" s="112"/>
      <c r="AT1791" s="112"/>
      <c r="AU1791" s="84"/>
      <c r="AV1791" s="84"/>
      <c r="AW1791" s="84"/>
      <c r="AX1791" s="108"/>
      <c r="AY1791" s="131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84"/>
      <c r="AM1792" s="112"/>
      <c r="AN1792" s="112"/>
      <c r="AO1792" s="112"/>
      <c r="AP1792" s="112"/>
      <c r="AQ1792" s="112"/>
      <c r="AR1792" s="112"/>
      <c r="AS1792" s="112"/>
      <c r="AT1792" s="112"/>
      <c r="AU1792" s="84"/>
      <c r="AV1792" s="84"/>
      <c r="AW1792" s="84"/>
      <c r="AX1792" s="108"/>
      <c r="AY1792" s="131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84"/>
      <c r="AM1793" s="112"/>
      <c r="AN1793" s="112"/>
      <c r="AO1793" s="112"/>
      <c r="AP1793" s="112"/>
      <c r="AQ1793" s="112"/>
      <c r="AR1793" s="112"/>
      <c r="AS1793" s="112"/>
      <c r="AT1793" s="112"/>
      <c r="AU1793" s="84"/>
      <c r="AV1793" s="84"/>
      <c r="AW1793" s="84"/>
      <c r="AX1793" s="108"/>
      <c r="AY1793" s="131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84"/>
      <c r="AM1794" s="112"/>
      <c r="AN1794" s="112"/>
      <c r="AO1794" s="112"/>
      <c r="AP1794" s="112"/>
      <c r="AQ1794" s="112"/>
      <c r="AR1794" s="112"/>
      <c r="AS1794" s="112"/>
      <c r="AT1794" s="112"/>
      <c r="AU1794" s="84"/>
      <c r="AV1794" s="84"/>
      <c r="AW1794" s="84"/>
      <c r="AX1794" s="108"/>
      <c r="AY1794" s="131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84"/>
      <c r="AM1795" s="112"/>
      <c r="AN1795" s="112"/>
      <c r="AO1795" s="112"/>
      <c r="AP1795" s="112"/>
      <c r="AQ1795" s="112"/>
      <c r="AR1795" s="112"/>
      <c r="AS1795" s="112"/>
      <c r="AT1795" s="112"/>
      <c r="AU1795" s="84"/>
      <c r="AV1795" s="84"/>
      <c r="AW1795" s="84"/>
      <c r="AX1795" s="108"/>
      <c r="AY1795" s="131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84"/>
      <c r="AM1796" s="112"/>
      <c r="AN1796" s="112"/>
      <c r="AO1796" s="112"/>
      <c r="AP1796" s="112"/>
      <c r="AQ1796" s="112"/>
      <c r="AR1796" s="112"/>
      <c r="AS1796" s="112"/>
      <c r="AT1796" s="112"/>
      <c r="AU1796" s="84"/>
      <c r="AV1796" s="84"/>
      <c r="AW1796" s="84"/>
      <c r="AX1796" s="108"/>
      <c r="AY1796" s="131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84"/>
      <c r="AM1797" s="112"/>
      <c r="AN1797" s="112"/>
      <c r="AO1797" s="112"/>
      <c r="AP1797" s="112"/>
      <c r="AQ1797" s="112"/>
      <c r="AR1797" s="112"/>
      <c r="AS1797" s="112"/>
      <c r="AT1797" s="112"/>
      <c r="AU1797" s="84"/>
      <c r="AV1797" s="84"/>
      <c r="AW1797" s="84"/>
      <c r="AX1797" s="108"/>
      <c r="AY1797" s="131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84"/>
      <c r="AM1798" s="112"/>
      <c r="AN1798" s="112"/>
      <c r="AO1798" s="112"/>
      <c r="AP1798" s="112"/>
      <c r="AQ1798" s="112"/>
      <c r="AR1798" s="112"/>
      <c r="AS1798" s="112"/>
      <c r="AT1798" s="112"/>
      <c r="AU1798" s="84"/>
      <c r="AV1798" s="84"/>
      <c r="AW1798" s="84"/>
      <c r="AX1798" s="108"/>
      <c r="AY1798" s="131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84"/>
      <c r="AM1799" s="112"/>
      <c r="AN1799" s="112"/>
      <c r="AO1799" s="112"/>
      <c r="AP1799" s="112"/>
      <c r="AQ1799" s="112"/>
      <c r="AR1799" s="112"/>
      <c r="AS1799" s="112"/>
      <c r="AT1799" s="112"/>
      <c r="AU1799" s="84"/>
      <c r="AV1799" s="84"/>
      <c r="AW1799" s="84"/>
      <c r="AX1799" s="108"/>
      <c r="AY1799" s="131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84"/>
      <c r="AM1800" s="112"/>
      <c r="AN1800" s="112"/>
      <c r="AO1800" s="112"/>
      <c r="AP1800" s="112"/>
      <c r="AQ1800" s="112"/>
      <c r="AR1800" s="112"/>
      <c r="AS1800" s="112"/>
      <c r="AT1800" s="112"/>
      <c r="AU1800" s="84"/>
      <c r="AV1800" s="84"/>
      <c r="AW1800" s="84"/>
      <c r="AX1800" s="108"/>
      <c r="AY1800" s="131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84"/>
      <c r="AM1801" s="112"/>
      <c r="AN1801" s="112"/>
      <c r="AO1801" s="112"/>
      <c r="AP1801" s="112"/>
      <c r="AQ1801" s="112"/>
      <c r="AR1801" s="112"/>
      <c r="AS1801" s="112"/>
      <c r="AT1801" s="112"/>
      <c r="AU1801" s="84"/>
      <c r="AV1801" s="84"/>
      <c r="AW1801" s="84"/>
      <c r="AX1801" s="108"/>
      <c r="AY1801" s="131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84"/>
      <c r="AM1802" s="112"/>
      <c r="AN1802" s="112"/>
      <c r="AO1802" s="112"/>
      <c r="AP1802" s="112"/>
      <c r="AQ1802" s="112"/>
      <c r="AR1802" s="112"/>
      <c r="AS1802" s="112"/>
      <c r="AT1802" s="112"/>
      <c r="AU1802" s="84"/>
      <c r="AV1802" s="84"/>
      <c r="AW1802" s="84"/>
      <c r="AX1802" s="108"/>
      <c r="AY1802" s="131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84"/>
      <c r="AM1803" s="112"/>
      <c r="AN1803" s="112"/>
      <c r="AO1803" s="112"/>
      <c r="AP1803" s="112"/>
      <c r="AQ1803" s="112"/>
      <c r="AR1803" s="112"/>
      <c r="AS1803" s="112"/>
      <c r="AT1803" s="112"/>
      <c r="AU1803" s="84"/>
      <c r="AV1803" s="84"/>
      <c r="AW1803" s="84"/>
      <c r="AX1803" s="108"/>
      <c r="AY1803" s="131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84"/>
      <c r="AM1804" s="112"/>
      <c r="AN1804" s="112"/>
      <c r="AO1804" s="112"/>
      <c r="AP1804" s="112"/>
      <c r="AQ1804" s="112"/>
      <c r="AR1804" s="112"/>
      <c r="AS1804" s="112"/>
      <c r="AT1804" s="112"/>
      <c r="AU1804" s="84"/>
      <c r="AV1804" s="84"/>
      <c r="AW1804" s="84"/>
      <c r="AX1804" s="108"/>
      <c r="AY1804" s="131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84"/>
      <c r="AM1805" s="112"/>
      <c r="AN1805" s="112"/>
      <c r="AO1805" s="112"/>
      <c r="AP1805" s="112"/>
      <c r="AQ1805" s="112"/>
      <c r="AR1805" s="112"/>
      <c r="AS1805" s="112"/>
      <c r="AT1805" s="112"/>
      <c r="AU1805" s="84"/>
      <c r="AV1805" s="84"/>
      <c r="AW1805" s="84"/>
      <c r="AX1805" s="108"/>
      <c r="AY1805" s="131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84"/>
      <c r="AM1806" s="112"/>
      <c r="AN1806" s="112"/>
      <c r="AO1806" s="112"/>
      <c r="AP1806" s="112"/>
      <c r="AQ1806" s="112"/>
      <c r="AR1806" s="112"/>
      <c r="AS1806" s="112"/>
      <c r="AT1806" s="112"/>
      <c r="AU1806" s="84"/>
      <c r="AV1806" s="84"/>
      <c r="AW1806" s="84"/>
      <c r="AX1806" s="108"/>
      <c r="AY1806" s="131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84"/>
      <c r="AM1807" s="112"/>
      <c r="AN1807" s="112"/>
      <c r="AO1807" s="112"/>
      <c r="AP1807" s="112"/>
      <c r="AQ1807" s="112"/>
      <c r="AR1807" s="112"/>
      <c r="AS1807" s="112"/>
      <c r="AT1807" s="112"/>
      <c r="AU1807" s="84"/>
      <c r="AV1807" s="84"/>
      <c r="AW1807" s="84"/>
      <c r="AX1807" s="108"/>
      <c r="AY1807" s="131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84"/>
      <c r="AM1808" s="112"/>
      <c r="AN1808" s="112"/>
      <c r="AO1808" s="112"/>
      <c r="AP1808" s="112"/>
      <c r="AQ1808" s="112"/>
      <c r="AR1808" s="112"/>
      <c r="AS1808" s="112"/>
      <c r="AT1808" s="112"/>
      <c r="AU1808" s="84"/>
      <c r="AV1808" s="84"/>
      <c r="AW1808" s="84"/>
      <c r="AX1808" s="108"/>
      <c r="AY1808" s="131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84"/>
      <c r="AM1809" s="112"/>
      <c r="AN1809" s="112"/>
      <c r="AO1809" s="112"/>
      <c r="AP1809" s="112"/>
      <c r="AQ1809" s="112"/>
      <c r="AR1809" s="112"/>
      <c r="AS1809" s="112"/>
      <c r="AT1809" s="112"/>
      <c r="AU1809" s="84"/>
      <c r="AV1809" s="84"/>
      <c r="AW1809" s="84"/>
      <c r="AX1809" s="108"/>
      <c r="AY1809" s="131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84"/>
      <c r="AM1810" s="112"/>
      <c r="AN1810" s="112"/>
      <c r="AO1810" s="112"/>
      <c r="AP1810" s="112"/>
      <c r="AQ1810" s="112"/>
      <c r="AR1810" s="112"/>
      <c r="AS1810" s="112"/>
      <c r="AT1810" s="112"/>
      <c r="AU1810" s="84"/>
      <c r="AV1810" s="84"/>
      <c r="AW1810" s="84"/>
      <c r="AX1810" s="108"/>
      <c r="AY1810" s="131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84"/>
      <c r="AM1811" s="112"/>
      <c r="AN1811" s="112"/>
      <c r="AO1811" s="112"/>
      <c r="AP1811" s="112"/>
      <c r="AQ1811" s="112"/>
      <c r="AR1811" s="112"/>
      <c r="AS1811" s="112"/>
      <c r="AT1811" s="112"/>
      <c r="AU1811" s="84"/>
      <c r="AV1811" s="84"/>
      <c r="AW1811" s="84"/>
      <c r="AX1811" s="108"/>
      <c r="AY1811" s="131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84"/>
      <c r="AM1812" s="112"/>
      <c r="AN1812" s="112"/>
      <c r="AO1812" s="112"/>
      <c r="AP1812" s="112"/>
      <c r="AQ1812" s="112"/>
      <c r="AR1812" s="112"/>
      <c r="AS1812" s="112"/>
      <c r="AT1812" s="112"/>
      <c r="AU1812" s="84"/>
      <c r="AV1812" s="84"/>
      <c r="AW1812" s="84"/>
      <c r="AX1812" s="108"/>
      <c r="AY1812" s="131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84"/>
      <c r="AM1813" s="112"/>
      <c r="AN1813" s="112"/>
      <c r="AO1813" s="112"/>
      <c r="AP1813" s="112"/>
      <c r="AQ1813" s="112"/>
      <c r="AR1813" s="112"/>
      <c r="AS1813" s="112"/>
      <c r="AT1813" s="112"/>
      <c r="AU1813" s="84"/>
      <c r="AV1813" s="84"/>
      <c r="AW1813" s="84"/>
      <c r="AX1813" s="108"/>
      <c r="AY1813" s="131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84"/>
      <c r="AM1814" s="112"/>
      <c r="AN1814" s="112"/>
      <c r="AO1814" s="112"/>
      <c r="AP1814" s="112"/>
      <c r="AQ1814" s="112"/>
      <c r="AR1814" s="112"/>
      <c r="AS1814" s="112"/>
      <c r="AT1814" s="112"/>
      <c r="AU1814" s="84"/>
      <c r="AV1814" s="84"/>
      <c r="AW1814" s="84"/>
      <c r="AX1814" s="108"/>
      <c r="AY1814" s="131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84"/>
      <c r="AM1815" s="112"/>
      <c r="AN1815" s="112"/>
      <c r="AO1815" s="112"/>
      <c r="AP1815" s="112"/>
      <c r="AQ1815" s="112"/>
      <c r="AR1815" s="112"/>
      <c r="AS1815" s="112"/>
      <c r="AT1815" s="112"/>
      <c r="AU1815" s="84"/>
      <c r="AV1815" s="84"/>
      <c r="AW1815" s="84"/>
      <c r="AX1815" s="108"/>
      <c r="AY1815" s="131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84"/>
      <c r="AM1816" s="112"/>
      <c r="AN1816" s="112"/>
      <c r="AO1816" s="112"/>
      <c r="AP1816" s="112"/>
      <c r="AQ1816" s="112"/>
      <c r="AR1816" s="112"/>
      <c r="AS1816" s="112"/>
      <c r="AT1816" s="112"/>
      <c r="AU1816" s="84"/>
      <c r="AV1816" s="84"/>
      <c r="AW1816" s="84"/>
      <c r="AX1816" s="108"/>
      <c r="AY1816" s="131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84"/>
      <c r="AM1817" s="112"/>
      <c r="AN1817" s="112"/>
      <c r="AO1817" s="112"/>
      <c r="AP1817" s="112"/>
      <c r="AQ1817" s="112"/>
      <c r="AR1817" s="112"/>
      <c r="AS1817" s="112"/>
      <c r="AT1817" s="112"/>
      <c r="AU1817" s="84"/>
      <c r="AV1817" s="84"/>
      <c r="AW1817" s="84"/>
      <c r="AX1817" s="108"/>
      <c r="AY1817" s="131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84"/>
      <c r="AM1818" s="112"/>
      <c r="AN1818" s="112"/>
      <c r="AO1818" s="112"/>
      <c r="AP1818" s="112"/>
      <c r="AQ1818" s="112"/>
      <c r="AR1818" s="112"/>
      <c r="AS1818" s="112"/>
      <c r="AT1818" s="112"/>
      <c r="AU1818" s="84"/>
      <c r="AV1818" s="84"/>
      <c r="AW1818" s="84"/>
      <c r="AX1818" s="108"/>
      <c r="AY1818" s="131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84"/>
      <c r="AM1819" s="112"/>
      <c r="AN1819" s="112"/>
      <c r="AO1819" s="112"/>
      <c r="AP1819" s="112"/>
      <c r="AQ1819" s="112"/>
      <c r="AR1819" s="112"/>
      <c r="AS1819" s="112"/>
      <c r="AT1819" s="112"/>
      <c r="AU1819" s="84"/>
      <c r="AV1819" s="84"/>
      <c r="AW1819" s="84"/>
      <c r="AX1819" s="108"/>
      <c r="AY1819" s="131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84"/>
      <c r="AM1820" s="112"/>
      <c r="AN1820" s="112"/>
      <c r="AO1820" s="112"/>
      <c r="AP1820" s="112"/>
      <c r="AQ1820" s="112"/>
      <c r="AR1820" s="112"/>
      <c r="AS1820" s="112"/>
      <c r="AT1820" s="112"/>
      <c r="AU1820" s="84"/>
      <c r="AV1820" s="84"/>
      <c r="AW1820" s="84"/>
      <c r="AX1820" s="108"/>
      <c r="AY1820" s="131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84"/>
      <c r="AM1821" s="112"/>
      <c r="AN1821" s="112"/>
      <c r="AO1821" s="112"/>
      <c r="AP1821" s="112"/>
      <c r="AQ1821" s="112"/>
      <c r="AR1821" s="112"/>
      <c r="AS1821" s="112"/>
      <c r="AT1821" s="112"/>
      <c r="AU1821" s="84"/>
      <c r="AV1821" s="84"/>
      <c r="AW1821" s="84"/>
      <c r="AX1821" s="108"/>
      <c r="AY1821" s="131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84"/>
      <c r="AM1822" s="112"/>
      <c r="AN1822" s="112"/>
      <c r="AO1822" s="112"/>
      <c r="AP1822" s="112"/>
      <c r="AQ1822" s="112"/>
      <c r="AR1822" s="112"/>
      <c r="AS1822" s="112"/>
      <c r="AT1822" s="112"/>
      <c r="AU1822" s="84"/>
      <c r="AV1822" s="84"/>
      <c r="AW1822" s="84"/>
      <c r="AX1822" s="108"/>
      <c r="AY1822" s="131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84"/>
      <c r="AM1823" s="112"/>
      <c r="AN1823" s="112"/>
      <c r="AO1823" s="112"/>
      <c r="AP1823" s="112"/>
      <c r="AQ1823" s="112"/>
      <c r="AR1823" s="112"/>
      <c r="AS1823" s="112"/>
      <c r="AT1823" s="112"/>
      <c r="AU1823" s="84"/>
      <c r="AV1823" s="84"/>
      <c r="AW1823" s="84"/>
      <c r="AX1823" s="108"/>
      <c r="AY1823" s="131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84"/>
      <c r="AM1824" s="112"/>
      <c r="AN1824" s="112"/>
      <c r="AO1824" s="112"/>
      <c r="AP1824" s="112"/>
      <c r="AQ1824" s="112"/>
      <c r="AR1824" s="112"/>
      <c r="AS1824" s="112"/>
      <c r="AT1824" s="112"/>
      <c r="AU1824" s="84"/>
      <c r="AV1824" s="84"/>
      <c r="AW1824" s="84"/>
      <c r="AX1824" s="108"/>
      <c r="AY1824" s="131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84"/>
      <c r="AM1825" s="112"/>
      <c r="AN1825" s="112"/>
      <c r="AO1825" s="112"/>
      <c r="AP1825" s="112"/>
      <c r="AQ1825" s="112"/>
      <c r="AR1825" s="112"/>
      <c r="AS1825" s="112"/>
      <c r="AT1825" s="112"/>
      <c r="AU1825" s="84"/>
      <c r="AV1825" s="84"/>
      <c r="AW1825" s="84"/>
      <c r="AX1825" s="108"/>
      <c r="AY1825" s="131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84"/>
      <c r="AM1826" s="112"/>
      <c r="AN1826" s="112"/>
      <c r="AO1826" s="112"/>
      <c r="AP1826" s="112"/>
      <c r="AQ1826" s="112"/>
      <c r="AR1826" s="112"/>
      <c r="AS1826" s="112"/>
      <c r="AT1826" s="112"/>
      <c r="AU1826" s="84"/>
      <c r="AV1826" s="84"/>
      <c r="AW1826" s="84"/>
      <c r="AX1826" s="108"/>
      <c r="AY1826" s="131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84"/>
      <c r="AM1827" s="112"/>
      <c r="AN1827" s="112"/>
      <c r="AO1827" s="112"/>
      <c r="AP1827" s="112"/>
      <c r="AQ1827" s="112"/>
      <c r="AR1827" s="112"/>
      <c r="AS1827" s="112"/>
      <c r="AT1827" s="112"/>
      <c r="AU1827" s="84"/>
      <c r="AV1827" s="84"/>
      <c r="AW1827" s="84"/>
      <c r="AX1827" s="108"/>
      <c r="AY1827" s="131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84"/>
      <c r="AM1828" s="112"/>
      <c r="AN1828" s="112"/>
      <c r="AO1828" s="112"/>
      <c r="AP1828" s="112"/>
      <c r="AQ1828" s="112"/>
      <c r="AR1828" s="112"/>
      <c r="AS1828" s="112"/>
      <c r="AT1828" s="112"/>
      <c r="AU1828" s="84"/>
      <c r="AV1828" s="84"/>
      <c r="AW1828" s="84"/>
      <c r="AX1828" s="108"/>
      <c r="AY1828" s="131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84"/>
      <c r="AM1829" s="112"/>
      <c r="AN1829" s="112"/>
      <c r="AO1829" s="112"/>
      <c r="AP1829" s="112"/>
      <c r="AQ1829" s="112"/>
      <c r="AR1829" s="112"/>
      <c r="AS1829" s="112"/>
      <c r="AT1829" s="112"/>
      <c r="AU1829" s="84"/>
      <c r="AV1829" s="84"/>
      <c r="AW1829" s="84"/>
      <c r="AX1829" s="108"/>
      <c r="AY1829" s="131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84"/>
      <c r="AM1830" s="112"/>
      <c r="AN1830" s="112"/>
      <c r="AO1830" s="112"/>
      <c r="AP1830" s="112"/>
      <c r="AQ1830" s="112"/>
      <c r="AR1830" s="112"/>
      <c r="AS1830" s="112"/>
      <c r="AT1830" s="112"/>
      <c r="AU1830" s="84"/>
      <c r="AV1830" s="84"/>
      <c r="AW1830" s="84"/>
      <c r="AX1830" s="108"/>
      <c r="AY1830" s="131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84"/>
      <c r="AM1831" s="112"/>
      <c r="AN1831" s="112"/>
      <c r="AO1831" s="112"/>
      <c r="AP1831" s="112"/>
      <c r="AQ1831" s="112"/>
      <c r="AR1831" s="112"/>
      <c r="AS1831" s="112"/>
      <c r="AT1831" s="112"/>
      <c r="AU1831" s="84"/>
      <c r="AV1831" s="84"/>
      <c r="AW1831" s="84"/>
      <c r="AX1831" s="108"/>
      <c r="AY1831" s="131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84"/>
      <c r="AM1832" s="112"/>
      <c r="AN1832" s="112"/>
      <c r="AO1832" s="112"/>
      <c r="AP1832" s="112"/>
      <c r="AQ1832" s="112"/>
      <c r="AR1832" s="112"/>
      <c r="AS1832" s="112"/>
      <c r="AT1832" s="112"/>
      <c r="AU1832" s="84"/>
      <c r="AV1832" s="84"/>
      <c r="AW1832" s="84"/>
      <c r="AX1832" s="108"/>
      <c r="AY1832" s="131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84"/>
      <c r="AM1833" s="112"/>
      <c r="AN1833" s="112"/>
      <c r="AO1833" s="112"/>
      <c r="AP1833" s="112"/>
      <c r="AQ1833" s="112"/>
      <c r="AR1833" s="112"/>
      <c r="AS1833" s="112"/>
      <c r="AT1833" s="112"/>
      <c r="AU1833" s="84"/>
      <c r="AV1833" s="84"/>
      <c r="AW1833" s="84"/>
      <c r="AX1833" s="108"/>
      <c r="AY1833" s="131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84"/>
      <c r="AM1834" s="112"/>
      <c r="AN1834" s="112"/>
      <c r="AO1834" s="112"/>
      <c r="AP1834" s="112"/>
      <c r="AQ1834" s="112"/>
      <c r="AR1834" s="112"/>
      <c r="AS1834" s="112"/>
      <c r="AT1834" s="112"/>
      <c r="AU1834" s="84"/>
      <c r="AV1834" s="84"/>
      <c r="AW1834" s="84"/>
      <c r="AX1834" s="108"/>
      <c r="AY1834" s="131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84"/>
      <c r="AM1835" s="112"/>
      <c r="AN1835" s="112"/>
      <c r="AO1835" s="112"/>
      <c r="AP1835" s="112"/>
      <c r="AQ1835" s="112"/>
      <c r="AR1835" s="112"/>
      <c r="AS1835" s="112"/>
      <c r="AT1835" s="112"/>
      <c r="AU1835" s="84"/>
      <c r="AV1835" s="84"/>
      <c r="AW1835" s="84"/>
      <c r="AX1835" s="108"/>
      <c r="AY1835" s="131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84"/>
      <c r="AM1836" s="112"/>
      <c r="AN1836" s="112"/>
      <c r="AO1836" s="112"/>
      <c r="AP1836" s="112"/>
      <c r="AQ1836" s="112"/>
      <c r="AR1836" s="112"/>
      <c r="AS1836" s="112"/>
      <c r="AT1836" s="112"/>
      <c r="AU1836" s="84"/>
      <c r="AV1836" s="84"/>
      <c r="AW1836" s="84"/>
      <c r="AX1836" s="108"/>
      <c r="AY1836" s="131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84"/>
      <c r="AM1837" s="112"/>
      <c r="AN1837" s="112"/>
      <c r="AO1837" s="112"/>
      <c r="AP1837" s="112"/>
      <c r="AQ1837" s="112"/>
      <c r="AR1837" s="112"/>
      <c r="AS1837" s="112"/>
      <c r="AT1837" s="112"/>
      <c r="AU1837" s="84"/>
      <c r="AV1837" s="84"/>
      <c r="AW1837" s="84"/>
      <c r="AX1837" s="108"/>
      <c r="AY1837" s="131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84"/>
      <c r="AM1838" s="112"/>
      <c r="AN1838" s="112"/>
      <c r="AO1838" s="112"/>
      <c r="AP1838" s="112"/>
      <c r="AQ1838" s="112"/>
      <c r="AR1838" s="112"/>
      <c r="AS1838" s="112"/>
      <c r="AT1838" s="112"/>
      <c r="AU1838" s="84"/>
      <c r="AV1838" s="84"/>
      <c r="AW1838" s="84"/>
      <c r="AX1838" s="108"/>
      <c r="AY1838" s="131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84"/>
      <c r="AM1839" s="112"/>
      <c r="AN1839" s="112"/>
      <c r="AO1839" s="112"/>
      <c r="AP1839" s="112"/>
      <c r="AQ1839" s="112"/>
      <c r="AR1839" s="112"/>
      <c r="AS1839" s="112"/>
      <c r="AT1839" s="112"/>
      <c r="AU1839" s="84"/>
      <c r="AV1839" s="84"/>
      <c r="AW1839" s="84"/>
      <c r="AX1839" s="108"/>
      <c r="AY1839" s="131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84"/>
      <c r="AM1840" s="112"/>
      <c r="AN1840" s="112"/>
      <c r="AO1840" s="112"/>
      <c r="AP1840" s="112"/>
      <c r="AQ1840" s="112"/>
      <c r="AR1840" s="112"/>
      <c r="AS1840" s="112"/>
      <c r="AT1840" s="112"/>
      <c r="AU1840" s="84"/>
      <c r="AV1840" s="84"/>
      <c r="AW1840" s="84"/>
      <c r="AX1840" s="108"/>
      <c r="AY1840" s="131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84"/>
      <c r="AM1841" s="112"/>
      <c r="AN1841" s="112"/>
      <c r="AO1841" s="112"/>
      <c r="AP1841" s="112"/>
      <c r="AQ1841" s="112"/>
      <c r="AR1841" s="112"/>
      <c r="AS1841" s="112"/>
      <c r="AT1841" s="112"/>
      <c r="AU1841" s="84"/>
      <c r="AV1841" s="84"/>
      <c r="AW1841" s="84"/>
      <c r="AX1841" s="108"/>
      <c r="AY1841" s="131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84"/>
      <c r="AM1842" s="112"/>
      <c r="AN1842" s="112"/>
      <c r="AO1842" s="112"/>
      <c r="AP1842" s="112"/>
      <c r="AQ1842" s="112"/>
      <c r="AR1842" s="112"/>
      <c r="AS1842" s="112"/>
      <c r="AT1842" s="112"/>
      <c r="AU1842" s="84"/>
      <c r="AV1842" s="84"/>
      <c r="AW1842" s="84"/>
      <c r="AX1842" s="108"/>
      <c r="AY1842" s="131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84"/>
      <c r="AM1843" s="112"/>
      <c r="AN1843" s="112"/>
      <c r="AO1843" s="112"/>
      <c r="AP1843" s="112"/>
      <c r="AQ1843" s="112"/>
      <c r="AR1843" s="112"/>
      <c r="AS1843" s="112"/>
      <c r="AT1843" s="112"/>
      <c r="AU1843" s="84"/>
      <c r="AV1843" s="84"/>
      <c r="AW1843" s="84"/>
      <c r="AX1843" s="108"/>
      <c r="AY1843" s="131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84"/>
      <c r="AM1844" s="112"/>
      <c r="AN1844" s="112"/>
      <c r="AO1844" s="112"/>
      <c r="AP1844" s="112"/>
      <c r="AQ1844" s="112"/>
      <c r="AR1844" s="112"/>
      <c r="AS1844" s="112"/>
      <c r="AT1844" s="112"/>
      <c r="AU1844" s="84"/>
      <c r="AV1844" s="84"/>
      <c r="AW1844" s="84"/>
      <c r="AX1844" s="108"/>
      <c r="AY1844" s="131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84"/>
      <c r="AM1845" s="112"/>
      <c r="AN1845" s="112"/>
      <c r="AO1845" s="112"/>
      <c r="AP1845" s="112"/>
      <c r="AQ1845" s="112"/>
      <c r="AR1845" s="112"/>
      <c r="AS1845" s="112"/>
      <c r="AT1845" s="112"/>
      <c r="AU1845" s="84"/>
      <c r="AV1845" s="84"/>
      <c r="AW1845" s="84"/>
      <c r="AX1845" s="108"/>
      <c r="AY1845" s="131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84"/>
      <c r="AM1846" s="112"/>
      <c r="AN1846" s="112"/>
      <c r="AO1846" s="112"/>
      <c r="AP1846" s="112"/>
      <c r="AQ1846" s="112"/>
      <c r="AR1846" s="112"/>
      <c r="AS1846" s="112"/>
      <c r="AT1846" s="112"/>
      <c r="AU1846" s="84"/>
      <c r="AV1846" s="84"/>
      <c r="AW1846" s="84"/>
      <c r="AX1846" s="108"/>
      <c r="AY1846" s="131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84"/>
      <c r="AM1847" s="112"/>
      <c r="AN1847" s="112"/>
      <c r="AO1847" s="112"/>
      <c r="AP1847" s="112"/>
      <c r="AQ1847" s="112"/>
      <c r="AR1847" s="112"/>
      <c r="AS1847" s="112"/>
      <c r="AT1847" s="112"/>
      <c r="AU1847" s="84"/>
      <c r="AV1847" s="84"/>
      <c r="AW1847" s="84"/>
      <c r="AX1847" s="108"/>
      <c r="AY1847" s="131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84"/>
      <c r="AM1848" s="112"/>
      <c r="AN1848" s="112"/>
      <c r="AO1848" s="112"/>
      <c r="AP1848" s="112"/>
      <c r="AQ1848" s="112"/>
      <c r="AR1848" s="112"/>
      <c r="AS1848" s="112"/>
      <c r="AT1848" s="112"/>
      <c r="AU1848" s="84"/>
      <c r="AV1848" s="84"/>
      <c r="AW1848" s="84"/>
      <c r="AX1848" s="108"/>
      <c r="AY1848" s="131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84"/>
      <c r="AM1849" s="112"/>
      <c r="AN1849" s="112"/>
      <c r="AO1849" s="112"/>
      <c r="AP1849" s="112"/>
      <c r="AQ1849" s="112"/>
      <c r="AR1849" s="112"/>
      <c r="AS1849" s="112"/>
      <c r="AT1849" s="112"/>
      <c r="AU1849" s="84"/>
      <c r="AV1849" s="84"/>
      <c r="AW1849" s="84"/>
      <c r="AX1849" s="108"/>
      <c r="AY1849" s="131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84"/>
      <c r="AM1850" s="112"/>
      <c r="AN1850" s="112"/>
      <c r="AO1850" s="112"/>
      <c r="AP1850" s="112"/>
      <c r="AQ1850" s="112"/>
      <c r="AR1850" s="112"/>
      <c r="AS1850" s="112"/>
      <c r="AT1850" s="112"/>
      <c r="AU1850" s="84"/>
      <c r="AV1850" s="84"/>
      <c r="AW1850" s="84"/>
      <c r="AX1850" s="108"/>
      <c r="AY1850" s="131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84"/>
      <c r="AM1851" s="112"/>
      <c r="AN1851" s="112"/>
      <c r="AO1851" s="112"/>
      <c r="AP1851" s="112"/>
      <c r="AQ1851" s="112"/>
      <c r="AR1851" s="112"/>
      <c r="AS1851" s="112"/>
      <c r="AT1851" s="112"/>
      <c r="AU1851" s="84"/>
      <c r="AV1851" s="84"/>
      <c r="AW1851" s="84"/>
      <c r="AX1851" s="108"/>
      <c r="AY1851" s="131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84"/>
      <c r="AM1852" s="112"/>
      <c r="AN1852" s="112"/>
      <c r="AO1852" s="112"/>
      <c r="AP1852" s="112"/>
      <c r="AQ1852" s="112"/>
      <c r="AR1852" s="112"/>
      <c r="AS1852" s="112"/>
      <c r="AT1852" s="112"/>
      <c r="AU1852" s="84"/>
      <c r="AV1852" s="84"/>
      <c r="AW1852" s="84"/>
      <c r="AX1852" s="108"/>
      <c r="AY1852" s="131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84"/>
      <c r="AM1853" s="112"/>
      <c r="AN1853" s="112"/>
      <c r="AO1853" s="112"/>
      <c r="AP1853" s="112"/>
      <c r="AQ1853" s="112"/>
      <c r="AR1853" s="112"/>
      <c r="AS1853" s="112"/>
      <c r="AT1853" s="112"/>
      <c r="AU1853" s="84"/>
      <c r="AV1853" s="84"/>
      <c r="AW1853" s="84"/>
      <c r="AX1853" s="108"/>
      <c r="AY1853" s="131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84"/>
      <c r="AM1854" s="112"/>
      <c r="AN1854" s="112"/>
      <c r="AO1854" s="112"/>
      <c r="AP1854" s="112"/>
      <c r="AQ1854" s="112"/>
      <c r="AR1854" s="112"/>
      <c r="AS1854" s="112"/>
      <c r="AT1854" s="112"/>
      <c r="AU1854" s="84"/>
      <c r="AV1854" s="84"/>
      <c r="AW1854" s="84"/>
      <c r="AX1854" s="108"/>
      <c r="AY1854" s="131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84"/>
      <c r="AM1855" s="112"/>
      <c r="AN1855" s="112"/>
      <c r="AO1855" s="112"/>
      <c r="AP1855" s="112"/>
      <c r="AQ1855" s="112"/>
      <c r="AR1855" s="112"/>
      <c r="AS1855" s="112"/>
      <c r="AT1855" s="112"/>
      <c r="AU1855" s="84"/>
      <c r="AV1855" s="84"/>
      <c r="AW1855" s="84"/>
      <c r="AX1855" s="108"/>
      <c r="AY1855" s="131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84"/>
      <c r="AM1856" s="112"/>
      <c r="AN1856" s="112"/>
      <c r="AO1856" s="112"/>
      <c r="AP1856" s="112"/>
      <c r="AQ1856" s="112"/>
      <c r="AR1856" s="112"/>
      <c r="AS1856" s="112"/>
      <c r="AT1856" s="112"/>
      <c r="AU1856" s="84"/>
      <c r="AV1856" s="84"/>
      <c r="AW1856" s="84"/>
      <c r="AX1856" s="108"/>
      <c r="AY1856" s="131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84"/>
      <c r="AM1857" s="112"/>
      <c r="AN1857" s="112"/>
      <c r="AO1857" s="112"/>
      <c r="AP1857" s="112"/>
      <c r="AQ1857" s="112"/>
      <c r="AR1857" s="112"/>
      <c r="AS1857" s="112"/>
      <c r="AT1857" s="112"/>
      <c r="AU1857" s="84"/>
      <c r="AV1857" s="84"/>
      <c r="AW1857" s="84"/>
      <c r="AX1857" s="108"/>
      <c r="AY1857" s="131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84"/>
      <c r="AM1858" s="112"/>
      <c r="AN1858" s="112"/>
      <c r="AO1858" s="112"/>
      <c r="AP1858" s="112"/>
      <c r="AQ1858" s="112"/>
      <c r="AR1858" s="112"/>
      <c r="AS1858" s="112"/>
      <c r="AT1858" s="112"/>
      <c r="AU1858" s="84"/>
      <c r="AV1858" s="84"/>
      <c r="AW1858" s="84"/>
      <c r="AX1858" s="108"/>
      <c r="AY1858" s="131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84"/>
      <c r="AM1859" s="112"/>
      <c r="AN1859" s="112"/>
      <c r="AO1859" s="112"/>
      <c r="AP1859" s="112"/>
      <c r="AQ1859" s="112"/>
      <c r="AR1859" s="112"/>
      <c r="AS1859" s="112"/>
      <c r="AT1859" s="112"/>
      <c r="AU1859" s="84"/>
      <c r="AV1859" s="84"/>
      <c r="AW1859" s="84"/>
      <c r="AX1859" s="108"/>
      <c r="AY1859" s="131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84"/>
      <c r="AM1860" s="112"/>
      <c r="AN1860" s="112"/>
      <c r="AO1860" s="112"/>
      <c r="AP1860" s="112"/>
      <c r="AQ1860" s="112"/>
      <c r="AR1860" s="112"/>
      <c r="AS1860" s="112"/>
      <c r="AT1860" s="112"/>
      <c r="AU1860" s="84"/>
      <c r="AV1860" s="84"/>
      <c r="AW1860" s="84"/>
      <c r="AX1860" s="108"/>
      <c r="AY1860" s="131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84"/>
      <c r="AM1861" s="112"/>
      <c r="AN1861" s="112"/>
      <c r="AO1861" s="112"/>
      <c r="AP1861" s="112"/>
      <c r="AQ1861" s="112"/>
      <c r="AR1861" s="112"/>
      <c r="AS1861" s="112"/>
      <c r="AT1861" s="112"/>
      <c r="AU1861" s="84"/>
      <c r="AV1861" s="84"/>
      <c r="AW1861" s="84"/>
      <c r="AX1861" s="108"/>
      <c r="AY1861" s="131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84"/>
      <c r="AM1862" s="112"/>
      <c r="AN1862" s="112"/>
      <c r="AO1862" s="112"/>
      <c r="AP1862" s="112"/>
      <c r="AQ1862" s="112"/>
      <c r="AR1862" s="112"/>
      <c r="AS1862" s="112"/>
      <c r="AT1862" s="112"/>
      <c r="AU1862" s="84"/>
      <c r="AV1862" s="84"/>
      <c r="AW1862" s="84"/>
      <c r="AX1862" s="108"/>
      <c r="AY1862" s="131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84"/>
      <c r="AM1863" s="112"/>
      <c r="AN1863" s="112"/>
      <c r="AO1863" s="112"/>
      <c r="AP1863" s="112"/>
      <c r="AQ1863" s="112"/>
      <c r="AR1863" s="112"/>
      <c r="AS1863" s="112"/>
      <c r="AT1863" s="112"/>
      <c r="AU1863" s="84"/>
      <c r="AV1863" s="84"/>
      <c r="AW1863" s="84"/>
      <c r="AX1863" s="108"/>
      <c r="AY1863" s="131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84"/>
      <c r="AM1864" s="112"/>
      <c r="AN1864" s="112"/>
      <c r="AO1864" s="112"/>
      <c r="AP1864" s="112"/>
      <c r="AQ1864" s="112"/>
      <c r="AR1864" s="112"/>
      <c r="AS1864" s="112"/>
      <c r="AT1864" s="112"/>
      <c r="AU1864" s="84"/>
      <c r="AV1864" s="84"/>
      <c r="AW1864" s="84"/>
      <c r="AX1864" s="108"/>
      <c r="AY1864" s="131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84"/>
      <c r="AM1865" s="112"/>
      <c r="AN1865" s="112"/>
      <c r="AO1865" s="112"/>
      <c r="AP1865" s="112"/>
      <c r="AQ1865" s="112"/>
      <c r="AR1865" s="112"/>
      <c r="AS1865" s="112"/>
      <c r="AT1865" s="112"/>
      <c r="AU1865" s="84"/>
      <c r="AV1865" s="84"/>
      <c r="AW1865" s="84"/>
      <c r="AX1865" s="108"/>
      <c r="AY1865" s="131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84"/>
      <c r="AM1866" s="112"/>
      <c r="AN1866" s="112"/>
      <c r="AO1866" s="112"/>
      <c r="AP1866" s="112"/>
      <c r="AQ1866" s="112"/>
      <c r="AR1866" s="112"/>
      <c r="AS1866" s="112"/>
      <c r="AT1866" s="112"/>
      <c r="AU1866" s="84"/>
      <c r="AV1866" s="84"/>
      <c r="AW1866" s="84"/>
      <c r="AX1866" s="108"/>
      <c r="AY1866" s="131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84"/>
      <c r="AM1867" s="112"/>
      <c r="AN1867" s="112"/>
      <c r="AO1867" s="112"/>
      <c r="AP1867" s="112"/>
      <c r="AQ1867" s="112"/>
      <c r="AR1867" s="112"/>
      <c r="AS1867" s="112"/>
      <c r="AT1867" s="112"/>
      <c r="AU1867" s="84"/>
      <c r="AV1867" s="84"/>
      <c r="AW1867" s="84"/>
      <c r="AX1867" s="108"/>
      <c r="AY1867" s="131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84"/>
      <c r="AM1868" s="112"/>
      <c r="AN1868" s="112"/>
      <c r="AO1868" s="112"/>
      <c r="AP1868" s="112"/>
      <c r="AQ1868" s="112"/>
      <c r="AR1868" s="112"/>
      <c r="AS1868" s="112"/>
      <c r="AT1868" s="112"/>
      <c r="AU1868" s="84"/>
      <c r="AV1868" s="84"/>
      <c r="AW1868" s="84"/>
      <c r="AX1868" s="108"/>
      <c r="AY1868" s="131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84"/>
      <c r="AM1869" s="112"/>
      <c r="AN1869" s="112"/>
      <c r="AO1869" s="112"/>
      <c r="AP1869" s="112"/>
      <c r="AQ1869" s="112"/>
      <c r="AR1869" s="112"/>
      <c r="AS1869" s="112"/>
      <c r="AT1869" s="112"/>
      <c r="AU1869" s="84"/>
      <c r="AV1869" s="84"/>
      <c r="AW1869" s="84"/>
      <c r="AX1869" s="108"/>
      <c r="AY1869" s="131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84"/>
      <c r="AM1870" s="112"/>
      <c r="AN1870" s="112"/>
      <c r="AO1870" s="112"/>
      <c r="AP1870" s="112"/>
      <c r="AQ1870" s="112"/>
      <c r="AR1870" s="112"/>
      <c r="AS1870" s="112"/>
      <c r="AT1870" s="112"/>
      <c r="AU1870" s="84"/>
      <c r="AV1870" s="84"/>
      <c r="AW1870" s="84"/>
      <c r="AX1870" s="108"/>
      <c r="AY1870" s="131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84"/>
      <c r="AM1871" s="112"/>
      <c r="AN1871" s="112"/>
      <c r="AO1871" s="112"/>
      <c r="AP1871" s="112"/>
      <c r="AQ1871" s="112"/>
      <c r="AR1871" s="112"/>
      <c r="AS1871" s="112"/>
      <c r="AT1871" s="112"/>
      <c r="AU1871" s="84"/>
      <c r="AV1871" s="84"/>
      <c r="AW1871" s="84"/>
      <c r="AX1871" s="108"/>
      <c r="AY1871" s="131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84"/>
      <c r="AM1872" s="112"/>
      <c r="AN1872" s="112"/>
      <c r="AO1872" s="112"/>
      <c r="AP1872" s="112"/>
      <c r="AQ1872" s="112"/>
      <c r="AR1872" s="112"/>
      <c r="AS1872" s="112"/>
      <c r="AT1872" s="112"/>
      <c r="AU1872" s="84"/>
      <c r="AV1872" s="84"/>
      <c r="AW1872" s="84"/>
      <c r="AX1872" s="108"/>
      <c r="AY1872" s="131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84"/>
      <c r="AM1873" s="112"/>
      <c r="AN1873" s="112"/>
      <c r="AO1873" s="112"/>
      <c r="AP1873" s="112"/>
      <c r="AQ1873" s="112"/>
      <c r="AR1873" s="112"/>
      <c r="AS1873" s="112"/>
      <c r="AT1873" s="112"/>
      <c r="AU1873" s="84"/>
      <c r="AV1873" s="84"/>
      <c r="AW1873" s="84"/>
      <c r="AX1873" s="108"/>
      <c r="AY1873" s="131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84"/>
      <c r="AM1874" s="112"/>
      <c r="AN1874" s="112"/>
      <c r="AO1874" s="112"/>
      <c r="AP1874" s="112"/>
      <c r="AQ1874" s="112"/>
      <c r="AR1874" s="112"/>
      <c r="AS1874" s="112"/>
      <c r="AT1874" s="112"/>
      <c r="AU1874" s="84"/>
      <c r="AV1874" s="84"/>
      <c r="AW1874" s="84"/>
      <c r="AX1874" s="108"/>
      <c r="AY1874" s="131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84"/>
      <c r="AM1875" s="112"/>
      <c r="AN1875" s="112"/>
      <c r="AO1875" s="112"/>
      <c r="AP1875" s="112"/>
      <c r="AQ1875" s="112"/>
      <c r="AR1875" s="112"/>
      <c r="AS1875" s="112"/>
      <c r="AT1875" s="112"/>
      <c r="AU1875" s="84"/>
      <c r="AV1875" s="84"/>
      <c r="AW1875" s="84"/>
      <c r="AX1875" s="108"/>
      <c r="AY1875" s="131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84"/>
      <c r="AM1876" s="112"/>
      <c r="AN1876" s="112"/>
      <c r="AO1876" s="112"/>
      <c r="AP1876" s="112"/>
      <c r="AQ1876" s="112"/>
      <c r="AR1876" s="112"/>
      <c r="AS1876" s="112"/>
      <c r="AT1876" s="112"/>
      <c r="AU1876" s="84"/>
      <c r="AV1876" s="84"/>
      <c r="AW1876" s="84"/>
      <c r="AX1876" s="108"/>
      <c r="AY1876" s="131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84"/>
      <c r="AM1877" s="112"/>
      <c r="AN1877" s="112"/>
      <c r="AO1877" s="112"/>
      <c r="AP1877" s="112"/>
      <c r="AQ1877" s="112"/>
      <c r="AR1877" s="112"/>
      <c r="AS1877" s="112"/>
      <c r="AT1877" s="112"/>
      <c r="AU1877" s="84"/>
      <c r="AV1877" s="84"/>
      <c r="AW1877" s="84"/>
      <c r="AX1877" s="108"/>
      <c r="AY1877" s="131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84"/>
      <c r="AM1878" s="112"/>
      <c r="AN1878" s="112"/>
      <c r="AO1878" s="112"/>
      <c r="AP1878" s="112"/>
      <c r="AQ1878" s="112"/>
      <c r="AR1878" s="112"/>
      <c r="AS1878" s="112"/>
      <c r="AT1878" s="112"/>
      <c r="AU1878" s="84"/>
      <c r="AV1878" s="84"/>
      <c r="AW1878" s="84"/>
      <c r="AX1878" s="108"/>
      <c r="AY1878" s="131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84"/>
      <c r="AM1879" s="112"/>
      <c r="AN1879" s="112"/>
      <c r="AO1879" s="112"/>
      <c r="AP1879" s="112"/>
      <c r="AQ1879" s="112"/>
      <c r="AR1879" s="112"/>
      <c r="AS1879" s="112"/>
      <c r="AT1879" s="112"/>
      <c r="AU1879" s="84"/>
      <c r="AV1879" s="84"/>
      <c r="AW1879" s="84"/>
      <c r="AX1879" s="108"/>
      <c r="AY1879" s="131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84"/>
      <c r="AM1880" s="112"/>
      <c r="AN1880" s="112"/>
      <c r="AO1880" s="112"/>
      <c r="AP1880" s="112"/>
      <c r="AQ1880" s="112"/>
      <c r="AR1880" s="112"/>
      <c r="AS1880" s="112"/>
      <c r="AT1880" s="112"/>
      <c r="AU1880" s="84"/>
      <c r="AV1880" s="84"/>
      <c r="AW1880" s="84"/>
      <c r="AX1880" s="108"/>
      <c r="AY1880" s="131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84"/>
      <c r="AM1881" s="112"/>
      <c r="AN1881" s="112"/>
      <c r="AO1881" s="112"/>
      <c r="AP1881" s="112"/>
      <c r="AQ1881" s="112"/>
      <c r="AR1881" s="112"/>
      <c r="AS1881" s="112"/>
      <c r="AT1881" s="112"/>
      <c r="AU1881" s="84"/>
      <c r="AV1881" s="84"/>
      <c r="AW1881" s="84"/>
      <c r="AX1881" s="108"/>
      <c r="AY1881" s="131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84"/>
      <c r="AM1882" s="112"/>
      <c r="AN1882" s="112"/>
      <c r="AO1882" s="112"/>
      <c r="AP1882" s="112"/>
      <c r="AQ1882" s="112"/>
      <c r="AR1882" s="112"/>
      <c r="AS1882" s="112"/>
      <c r="AT1882" s="112"/>
      <c r="AU1882" s="84"/>
      <c r="AV1882" s="84"/>
      <c r="AW1882" s="84"/>
      <c r="AX1882" s="108"/>
      <c r="AY1882" s="131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84"/>
      <c r="AM1883" s="112"/>
      <c r="AN1883" s="112"/>
      <c r="AO1883" s="112"/>
      <c r="AP1883" s="112"/>
      <c r="AQ1883" s="112"/>
      <c r="AR1883" s="112"/>
      <c r="AS1883" s="112"/>
      <c r="AT1883" s="112"/>
      <c r="AU1883" s="84"/>
      <c r="AV1883" s="84"/>
      <c r="AW1883" s="84"/>
      <c r="AX1883" s="108"/>
      <c r="AY1883" s="131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84"/>
      <c r="AM1884" s="112"/>
      <c r="AN1884" s="112"/>
      <c r="AO1884" s="112"/>
      <c r="AP1884" s="112"/>
      <c r="AQ1884" s="112"/>
      <c r="AR1884" s="112"/>
      <c r="AS1884" s="112"/>
      <c r="AT1884" s="112"/>
      <c r="AU1884" s="84"/>
      <c r="AV1884" s="84"/>
      <c r="AW1884" s="84"/>
      <c r="AX1884" s="108"/>
      <c r="AY1884" s="131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84"/>
      <c r="AM1885" s="112"/>
      <c r="AN1885" s="112"/>
      <c r="AO1885" s="112"/>
      <c r="AP1885" s="112"/>
      <c r="AQ1885" s="112"/>
      <c r="AR1885" s="112"/>
      <c r="AS1885" s="112"/>
      <c r="AT1885" s="112"/>
      <c r="AU1885" s="84"/>
      <c r="AV1885" s="84"/>
      <c r="AW1885" s="84"/>
      <c r="AX1885" s="108"/>
      <c r="AY1885" s="131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84"/>
      <c r="AM1886" s="112"/>
      <c r="AN1886" s="112"/>
      <c r="AO1886" s="112"/>
      <c r="AP1886" s="112"/>
      <c r="AQ1886" s="112"/>
      <c r="AR1886" s="112"/>
      <c r="AS1886" s="112"/>
      <c r="AT1886" s="112"/>
      <c r="AU1886" s="84"/>
      <c r="AV1886" s="84"/>
      <c r="AW1886" s="84"/>
      <c r="AX1886" s="108"/>
      <c r="AY1886" s="131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84"/>
      <c r="AM1887" s="112"/>
      <c r="AN1887" s="112"/>
      <c r="AO1887" s="112"/>
      <c r="AP1887" s="112"/>
      <c r="AQ1887" s="112"/>
      <c r="AR1887" s="112"/>
      <c r="AS1887" s="112"/>
      <c r="AT1887" s="112"/>
      <c r="AU1887" s="84"/>
      <c r="AV1887" s="84"/>
      <c r="AW1887" s="84"/>
      <c r="AX1887" s="108"/>
      <c r="AY1887" s="131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84"/>
      <c r="AM1888" s="112"/>
      <c r="AN1888" s="112"/>
      <c r="AO1888" s="112"/>
      <c r="AP1888" s="112"/>
      <c r="AQ1888" s="112"/>
      <c r="AR1888" s="112"/>
      <c r="AS1888" s="112"/>
      <c r="AT1888" s="112"/>
      <c r="AU1888" s="84"/>
      <c r="AV1888" s="84"/>
      <c r="AW1888" s="84"/>
      <c r="AX1888" s="108"/>
      <c r="AY1888" s="131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84"/>
      <c r="AM1889" s="112"/>
      <c r="AN1889" s="112"/>
      <c r="AO1889" s="112"/>
      <c r="AP1889" s="112"/>
      <c r="AQ1889" s="112"/>
      <c r="AR1889" s="112"/>
      <c r="AS1889" s="112"/>
      <c r="AT1889" s="112"/>
      <c r="AU1889" s="84"/>
      <c r="AV1889" s="84"/>
      <c r="AW1889" s="84"/>
      <c r="AX1889" s="108"/>
      <c r="AY1889" s="131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84"/>
      <c r="AM1890" s="112"/>
      <c r="AN1890" s="112"/>
      <c r="AO1890" s="112"/>
      <c r="AP1890" s="112"/>
      <c r="AQ1890" s="112"/>
      <c r="AR1890" s="112"/>
      <c r="AS1890" s="112"/>
      <c r="AT1890" s="112"/>
      <c r="AU1890" s="84"/>
      <c r="AV1890" s="84"/>
      <c r="AW1890" s="84"/>
      <c r="AX1890" s="108"/>
      <c r="AY1890" s="131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84"/>
      <c r="AM1891" s="112"/>
      <c r="AN1891" s="112"/>
      <c r="AO1891" s="112"/>
      <c r="AP1891" s="112"/>
      <c r="AQ1891" s="112"/>
      <c r="AR1891" s="112"/>
      <c r="AS1891" s="112"/>
      <c r="AT1891" s="112"/>
      <c r="AU1891" s="84"/>
      <c r="AV1891" s="84"/>
      <c r="AW1891" s="84"/>
      <c r="AX1891" s="108"/>
      <c r="AY1891" s="131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84"/>
      <c r="AM1892" s="112"/>
      <c r="AN1892" s="112"/>
      <c r="AO1892" s="112"/>
      <c r="AP1892" s="112"/>
      <c r="AQ1892" s="112"/>
      <c r="AR1892" s="112"/>
      <c r="AS1892" s="112"/>
      <c r="AT1892" s="112"/>
      <c r="AU1892" s="84"/>
      <c r="AV1892" s="84"/>
      <c r="AW1892" s="84"/>
      <c r="AX1892" s="108"/>
      <c r="AY1892" s="131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84"/>
      <c r="AM1893" s="112"/>
      <c r="AN1893" s="112"/>
      <c r="AO1893" s="112"/>
      <c r="AP1893" s="112"/>
      <c r="AQ1893" s="112"/>
      <c r="AR1893" s="112"/>
      <c r="AS1893" s="112"/>
      <c r="AT1893" s="112"/>
      <c r="AU1893" s="84"/>
      <c r="AV1893" s="84"/>
      <c r="AW1893" s="84"/>
      <c r="AX1893" s="108"/>
      <c r="AY1893" s="131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84"/>
      <c r="AM1894" s="112"/>
      <c r="AN1894" s="112"/>
      <c r="AO1894" s="112"/>
      <c r="AP1894" s="112"/>
      <c r="AQ1894" s="112"/>
      <c r="AR1894" s="112"/>
      <c r="AS1894" s="112"/>
      <c r="AT1894" s="112"/>
      <c r="AU1894" s="84"/>
      <c r="AV1894" s="84"/>
      <c r="AW1894" s="84"/>
      <c r="AX1894" s="108"/>
      <c r="AY1894" s="131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84"/>
      <c r="AM1895" s="112"/>
      <c r="AN1895" s="112"/>
      <c r="AO1895" s="112"/>
      <c r="AP1895" s="112"/>
      <c r="AQ1895" s="112"/>
      <c r="AR1895" s="112"/>
      <c r="AS1895" s="112"/>
      <c r="AT1895" s="112"/>
      <c r="AU1895" s="84"/>
      <c r="AV1895" s="84"/>
      <c r="AW1895" s="84"/>
      <c r="AX1895" s="108"/>
      <c r="AY1895" s="131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84"/>
      <c r="AM1896" s="112"/>
      <c r="AN1896" s="112"/>
      <c r="AO1896" s="112"/>
      <c r="AP1896" s="112"/>
      <c r="AQ1896" s="112"/>
      <c r="AR1896" s="112"/>
      <c r="AS1896" s="112"/>
      <c r="AT1896" s="112"/>
      <c r="AU1896" s="84"/>
      <c r="AV1896" s="84"/>
      <c r="AW1896" s="84"/>
      <c r="AX1896" s="108"/>
      <c r="AY1896" s="131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84"/>
      <c r="AM1897" s="112"/>
      <c r="AN1897" s="112"/>
      <c r="AO1897" s="112"/>
      <c r="AP1897" s="112"/>
      <c r="AQ1897" s="112"/>
      <c r="AR1897" s="112"/>
      <c r="AS1897" s="112"/>
      <c r="AT1897" s="112"/>
      <c r="AU1897" s="84"/>
      <c r="AV1897" s="84"/>
      <c r="AW1897" s="84"/>
      <c r="AX1897" s="108"/>
      <c r="AY1897" s="131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84"/>
      <c r="AM1898" s="112"/>
      <c r="AN1898" s="112"/>
      <c r="AO1898" s="112"/>
      <c r="AP1898" s="112"/>
      <c r="AQ1898" s="112"/>
      <c r="AR1898" s="112"/>
      <c r="AS1898" s="112"/>
      <c r="AT1898" s="112"/>
      <c r="AU1898" s="84"/>
      <c r="AV1898" s="84"/>
      <c r="AW1898" s="84"/>
      <c r="AX1898" s="108"/>
      <c r="AY1898" s="131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84"/>
      <c r="AM1899" s="112"/>
      <c r="AN1899" s="112"/>
      <c r="AO1899" s="112"/>
      <c r="AP1899" s="112"/>
      <c r="AQ1899" s="112"/>
      <c r="AR1899" s="112"/>
      <c r="AS1899" s="112"/>
      <c r="AT1899" s="112"/>
      <c r="AU1899" s="84"/>
      <c r="AV1899" s="84"/>
      <c r="AW1899" s="84"/>
      <c r="AX1899" s="108"/>
      <c r="AY1899" s="131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84"/>
      <c r="AM1900" s="112"/>
      <c r="AN1900" s="112"/>
      <c r="AO1900" s="112"/>
      <c r="AP1900" s="112"/>
      <c r="AQ1900" s="112"/>
      <c r="AR1900" s="112"/>
      <c r="AS1900" s="112"/>
      <c r="AT1900" s="112"/>
      <c r="AU1900" s="84"/>
      <c r="AV1900" s="84"/>
      <c r="AW1900" s="84"/>
      <c r="AX1900" s="108"/>
      <c r="AY1900" s="131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84"/>
      <c r="AM1901" s="112"/>
      <c r="AN1901" s="112"/>
      <c r="AO1901" s="112"/>
      <c r="AP1901" s="112"/>
      <c r="AQ1901" s="112"/>
      <c r="AR1901" s="112"/>
      <c r="AS1901" s="112"/>
      <c r="AT1901" s="112"/>
      <c r="AU1901" s="84"/>
      <c r="AV1901" s="84"/>
      <c r="AW1901" s="84"/>
      <c r="AX1901" s="108"/>
      <c r="AY1901" s="131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84"/>
      <c r="AM1902" s="112"/>
      <c r="AN1902" s="112"/>
      <c r="AO1902" s="112"/>
      <c r="AP1902" s="112"/>
      <c r="AQ1902" s="112"/>
      <c r="AR1902" s="112"/>
      <c r="AS1902" s="112"/>
      <c r="AT1902" s="112"/>
      <c r="AU1902" s="84"/>
      <c r="AV1902" s="84"/>
      <c r="AW1902" s="84"/>
      <c r="AX1902" s="108"/>
      <c r="AY1902" s="131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84"/>
      <c r="AM1903" s="112"/>
      <c r="AN1903" s="112"/>
      <c r="AO1903" s="112"/>
      <c r="AP1903" s="112"/>
      <c r="AQ1903" s="112"/>
      <c r="AR1903" s="112"/>
      <c r="AS1903" s="112"/>
      <c r="AT1903" s="112"/>
      <c r="AU1903" s="84"/>
      <c r="AV1903" s="84"/>
      <c r="AW1903" s="84"/>
      <c r="AX1903" s="108"/>
      <c r="AY1903" s="131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84"/>
      <c r="AM1904" s="112"/>
      <c r="AN1904" s="112"/>
      <c r="AO1904" s="112"/>
      <c r="AP1904" s="112"/>
      <c r="AQ1904" s="112"/>
      <c r="AR1904" s="112"/>
      <c r="AS1904" s="112"/>
      <c r="AT1904" s="112"/>
      <c r="AU1904" s="84"/>
      <c r="AV1904" s="84"/>
      <c r="AW1904" s="84"/>
      <c r="AX1904" s="108"/>
      <c r="AY1904" s="131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84"/>
      <c r="AM1905" s="112"/>
      <c r="AN1905" s="112"/>
      <c r="AO1905" s="112"/>
      <c r="AP1905" s="112"/>
      <c r="AQ1905" s="112"/>
      <c r="AR1905" s="112"/>
      <c r="AS1905" s="112"/>
      <c r="AT1905" s="112"/>
      <c r="AU1905" s="84"/>
      <c r="AV1905" s="84"/>
      <c r="AW1905" s="84"/>
      <c r="AX1905" s="108"/>
      <c r="AY1905" s="131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84"/>
      <c r="AM1906" s="112"/>
      <c r="AN1906" s="112"/>
      <c r="AO1906" s="112"/>
      <c r="AP1906" s="112"/>
      <c r="AQ1906" s="112"/>
      <c r="AR1906" s="112"/>
      <c r="AS1906" s="112"/>
      <c r="AT1906" s="112"/>
      <c r="AU1906" s="84"/>
      <c r="AV1906" s="84"/>
      <c r="AW1906" s="84"/>
      <c r="AX1906" s="108"/>
      <c r="AY1906" s="131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84"/>
      <c r="AM1907" s="112"/>
      <c r="AN1907" s="112"/>
      <c r="AO1907" s="112"/>
      <c r="AP1907" s="112"/>
      <c r="AQ1907" s="112"/>
      <c r="AR1907" s="112"/>
      <c r="AS1907" s="112"/>
      <c r="AT1907" s="112"/>
      <c r="AU1907" s="84"/>
      <c r="AV1907" s="84"/>
      <c r="AW1907" s="84"/>
      <c r="AX1907" s="108"/>
      <c r="AY1907" s="131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84"/>
      <c r="AM1908" s="112"/>
      <c r="AN1908" s="112"/>
      <c r="AO1908" s="112"/>
      <c r="AP1908" s="112"/>
      <c r="AQ1908" s="112"/>
      <c r="AR1908" s="112"/>
      <c r="AS1908" s="112"/>
      <c r="AT1908" s="112"/>
      <c r="AU1908" s="84"/>
      <c r="AV1908" s="84"/>
      <c r="AW1908" s="84"/>
      <c r="AX1908" s="108"/>
      <c r="AY1908" s="131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84"/>
      <c r="AM1909" s="112"/>
      <c r="AN1909" s="112"/>
      <c r="AO1909" s="112"/>
      <c r="AP1909" s="112"/>
      <c r="AQ1909" s="112"/>
      <c r="AR1909" s="112"/>
      <c r="AS1909" s="112"/>
      <c r="AT1909" s="112"/>
      <c r="AU1909" s="84"/>
      <c r="AV1909" s="84"/>
      <c r="AW1909" s="84"/>
      <c r="AX1909" s="108"/>
      <c r="AY1909" s="131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84"/>
      <c r="AM1910" s="112"/>
      <c r="AN1910" s="112"/>
      <c r="AO1910" s="112"/>
      <c r="AP1910" s="112"/>
      <c r="AQ1910" s="112"/>
      <c r="AR1910" s="112"/>
      <c r="AS1910" s="112"/>
      <c r="AT1910" s="112"/>
      <c r="AU1910" s="84"/>
      <c r="AV1910" s="84"/>
      <c r="AW1910" s="84"/>
      <c r="AX1910" s="108"/>
      <c r="AY1910" s="131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84"/>
      <c r="AM1911" s="112"/>
      <c r="AN1911" s="112"/>
      <c r="AO1911" s="112"/>
      <c r="AP1911" s="112"/>
      <c r="AQ1911" s="112"/>
      <c r="AR1911" s="112"/>
      <c r="AS1911" s="112"/>
      <c r="AT1911" s="112"/>
      <c r="AU1911" s="84"/>
      <c r="AV1911" s="84"/>
      <c r="AW1911" s="84"/>
      <c r="AX1911" s="108"/>
      <c r="AY1911" s="131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84"/>
      <c r="AM1912" s="112"/>
      <c r="AN1912" s="112"/>
      <c r="AO1912" s="112"/>
      <c r="AP1912" s="112"/>
      <c r="AQ1912" s="112"/>
      <c r="AR1912" s="112"/>
      <c r="AS1912" s="112"/>
      <c r="AT1912" s="112"/>
      <c r="AU1912" s="84"/>
      <c r="AV1912" s="84"/>
      <c r="AW1912" s="84"/>
      <c r="AX1912" s="108"/>
      <c r="AY1912" s="131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84"/>
      <c r="AM1913" s="112"/>
      <c r="AN1913" s="112"/>
      <c r="AO1913" s="112"/>
      <c r="AP1913" s="112"/>
      <c r="AQ1913" s="112"/>
      <c r="AR1913" s="112"/>
      <c r="AS1913" s="112"/>
      <c r="AT1913" s="112"/>
      <c r="AU1913" s="84"/>
      <c r="AV1913" s="84"/>
      <c r="AW1913" s="84"/>
      <c r="AX1913" s="108"/>
      <c r="AY1913" s="131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84"/>
      <c r="AM1914" s="112"/>
      <c r="AN1914" s="112"/>
      <c r="AO1914" s="112"/>
      <c r="AP1914" s="112"/>
      <c r="AQ1914" s="112"/>
      <c r="AR1914" s="112"/>
      <c r="AS1914" s="112"/>
      <c r="AT1914" s="112"/>
      <c r="AU1914" s="84"/>
      <c r="AV1914" s="84"/>
      <c r="AW1914" s="84"/>
      <c r="AX1914" s="108"/>
      <c r="AY1914" s="131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84"/>
      <c r="AM1915" s="112"/>
      <c r="AN1915" s="112"/>
      <c r="AO1915" s="112"/>
      <c r="AP1915" s="112"/>
      <c r="AQ1915" s="112"/>
      <c r="AR1915" s="112"/>
      <c r="AS1915" s="112"/>
      <c r="AT1915" s="112"/>
      <c r="AU1915" s="84"/>
      <c r="AV1915" s="84"/>
      <c r="AW1915" s="84"/>
      <c r="AX1915" s="108"/>
      <c r="AY1915" s="131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84"/>
      <c r="AM1916" s="112"/>
      <c r="AN1916" s="112"/>
      <c r="AO1916" s="112"/>
      <c r="AP1916" s="112"/>
      <c r="AQ1916" s="112"/>
      <c r="AR1916" s="112"/>
      <c r="AS1916" s="112"/>
      <c r="AT1916" s="112"/>
      <c r="AU1916" s="84"/>
      <c r="AV1916" s="84"/>
      <c r="AW1916" s="84"/>
      <c r="AX1916" s="108"/>
      <c r="AY1916" s="131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84"/>
      <c r="AM1917" s="112"/>
      <c r="AN1917" s="112"/>
      <c r="AO1917" s="112"/>
      <c r="AP1917" s="112"/>
      <c r="AQ1917" s="112"/>
      <c r="AR1917" s="112"/>
      <c r="AS1917" s="112"/>
      <c r="AT1917" s="112"/>
      <c r="AU1917" s="84"/>
      <c r="AV1917" s="84"/>
      <c r="AW1917" s="84"/>
      <c r="AX1917" s="108"/>
      <c r="AY1917" s="131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84"/>
      <c r="AM1918" s="112"/>
      <c r="AN1918" s="112"/>
      <c r="AO1918" s="112"/>
      <c r="AP1918" s="112"/>
      <c r="AQ1918" s="112"/>
      <c r="AR1918" s="112"/>
      <c r="AS1918" s="112"/>
      <c r="AT1918" s="112"/>
      <c r="AU1918" s="84"/>
      <c r="AV1918" s="84"/>
      <c r="AW1918" s="84"/>
      <c r="AX1918" s="108"/>
      <c r="AY1918" s="131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84"/>
      <c r="AM1919" s="112"/>
      <c r="AN1919" s="112"/>
      <c r="AO1919" s="112"/>
      <c r="AP1919" s="112"/>
      <c r="AQ1919" s="112"/>
      <c r="AR1919" s="112"/>
      <c r="AS1919" s="112"/>
      <c r="AT1919" s="112"/>
      <c r="AU1919" s="84"/>
      <c r="AV1919" s="84"/>
      <c r="AW1919" s="84"/>
      <c r="AX1919" s="108"/>
      <c r="AY1919" s="131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84"/>
      <c r="AM1920" s="112"/>
      <c r="AN1920" s="112"/>
      <c r="AO1920" s="112"/>
      <c r="AP1920" s="112"/>
      <c r="AQ1920" s="112"/>
      <c r="AR1920" s="112"/>
      <c r="AS1920" s="112"/>
      <c r="AT1920" s="112"/>
      <c r="AU1920" s="84"/>
      <c r="AV1920" s="84"/>
      <c r="AW1920" s="84"/>
      <c r="AX1920" s="108"/>
      <c r="AY1920" s="131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84"/>
      <c r="AM1921" s="112"/>
      <c r="AN1921" s="112"/>
      <c r="AO1921" s="112"/>
      <c r="AP1921" s="112"/>
      <c r="AQ1921" s="112"/>
      <c r="AR1921" s="112"/>
      <c r="AS1921" s="112"/>
      <c r="AT1921" s="112"/>
      <c r="AU1921" s="84"/>
      <c r="AV1921" s="84"/>
      <c r="AW1921" s="84"/>
      <c r="AX1921" s="108"/>
      <c r="AY1921" s="131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84"/>
      <c r="AM1922" s="112"/>
      <c r="AN1922" s="112"/>
      <c r="AO1922" s="112"/>
      <c r="AP1922" s="112"/>
      <c r="AQ1922" s="112"/>
      <c r="AR1922" s="112"/>
      <c r="AS1922" s="112"/>
      <c r="AT1922" s="112"/>
      <c r="AU1922" s="84"/>
      <c r="AV1922" s="84"/>
      <c r="AW1922" s="84"/>
      <c r="AX1922" s="108"/>
      <c r="AY1922" s="131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84"/>
      <c r="AM1923" s="112"/>
      <c r="AN1923" s="112"/>
      <c r="AO1923" s="112"/>
      <c r="AP1923" s="112"/>
      <c r="AQ1923" s="112"/>
      <c r="AR1923" s="112"/>
      <c r="AS1923" s="112"/>
      <c r="AT1923" s="112"/>
      <c r="AU1923" s="84"/>
      <c r="AV1923" s="84"/>
      <c r="AW1923" s="84"/>
      <c r="AX1923" s="108"/>
      <c r="AY1923" s="131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84"/>
      <c r="AM1924" s="112"/>
      <c r="AN1924" s="112"/>
      <c r="AO1924" s="112"/>
      <c r="AP1924" s="112"/>
      <c r="AQ1924" s="112"/>
      <c r="AR1924" s="112"/>
      <c r="AS1924" s="112"/>
      <c r="AT1924" s="112"/>
      <c r="AU1924" s="84"/>
      <c r="AV1924" s="84"/>
      <c r="AW1924" s="84"/>
      <c r="AX1924" s="108"/>
      <c r="AY1924" s="131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84"/>
      <c r="AM1925" s="112"/>
      <c r="AN1925" s="112"/>
      <c r="AO1925" s="112"/>
      <c r="AP1925" s="112"/>
      <c r="AQ1925" s="112"/>
      <c r="AR1925" s="112"/>
      <c r="AS1925" s="112"/>
      <c r="AT1925" s="112"/>
      <c r="AU1925" s="84"/>
      <c r="AV1925" s="84"/>
      <c r="AW1925" s="84"/>
      <c r="AX1925" s="108"/>
      <c r="AY1925" s="131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84"/>
      <c r="AM1926" s="112"/>
      <c r="AN1926" s="112"/>
      <c r="AO1926" s="112"/>
      <c r="AP1926" s="112"/>
      <c r="AQ1926" s="112"/>
      <c r="AR1926" s="112"/>
      <c r="AS1926" s="112"/>
      <c r="AT1926" s="112"/>
      <c r="AU1926" s="84"/>
      <c r="AV1926" s="84"/>
      <c r="AW1926" s="84"/>
      <c r="AX1926" s="108"/>
      <c r="AY1926" s="131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84"/>
      <c r="AM1927" s="112"/>
      <c r="AN1927" s="112"/>
      <c r="AO1927" s="112"/>
      <c r="AP1927" s="112"/>
      <c r="AQ1927" s="112"/>
      <c r="AR1927" s="112"/>
      <c r="AS1927" s="112"/>
      <c r="AT1927" s="112"/>
      <c r="AU1927" s="84"/>
      <c r="AV1927" s="84"/>
      <c r="AW1927" s="84"/>
      <c r="AX1927" s="108"/>
      <c r="AY1927" s="131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84"/>
      <c r="AM1928" s="112"/>
      <c r="AN1928" s="112"/>
      <c r="AO1928" s="112"/>
      <c r="AP1928" s="112"/>
      <c r="AQ1928" s="112"/>
      <c r="AR1928" s="112"/>
      <c r="AS1928" s="112"/>
      <c r="AT1928" s="112"/>
      <c r="AU1928" s="84"/>
      <c r="AV1928" s="84"/>
      <c r="AW1928" s="84"/>
      <c r="AX1928" s="108"/>
      <c r="AY1928" s="131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84"/>
      <c r="AM1929" s="112"/>
      <c r="AN1929" s="112"/>
      <c r="AO1929" s="112"/>
      <c r="AP1929" s="112"/>
      <c r="AQ1929" s="112"/>
      <c r="AR1929" s="112"/>
      <c r="AS1929" s="112"/>
      <c r="AT1929" s="112"/>
      <c r="AU1929" s="84"/>
      <c r="AV1929" s="84"/>
      <c r="AW1929" s="84"/>
      <c r="AX1929" s="108"/>
      <c r="AY1929" s="131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84"/>
      <c r="AM1930" s="112"/>
      <c r="AN1930" s="112"/>
      <c r="AO1930" s="112"/>
      <c r="AP1930" s="112"/>
      <c r="AQ1930" s="112"/>
      <c r="AR1930" s="112"/>
      <c r="AS1930" s="112"/>
      <c r="AT1930" s="112"/>
      <c r="AU1930" s="84"/>
      <c r="AV1930" s="84"/>
      <c r="AW1930" s="84"/>
      <c r="AX1930" s="108"/>
      <c r="AY1930" s="131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84"/>
      <c r="AM1931" s="112"/>
      <c r="AN1931" s="112"/>
      <c r="AO1931" s="112"/>
      <c r="AP1931" s="112"/>
      <c r="AQ1931" s="112"/>
      <c r="AR1931" s="112"/>
      <c r="AS1931" s="112"/>
      <c r="AT1931" s="112"/>
      <c r="AU1931" s="84"/>
      <c r="AV1931" s="84"/>
      <c r="AW1931" s="84"/>
      <c r="AX1931" s="108"/>
      <c r="AY1931" s="131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84"/>
      <c r="AM1932" s="112"/>
      <c r="AN1932" s="112"/>
      <c r="AO1932" s="112"/>
      <c r="AP1932" s="112"/>
      <c r="AQ1932" s="112"/>
      <c r="AR1932" s="112"/>
      <c r="AS1932" s="112"/>
      <c r="AT1932" s="112"/>
      <c r="AU1932" s="84"/>
      <c r="AV1932" s="84"/>
      <c r="AW1932" s="84"/>
      <c r="AX1932" s="108"/>
      <c r="AY1932" s="131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84"/>
      <c r="AM1933" s="112"/>
      <c r="AN1933" s="112"/>
      <c r="AO1933" s="112"/>
      <c r="AP1933" s="112"/>
      <c r="AQ1933" s="112"/>
      <c r="AR1933" s="112"/>
      <c r="AS1933" s="112"/>
      <c r="AT1933" s="112"/>
      <c r="AU1933" s="84"/>
      <c r="AV1933" s="84"/>
      <c r="AW1933" s="84"/>
      <c r="AX1933" s="108"/>
      <c r="AY1933" s="131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84"/>
      <c r="AM1934" s="112"/>
      <c r="AN1934" s="112"/>
      <c r="AO1934" s="112"/>
      <c r="AP1934" s="112"/>
      <c r="AQ1934" s="112"/>
      <c r="AR1934" s="112"/>
      <c r="AS1934" s="112"/>
      <c r="AT1934" s="112"/>
      <c r="AU1934" s="84"/>
      <c r="AV1934" s="84"/>
      <c r="AW1934" s="84"/>
      <c r="AX1934" s="108"/>
      <c r="AY1934" s="131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84"/>
      <c r="AM1935" s="112"/>
      <c r="AN1935" s="112"/>
      <c r="AO1935" s="112"/>
      <c r="AP1935" s="112"/>
      <c r="AQ1935" s="112"/>
      <c r="AR1935" s="112"/>
      <c r="AS1935" s="112"/>
      <c r="AT1935" s="112"/>
      <c r="AU1935" s="84"/>
      <c r="AV1935" s="84"/>
      <c r="AW1935" s="84"/>
      <c r="AX1935" s="108"/>
      <c r="AY1935" s="131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84"/>
      <c r="AM1936" s="112"/>
      <c r="AN1936" s="112"/>
      <c r="AO1936" s="112"/>
      <c r="AP1936" s="112"/>
      <c r="AQ1936" s="112"/>
      <c r="AR1936" s="112"/>
      <c r="AS1936" s="112"/>
      <c r="AT1936" s="112"/>
      <c r="AU1936" s="84"/>
      <c r="AV1936" s="84"/>
      <c r="AW1936" s="84"/>
      <c r="AX1936" s="108"/>
      <c r="AY1936" s="131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84"/>
      <c r="AM1937" s="112"/>
      <c r="AN1937" s="112"/>
      <c r="AO1937" s="112"/>
      <c r="AP1937" s="112"/>
      <c r="AQ1937" s="112"/>
      <c r="AR1937" s="112"/>
      <c r="AS1937" s="112"/>
      <c r="AT1937" s="112"/>
      <c r="AU1937" s="84"/>
      <c r="AV1937" s="84"/>
      <c r="AW1937" s="84"/>
      <c r="AX1937" s="108"/>
      <c r="AY1937" s="131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84"/>
      <c r="AM1938" s="112"/>
      <c r="AN1938" s="112"/>
      <c r="AO1938" s="112"/>
      <c r="AP1938" s="112"/>
      <c r="AQ1938" s="112"/>
      <c r="AR1938" s="112"/>
      <c r="AS1938" s="112"/>
      <c r="AT1938" s="112"/>
      <c r="AU1938" s="84"/>
      <c r="AV1938" s="84"/>
      <c r="AW1938" s="84"/>
      <c r="AX1938" s="108"/>
      <c r="AY1938" s="131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84"/>
      <c r="AM1939" s="112"/>
      <c r="AN1939" s="112"/>
      <c r="AO1939" s="112"/>
      <c r="AP1939" s="112"/>
      <c r="AQ1939" s="112"/>
      <c r="AR1939" s="112"/>
      <c r="AS1939" s="112"/>
      <c r="AT1939" s="112"/>
      <c r="AU1939" s="84"/>
      <c r="AV1939" s="84"/>
      <c r="AW1939" s="84"/>
      <c r="AX1939" s="108"/>
      <c r="AY1939" s="131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84"/>
      <c r="AM1940" s="112"/>
      <c r="AN1940" s="112"/>
      <c r="AO1940" s="112"/>
      <c r="AP1940" s="112"/>
      <c r="AQ1940" s="112"/>
      <c r="AR1940" s="112"/>
      <c r="AS1940" s="112"/>
      <c r="AT1940" s="112"/>
      <c r="AU1940" s="84"/>
      <c r="AV1940" s="84"/>
      <c r="AW1940" s="84"/>
      <c r="AX1940" s="108"/>
      <c r="AY1940" s="131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84"/>
      <c r="AM1941" s="112"/>
      <c r="AN1941" s="112"/>
      <c r="AO1941" s="112"/>
      <c r="AP1941" s="112"/>
      <c r="AQ1941" s="112"/>
      <c r="AR1941" s="112"/>
      <c r="AS1941" s="112"/>
      <c r="AT1941" s="112"/>
      <c r="AU1941" s="84"/>
      <c r="AV1941" s="84"/>
      <c r="AW1941" s="84"/>
      <c r="AX1941" s="108"/>
      <c r="AY1941" s="131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84"/>
      <c r="AM1942" s="112"/>
      <c r="AN1942" s="112"/>
      <c r="AO1942" s="112"/>
      <c r="AP1942" s="112"/>
      <c r="AQ1942" s="112"/>
      <c r="AR1942" s="112"/>
      <c r="AS1942" s="112"/>
      <c r="AT1942" s="112"/>
      <c r="AU1942" s="84"/>
      <c r="AV1942" s="84"/>
      <c r="AW1942" s="84"/>
      <c r="AX1942" s="108"/>
      <c r="AY1942" s="131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84"/>
      <c r="AM1943" s="112"/>
      <c r="AN1943" s="112"/>
      <c r="AO1943" s="112"/>
      <c r="AP1943" s="112"/>
      <c r="AQ1943" s="112"/>
      <c r="AR1943" s="112"/>
      <c r="AS1943" s="112"/>
      <c r="AT1943" s="112"/>
      <c r="AU1943" s="84"/>
      <c r="AV1943" s="84"/>
      <c r="AW1943" s="84"/>
      <c r="AX1943" s="108"/>
      <c r="AY1943" s="131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84"/>
      <c r="AM1944" s="112"/>
      <c r="AN1944" s="112"/>
      <c r="AO1944" s="112"/>
      <c r="AP1944" s="112"/>
      <c r="AQ1944" s="112"/>
      <c r="AR1944" s="112"/>
      <c r="AS1944" s="112"/>
      <c r="AT1944" s="112"/>
      <c r="AU1944" s="84"/>
      <c r="AV1944" s="84"/>
      <c r="AW1944" s="84"/>
      <c r="AX1944" s="108"/>
      <c r="AY1944" s="131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84"/>
      <c r="AM1945" s="112"/>
      <c r="AN1945" s="112"/>
      <c r="AO1945" s="112"/>
      <c r="AP1945" s="112"/>
      <c r="AQ1945" s="112"/>
      <c r="AR1945" s="112"/>
      <c r="AS1945" s="112"/>
      <c r="AT1945" s="112"/>
      <c r="AU1945" s="84"/>
      <c r="AV1945" s="84"/>
      <c r="AW1945" s="84"/>
      <c r="AX1945" s="108"/>
      <c r="AY1945" s="131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84"/>
      <c r="AM1946" s="112"/>
      <c r="AN1946" s="112"/>
      <c r="AO1946" s="112"/>
      <c r="AP1946" s="112"/>
      <c r="AQ1946" s="112"/>
      <c r="AR1946" s="112"/>
      <c r="AS1946" s="112"/>
      <c r="AT1946" s="112"/>
      <c r="AU1946" s="84"/>
      <c r="AV1946" s="84"/>
      <c r="AW1946" s="84"/>
      <c r="AX1946" s="108"/>
      <c r="AY1946" s="131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84"/>
      <c r="AM1947" s="112"/>
      <c r="AN1947" s="112"/>
      <c r="AO1947" s="112"/>
      <c r="AP1947" s="112"/>
      <c r="AQ1947" s="112"/>
      <c r="AR1947" s="112"/>
      <c r="AS1947" s="112"/>
      <c r="AT1947" s="112"/>
      <c r="AU1947" s="84"/>
      <c r="AV1947" s="84"/>
      <c r="AW1947" s="84"/>
      <c r="AX1947" s="108"/>
      <c r="AY1947" s="131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84"/>
      <c r="AM1948" s="112"/>
      <c r="AN1948" s="112"/>
      <c r="AO1948" s="112"/>
      <c r="AP1948" s="112"/>
      <c r="AQ1948" s="112"/>
      <c r="AR1948" s="112"/>
      <c r="AS1948" s="112"/>
      <c r="AT1948" s="112"/>
      <c r="AU1948" s="84"/>
      <c r="AV1948" s="84"/>
      <c r="AW1948" s="84"/>
      <c r="AX1948" s="108"/>
      <c r="AY1948" s="131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84"/>
      <c r="AM1949" s="112"/>
      <c r="AN1949" s="112"/>
      <c r="AO1949" s="112"/>
      <c r="AP1949" s="112"/>
      <c r="AQ1949" s="112"/>
      <c r="AR1949" s="112"/>
      <c r="AS1949" s="112"/>
      <c r="AT1949" s="112"/>
      <c r="AU1949" s="84"/>
      <c r="AV1949" s="84"/>
      <c r="AW1949" s="84"/>
      <c r="AX1949" s="108"/>
      <c r="AY1949" s="131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84"/>
      <c r="AM1950" s="112"/>
      <c r="AN1950" s="112"/>
      <c r="AO1950" s="112"/>
      <c r="AP1950" s="112"/>
      <c r="AQ1950" s="112"/>
      <c r="AR1950" s="112"/>
      <c r="AS1950" s="112"/>
      <c r="AT1950" s="112"/>
      <c r="AU1950" s="84"/>
      <c r="AV1950" s="84"/>
      <c r="AW1950" s="84"/>
      <c r="AX1950" s="108"/>
      <c r="AY1950" s="131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84"/>
      <c r="AM1951" s="112"/>
      <c r="AN1951" s="112"/>
      <c r="AO1951" s="112"/>
      <c r="AP1951" s="112"/>
      <c r="AQ1951" s="112"/>
      <c r="AR1951" s="112"/>
      <c r="AS1951" s="112"/>
      <c r="AT1951" s="112"/>
      <c r="AU1951" s="84"/>
      <c r="AV1951" s="84"/>
      <c r="AW1951" s="84"/>
      <c r="AX1951" s="108"/>
      <c r="AY1951" s="131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84"/>
      <c r="AM1952" s="112"/>
      <c r="AN1952" s="112"/>
      <c r="AO1952" s="112"/>
      <c r="AP1952" s="112"/>
      <c r="AQ1952" s="112"/>
      <c r="AR1952" s="112"/>
      <c r="AS1952" s="112"/>
      <c r="AT1952" s="112"/>
      <c r="AU1952" s="84"/>
      <c r="AV1952" s="84"/>
      <c r="AW1952" s="84"/>
      <c r="AX1952" s="108"/>
      <c r="AY1952" s="131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84"/>
      <c r="AM1953" s="112"/>
      <c r="AN1953" s="112"/>
      <c r="AO1953" s="112"/>
      <c r="AP1953" s="112"/>
      <c r="AQ1953" s="112"/>
      <c r="AR1953" s="112"/>
      <c r="AS1953" s="112"/>
      <c r="AT1953" s="112"/>
      <c r="AU1953" s="84"/>
      <c r="AV1953" s="84"/>
      <c r="AW1953" s="84"/>
      <c r="AX1953" s="108"/>
      <c r="AY1953" s="131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84"/>
      <c r="AM1954" s="112"/>
      <c r="AN1954" s="112"/>
      <c r="AO1954" s="112"/>
      <c r="AP1954" s="112"/>
      <c r="AQ1954" s="112"/>
      <c r="AR1954" s="112"/>
      <c r="AS1954" s="112"/>
      <c r="AT1954" s="112"/>
      <c r="AU1954" s="84"/>
      <c r="AV1954" s="84"/>
      <c r="AW1954" s="84"/>
      <c r="AX1954" s="108"/>
      <c r="AY1954" s="131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84"/>
      <c r="AM1955" s="112"/>
      <c r="AN1955" s="112"/>
      <c r="AO1955" s="112"/>
      <c r="AP1955" s="112"/>
      <c r="AQ1955" s="112"/>
      <c r="AR1955" s="112"/>
      <c r="AS1955" s="112"/>
      <c r="AT1955" s="112"/>
      <c r="AU1955" s="84"/>
      <c r="AV1955" s="84"/>
      <c r="AW1955" s="84"/>
      <c r="AX1955" s="108"/>
      <c r="AY1955" s="131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84"/>
      <c r="AM1956" s="112"/>
      <c r="AN1956" s="112"/>
      <c r="AO1956" s="112"/>
      <c r="AP1956" s="112"/>
      <c r="AQ1956" s="112"/>
      <c r="AR1956" s="112"/>
      <c r="AS1956" s="112"/>
      <c r="AT1956" s="112"/>
      <c r="AU1956" s="84"/>
      <c r="AV1956" s="84"/>
      <c r="AW1956" s="84"/>
      <c r="AX1956" s="108"/>
      <c r="AY1956" s="131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84"/>
      <c r="AM1957" s="112"/>
      <c r="AN1957" s="112"/>
      <c r="AO1957" s="112"/>
      <c r="AP1957" s="112"/>
      <c r="AQ1957" s="112"/>
      <c r="AR1957" s="112"/>
      <c r="AS1957" s="112"/>
      <c r="AT1957" s="112"/>
      <c r="AU1957" s="84"/>
      <c r="AV1957" s="84"/>
      <c r="AW1957" s="84"/>
      <c r="AX1957" s="108"/>
      <c r="AY1957" s="131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84"/>
      <c r="AM1958" s="112"/>
      <c r="AN1958" s="112"/>
      <c r="AO1958" s="112"/>
      <c r="AP1958" s="112"/>
      <c r="AQ1958" s="112"/>
      <c r="AR1958" s="112"/>
      <c r="AS1958" s="112"/>
      <c r="AT1958" s="112"/>
      <c r="AU1958" s="84"/>
      <c r="AV1958" s="84"/>
      <c r="AW1958" s="84"/>
      <c r="AX1958" s="108"/>
      <c r="AY1958" s="131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84"/>
      <c r="AM1959" s="112"/>
      <c r="AN1959" s="112"/>
      <c r="AO1959" s="112"/>
      <c r="AP1959" s="112"/>
      <c r="AQ1959" s="112"/>
      <c r="AR1959" s="112"/>
      <c r="AS1959" s="112"/>
      <c r="AT1959" s="112"/>
      <c r="AU1959" s="84"/>
      <c r="AV1959" s="84"/>
      <c r="AW1959" s="84"/>
      <c r="AX1959" s="108"/>
      <c r="AY1959" s="131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84"/>
      <c r="AM1960" s="112"/>
      <c r="AN1960" s="112"/>
      <c r="AO1960" s="112"/>
      <c r="AP1960" s="112"/>
      <c r="AQ1960" s="112"/>
      <c r="AR1960" s="112"/>
      <c r="AS1960" s="112"/>
      <c r="AT1960" s="112"/>
      <c r="AU1960" s="84"/>
      <c r="AV1960" s="84"/>
      <c r="AW1960" s="84"/>
      <c r="AX1960" s="108"/>
      <c r="AY1960" s="131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84"/>
      <c r="AM1961" s="112"/>
      <c r="AN1961" s="112"/>
      <c r="AO1961" s="112"/>
      <c r="AP1961" s="112"/>
      <c r="AQ1961" s="112"/>
      <c r="AR1961" s="112"/>
      <c r="AS1961" s="112"/>
      <c r="AT1961" s="112"/>
      <c r="AU1961" s="84"/>
      <c r="AV1961" s="84"/>
      <c r="AW1961" s="84"/>
      <c r="AX1961" s="108"/>
      <c r="AY1961" s="131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84"/>
      <c r="AM1962" s="112"/>
      <c r="AN1962" s="112"/>
      <c r="AO1962" s="112"/>
      <c r="AP1962" s="112"/>
      <c r="AQ1962" s="112"/>
      <c r="AR1962" s="112"/>
      <c r="AS1962" s="112"/>
      <c r="AT1962" s="112"/>
      <c r="AU1962" s="84"/>
      <c r="AV1962" s="84"/>
      <c r="AW1962" s="84"/>
      <c r="AX1962" s="108"/>
      <c r="AY1962" s="131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84"/>
      <c r="AM1963" s="112"/>
      <c r="AN1963" s="112"/>
      <c r="AO1963" s="112"/>
      <c r="AP1963" s="112"/>
      <c r="AQ1963" s="112"/>
      <c r="AR1963" s="112"/>
      <c r="AS1963" s="112"/>
      <c r="AT1963" s="112"/>
      <c r="AU1963" s="84"/>
      <c r="AV1963" s="84"/>
      <c r="AW1963" s="84"/>
      <c r="AX1963" s="108"/>
      <c r="AY1963" s="131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84"/>
      <c r="AM1964" s="112"/>
      <c r="AN1964" s="112"/>
      <c r="AO1964" s="112"/>
      <c r="AP1964" s="112"/>
      <c r="AQ1964" s="112"/>
      <c r="AR1964" s="112"/>
      <c r="AS1964" s="112"/>
      <c r="AT1964" s="112"/>
      <c r="AU1964" s="84"/>
      <c r="AV1964" s="84"/>
      <c r="AW1964" s="84"/>
      <c r="AX1964" s="108"/>
      <c r="AY1964" s="131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84"/>
      <c r="AM1965" s="112"/>
      <c r="AN1965" s="112"/>
      <c r="AO1965" s="112"/>
      <c r="AP1965" s="112"/>
      <c r="AQ1965" s="112"/>
      <c r="AR1965" s="112"/>
      <c r="AS1965" s="112"/>
      <c r="AT1965" s="112"/>
      <c r="AU1965" s="84"/>
      <c r="AV1965" s="84"/>
      <c r="AW1965" s="84"/>
      <c r="AX1965" s="108"/>
      <c r="AY1965" s="131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84"/>
      <c r="AM1966" s="112"/>
      <c r="AN1966" s="112"/>
      <c r="AO1966" s="112"/>
      <c r="AP1966" s="112"/>
      <c r="AQ1966" s="112"/>
      <c r="AR1966" s="112"/>
      <c r="AS1966" s="112"/>
      <c r="AT1966" s="112"/>
      <c r="AU1966" s="84"/>
      <c r="AV1966" s="84"/>
      <c r="AW1966" s="84"/>
      <c r="AX1966" s="108"/>
      <c r="AY1966" s="131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84"/>
      <c r="AM1967" s="112"/>
      <c r="AN1967" s="112"/>
      <c r="AO1967" s="112"/>
      <c r="AP1967" s="112"/>
      <c r="AQ1967" s="112"/>
      <c r="AR1967" s="112"/>
      <c r="AS1967" s="112"/>
      <c r="AT1967" s="112"/>
      <c r="AU1967" s="84"/>
      <c r="AV1967" s="84"/>
      <c r="AW1967" s="84"/>
      <c r="AX1967" s="108"/>
      <c r="AY1967" s="131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84"/>
      <c r="AM1968" s="112"/>
      <c r="AN1968" s="112"/>
      <c r="AO1968" s="112"/>
      <c r="AP1968" s="112"/>
      <c r="AQ1968" s="112"/>
      <c r="AR1968" s="112"/>
      <c r="AS1968" s="112"/>
      <c r="AT1968" s="112"/>
      <c r="AU1968" s="84"/>
      <c r="AV1968" s="84"/>
      <c r="AW1968" s="84"/>
      <c r="AX1968" s="108"/>
      <c r="AY1968" s="131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84"/>
      <c r="AM1969" s="112"/>
      <c r="AN1969" s="112"/>
      <c r="AO1969" s="112"/>
      <c r="AP1969" s="112"/>
      <c r="AQ1969" s="112"/>
      <c r="AR1969" s="112"/>
      <c r="AS1969" s="112"/>
      <c r="AT1969" s="112"/>
      <c r="AU1969" s="84"/>
      <c r="AV1969" s="84"/>
      <c r="AW1969" s="84"/>
      <c r="AX1969" s="108"/>
      <c r="AY1969" s="131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84"/>
      <c r="AM1970" s="112"/>
      <c r="AN1970" s="112"/>
      <c r="AO1970" s="112"/>
      <c r="AP1970" s="112"/>
      <c r="AQ1970" s="112"/>
      <c r="AR1970" s="112"/>
      <c r="AS1970" s="112"/>
      <c r="AT1970" s="112"/>
      <c r="AU1970" s="84"/>
      <c r="AV1970" s="84"/>
      <c r="AW1970" s="84"/>
      <c r="AX1970" s="108"/>
      <c r="AY1970" s="131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84"/>
      <c r="AM1971" s="112"/>
      <c r="AN1971" s="112"/>
      <c r="AO1971" s="112"/>
      <c r="AP1971" s="112"/>
      <c r="AQ1971" s="112"/>
      <c r="AR1971" s="112"/>
      <c r="AS1971" s="112"/>
      <c r="AT1971" s="112"/>
      <c r="AU1971" s="84"/>
      <c r="AV1971" s="84"/>
      <c r="AW1971" s="84"/>
      <c r="AX1971" s="108"/>
      <c r="AY1971" s="131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84"/>
      <c r="AM1972" s="112"/>
      <c r="AN1972" s="112"/>
      <c r="AO1972" s="112"/>
      <c r="AP1972" s="112"/>
      <c r="AQ1972" s="112"/>
      <c r="AR1972" s="112"/>
      <c r="AS1972" s="112"/>
      <c r="AT1972" s="112"/>
      <c r="AU1972" s="84"/>
      <c r="AV1972" s="84"/>
      <c r="AW1972" s="84"/>
      <c r="AX1972" s="108"/>
      <c r="AY1972" s="131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84"/>
      <c r="AM1973" s="112"/>
      <c r="AN1973" s="112"/>
      <c r="AO1973" s="112"/>
      <c r="AP1973" s="112"/>
      <c r="AQ1973" s="112"/>
      <c r="AR1973" s="112"/>
      <c r="AS1973" s="112"/>
      <c r="AT1973" s="112"/>
      <c r="AU1973" s="84"/>
      <c r="AV1973" s="84"/>
      <c r="AW1973" s="84"/>
      <c r="AX1973" s="108"/>
      <c r="AY1973" s="131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84"/>
      <c r="AM1974" s="112"/>
      <c r="AN1974" s="112"/>
      <c r="AO1974" s="112"/>
      <c r="AP1974" s="112"/>
      <c r="AQ1974" s="112"/>
      <c r="AR1974" s="112"/>
      <c r="AS1974" s="112"/>
      <c r="AT1974" s="112"/>
      <c r="AU1974" s="84"/>
      <c r="AV1974" s="84"/>
      <c r="AW1974" s="84"/>
      <c r="AX1974" s="108"/>
      <c r="AY1974" s="131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84"/>
      <c r="AM1975" s="112"/>
      <c r="AN1975" s="112"/>
      <c r="AO1975" s="112"/>
      <c r="AP1975" s="112"/>
      <c r="AQ1975" s="112"/>
      <c r="AR1975" s="112"/>
      <c r="AS1975" s="112"/>
      <c r="AT1975" s="112"/>
      <c r="AU1975" s="84"/>
      <c r="AV1975" s="84"/>
      <c r="AW1975" s="84"/>
      <c r="AX1975" s="108"/>
      <c r="AY1975" s="131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84"/>
      <c r="AM1976" s="112"/>
      <c r="AN1976" s="112"/>
      <c r="AO1976" s="112"/>
      <c r="AP1976" s="112"/>
      <c r="AQ1976" s="112"/>
      <c r="AR1976" s="112"/>
      <c r="AS1976" s="112"/>
      <c r="AT1976" s="112"/>
      <c r="AU1976" s="84"/>
      <c r="AV1976" s="84"/>
      <c r="AW1976" s="84"/>
      <c r="AX1976" s="108"/>
      <c r="AY1976" s="131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84"/>
      <c r="AM1977" s="112"/>
      <c r="AN1977" s="112"/>
      <c r="AO1977" s="112"/>
      <c r="AP1977" s="112"/>
      <c r="AQ1977" s="112"/>
      <c r="AR1977" s="112"/>
      <c r="AS1977" s="112"/>
      <c r="AT1977" s="112"/>
      <c r="AU1977" s="84"/>
      <c r="AV1977" s="84"/>
      <c r="AW1977" s="84"/>
      <c r="AX1977" s="108"/>
      <c r="AY1977" s="131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84"/>
      <c r="AM1978" s="112"/>
      <c r="AN1978" s="112"/>
      <c r="AO1978" s="112"/>
      <c r="AP1978" s="112"/>
      <c r="AQ1978" s="112"/>
      <c r="AR1978" s="112"/>
      <c r="AS1978" s="112"/>
      <c r="AT1978" s="112"/>
      <c r="AU1978" s="84"/>
      <c r="AV1978" s="84"/>
      <c r="AW1978" s="84"/>
      <c r="AX1978" s="108"/>
      <c r="AY1978" s="131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84"/>
      <c r="AM1979" s="112"/>
      <c r="AN1979" s="112"/>
      <c r="AO1979" s="112"/>
      <c r="AP1979" s="112"/>
      <c r="AQ1979" s="112"/>
      <c r="AR1979" s="112"/>
      <c r="AS1979" s="112"/>
      <c r="AT1979" s="112"/>
      <c r="AU1979" s="84"/>
      <c r="AV1979" s="84"/>
      <c r="AW1979" s="84"/>
      <c r="AX1979" s="108"/>
      <c r="AY1979" s="131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84"/>
      <c r="AM1980" s="112"/>
      <c r="AN1980" s="112"/>
      <c r="AO1980" s="112"/>
      <c r="AP1980" s="112"/>
      <c r="AQ1980" s="112"/>
      <c r="AR1980" s="112"/>
      <c r="AS1980" s="112"/>
      <c r="AT1980" s="112"/>
      <c r="AU1980" s="84"/>
      <c r="AV1980" s="84"/>
      <c r="AW1980" s="84"/>
      <c r="AX1980" s="108"/>
      <c r="AY1980" s="131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84"/>
      <c r="AM1981" s="112"/>
      <c r="AN1981" s="112"/>
      <c r="AO1981" s="112"/>
      <c r="AP1981" s="112"/>
      <c r="AQ1981" s="112"/>
      <c r="AR1981" s="112"/>
      <c r="AS1981" s="112"/>
      <c r="AT1981" s="112"/>
      <c r="AU1981" s="84"/>
      <c r="AV1981" s="84"/>
      <c r="AW1981" s="84"/>
      <c r="AX1981" s="108"/>
      <c r="AY1981" s="131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84"/>
      <c r="AM1982" s="112"/>
      <c r="AN1982" s="112"/>
      <c r="AO1982" s="112"/>
      <c r="AP1982" s="112"/>
      <c r="AQ1982" s="112"/>
      <c r="AR1982" s="112"/>
      <c r="AS1982" s="112"/>
      <c r="AT1982" s="112"/>
      <c r="AU1982" s="84"/>
      <c r="AV1982" s="84"/>
      <c r="AW1982" s="84"/>
      <c r="AX1982" s="108"/>
      <c r="AY1982" s="131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84"/>
      <c r="AM1983" s="112"/>
      <c r="AN1983" s="112"/>
      <c r="AO1983" s="112"/>
      <c r="AP1983" s="112"/>
      <c r="AQ1983" s="112"/>
      <c r="AR1983" s="112"/>
      <c r="AS1983" s="112"/>
      <c r="AT1983" s="112"/>
      <c r="AU1983" s="84"/>
      <c r="AV1983" s="84"/>
      <c r="AW1983" s="84"/>
      <c r="AX1983" s="108"/>
      <c r="AY1983" s="131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84"/>
      <c r="AM1984" s="112"/>
      <c r="AN1984" s="112"/>
      <c r="AO1984" s="112"/>
      <c r="AP1984" s="112"/>
      <c r="AQ1984" s="112"/>
      <c r="AR1984" s="112"/>
      <c r="AS1984" s="112"/>
      <c r="AT1984" s="112"/>
      <c r="AU1984" s="84"/>
      <c r="AV1984" s="84"/>
      <c r="AW1984" s="84"/>
      <c r="AX1984" s="108"/>
      <c r="AY1984" s="131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84"/>
      <c r="AM1985" s="112"/>
      <c r="AN1985" s="112"/>
      <c r="AO1985" s="112"/>
      <c r="AP1985" s="112"/>
      <c r="AQ1985" s="112"/>
      <c r="AR1985" s="112"/>
      <c r="AS1985" s="112"/>
      <c r="AT1985" s="112"/>
      <c r="AU1985" s="84"/>
      <c r="AV1985" s="84"/>
      <c r="AW1985" s="84"/>
      <c r="AX1985" s="108"/>
      <c r="AY1985" s="131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84"/>
      <c r="AM1986" s="112"/>
      <c r="AN1986" s="112"/>
      <c r="AO1986" s="112"/>
      <c r="AP1986" s="112"/>
      <c r="AQ1986" s="112"/>
      <c r="AR1986" s="112"/>
      <c r="AS1986" s="112"/>
      <c r="AT1986" s="112"/>
      <c r="AU1986" s="84"/>
      <c r="AV1986" s="84"/>
      <c r="AW1986" s="84"/>
      <c r="AX1986" s="108"/>
      <c r="AY1986" s="131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84"/>
      <c r="AM1987" s="112"/>
      <c r="AN1987" s="112"/>
      <c r="AO1987" s="112"/>
      <c r="AP1987" s="112"/>
      <c r="AQ1987" s="112"/>
      <c r="AR1987" s="112"/>
      <c r="AS1987" s="112"/>
      <c r="AT1987" s="112"/>
      <c r="AU1987" s="84"/>
      <c r="AV1987" s="84"/>
      <c r="AW1987" s="84"/>
      <c r="AX1987" s="108"/>
      <c r="AY1987" s="131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84"/>
      <c r="AM1988" s="112"/>
      <c r="AN1988" s="112"/>
      <c r="AO1988" s="112"/>
      <c r="AP1988" s="112"/>
      <c r="AQ1988" s="112"/>
      <c r="AR1988" s="112"/>
      <c r="AS1988" s="112"/>
      <c r="AT1988" s="112"/>
      <c r="AU1988" s="84"/>
      <c r="AV1988" s="84"/>
      <c r="AW1988" s="84"/>
      <c r="AX1988" s="108"/>
      <c r="AY1988" s="131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84"/>
      <c r="AM1989" s="112"/>
      <c r="AN1989" s="112"/>
      <c r="AO1989" s="112"/>
      <c r="AP1989" s="112"/>
      <c r="AQ1989" s="112"/>
      <c r="AR1989" s="112"/>
      <c r="AS1989" s="112"/>
      <c r="AT1989" s="112"/>
      <c r="AU1989" s="84"/>
      <c r="AV1989" s="84"/>
      <c r="AW1989" s="84"/>
      <c r="AX1989" s="108"/>
      <c r="AY1989" s="131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84"/>
      <c r="AM1990" s="112"/>
      <c r="AN1990" s="112"/>
      <c r="AO1990" s="112"/>
      <c r="AP1990" s="112"/>
      <c r="AQ1990" s="112"/>
      <c r="AR1990" s="112"/>
      <c r="AS1990" s="112"/>
      <c r="AT1990" s="112"/>
      <c r="AU1990" s="84"/>
      <c r="AV1990" s="84"/>
      <c r="AW1990" s="84"/>
      <c r="AX1990" s="108"/>
      <c r="AY1990" s="131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84"/>
      <c r="AM1991" s="112"/>
      <c r="AN1991" s="112"/>
      <c r="AO1991" s="112"/>
      <c r="AP1991" s="112"/>
      <c r="AQ1991" s="112"/>
      <c r="AR1991" s="112"/>
      <c r="AS1991" s="112"/>
      <c r="AT1991" s="112"/>
      <c r="AU1991" s="84"/>
      <c r="AV1991" s="84"/>
      <c r="AW1991" s="84"/>
      <c r="AX1991" s="108"/>
      <c r="AY1991" s="131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84"/>
      <c r="AM1992" s="112"/>
      <c r="AN1992" s="112"/>
      <c r="AO1992" s="112"/>
      <c r="AP1992" s="112"/>
      <c r="AQ1992" s="112"/>
      <c r="AR1992" s="112"/>
      <c r="AS1992" s="112"/>
      <c r="AT1992" s="112"/>
      <c r="AU1992" s="84"/>
      <c r="AV1992" s="84"/>
      <c r="AW1992" s="84"/>
      <c r="AX1992" s="108"/>
      <c r="AY1992" s="131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84"/>
      <c r="AM1993" s="112"/>
      <c r="AN1993" s="112"/>
      <c r="AO1993" s="112"/>
      <c r="AP1993" s="112"/>
      <c r="AQ1993" s="112"/>
      <c r="AR1993" s="112"/>
      <c r="AS1993" s="112"/>
      <c r="AT1993" s="112"/>
      <c r="AU1993" s="84"/>
      <c r="AV1993" s="84"/>
      <c r="AW1993" s="84"/>
      <c r="AX1993" s="108"/>
      <c r="AY1993" s="131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84"/>
      <c r="AM1994" s="112"/>
      <c r="AN1994" s="112"/>
      <c r="AO1994" s="112"/>
      <c r="AP1994" s="112"/>
      <c r="AQ1994" s="112"/>
      <c r="AR1994" s="112"/>
      <c r="AS1994" s="112"/>
      <c r="AT1994" s="112"/>
      <c r="AU1994" s="84"/>
      <c r="AV1994" s="84"/>
      <c r="AW1994" s="84"/>
      <c r="AX1994" s="108"/>
      <c r="AY1994" s="131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84"/>
      <c r="AM1995" s="112"/>
      <c r="AN1995" s="112"/>
      <c r="AO1995" s="112"/>
      <c r="AP1995" s="112"/>
      <c r="AQ1995" s="112"/>
      <c r="AR1995" s="112"/>
      <c r="AS1995" s="112"/>
      <c r="AT1995" s="112"/>
      <c r="AU1995" s="84"/>
      <c r="AV1995" s="84"/>
      <c r="AW1995" s="84"/>
      <c r="AX1995" s="108"/>
      <c r="AY1995" s="131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84"/>
      <c r="AM1996" s="112"/>
      <c r="AN1996" s="112"/>
      <c r="AO1996" s="112"/>
      <c r="AP1996" s="112"/>
      <c r="AQ1996" s="112"/>
      <c r="AR1996" s="112"/>
      <c r="AS1996" s="112"/>
      <c r="AT1996" s="112"/>
      <c r="AU1996" s="84"/>
      <c r="AV1996" s="84"/>
      <c r="AW1996" s="84"/>
      <c r="AX1996" s="108"/>
      <c r="AY1996" s="131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84"/>
      <c r="AM1997" s="112"/>
      <c r="AN1997" s="112"/>
      <c r="AO1997" s="112"/>
      <c r="AP1997" s="112"/>
      <c r="AQ1997" s="112"/>
      <c r="AR1997" s="112"/>
      <c r="AS1997" s="112"/>
      <c r="AT1997" s="112"/>
      <c r="AU1997" s="84"/>
      <c r="AV1997" s="84"/>
      <c r="AW1997" s="84"/>
      <c r="AX1997" s="108"/>
      <c r="AY1997" s="131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84"/>
      <c r="AM1998" s="112"/>
      <c r="AN1998" s="112"/>
      <c r="AO1998" s="112"/>
      <c r="AP1998" s="112"/>
      <c r="AQ1998" s="112"/>
      <c r="AR1998" s="112"/>
      <c r="AS1998" s="112"/>
      <c r="AT1998" s="112"/>
      <c r="AU1998" s="84"/>
      <c r="AV1998" s="84"/>
      <c r="AW1998" s="84"/>
      <c r="AX1998" s="108"/>
      <c r="AY1998" s="131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84"/>
      <c r="AM1999" s="112"/>
      <c r="AN1999" s="112"/>
      <c r="AO1999" s="112"/>
      <c r="AP1999" s="112"/>
      <c r="AQ1999" s="112"/>
      <c r="AR1999" s="112"/>
      <c r="AS1999" s="112"/>
      <c r="AT1999" s="112"/>
      <c r="AU1999" s="84"/>
      <c r="AV1999" s="84"/>
      <c r="AW1999" s="84"/>
      <c r="AX1999" s="108"/>
      <c r="AY1999" s="131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2026-01-09T06:17:45Z</dcterms:modified>
</cp:coreProperties>
</file>