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ikitipentha-FN25-26-03299\"/>
    </mc:Choice>
  </mc:AlternateContent>
  <xr:revisionPtr revIDLastSave="0" documentId="13_ncr:1_{2CC73005-A283-4D58-AB87-6FFBB696C27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<sst xmlns="http://schemas.openxmlformats.org/spreadsheetml/2006/main" count="338" uniqueCount="291">
  <si>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</si>
  <si>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</si>
  <si>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</si>
  <si>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</si>
  <si>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</si>
  <si>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</si>
  <si>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</si>
  <si>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</si>
  <si>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</si>
  <si>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</si>
  <si>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</si>
  <si>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</si>
  <si>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</si>
  <si>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</si>
  <si>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</si>
  <si>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</si>
  <si>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</si>
  <si>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</si>
  <si>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</si>
  <si>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</si>
  <si>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</si>
  <si>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</si>
  <si>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</si>
  <si>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</si>
  <si>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</si>
  <si>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</si>
  <si>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</si>
  <si>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</si>
  <si>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</si>
  <si>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</si>
  <si>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</si>
  <si>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</si>
  <si>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</si>
  <si>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</si>
  <si>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</si>
  <si>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</si>
  <si>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</si>
  <si>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</si>
  <si>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</si>
  <si>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</si>
  <si>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</si>
  <si>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</si>
  <si>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</si>
  <si>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</si>
  <si>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</si>
  <si>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</si>
  <si>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</si>
  <si>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</si>
  <si>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</si>
  <si>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</si>
  <si>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</si>
  <si>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</si>
  <si>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</si>
  <si>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</si>
  <si>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</si>
  <si>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</si>
  <si>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</si>
  <si>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</si>
  <si>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</si>
  <si>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</si>
  <si>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</si>
  <si>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</si>
  <si>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</si>
  <si>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</si>
  <si>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</si>
  <si>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</si>
  <si>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</si>
  <si>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</si>
  <si>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</si>
  <si>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</si>
  <si>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</si>
  <si>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</si>
  <si>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</si>
  <si>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</si>
  <si>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</si>
  <si>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</si>
  <si>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</si>
  <si>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</si>
  <si>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</si>
  <si>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</si>
  <si>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</si>
  <si>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</si>
  <si>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</si>
  <si>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</si>
  <si>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</si>
  <si>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</si>
  <si>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</si>
  <si>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</si>
  <si>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</si>
  <si>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</si>
  <si>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</si>
  <si>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</si>
  <si>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</si>
  <si>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</si>
  <si>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</si>
  <si>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</si>
  <si>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</si>
  <si>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</si>
  <si>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</si>
  <si>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</si>
  <si>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</si>
  <si>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</si>
  <si>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</si>
  <si>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</si>
  <si>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</si>
  <si>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</si>
  <si>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</si>
  <si>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</si>
  <si>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</si>
  <si>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</si>
  <si>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</si>
  <si>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</si>
  <si>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</si>
  <si>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</si>
  <si>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</si>
  <si>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</si>
  <si>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</si>
  <si>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</si>
  <si>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</si>
  <si>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</si>
  <si>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</si>
  <si>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</si>
  <si>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</si>
  <si>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</si>
  <si>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</si>
  <si>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</si>
  <si>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</si>
  <si>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</si>
  <si>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</si>
  <si>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</si>
  <si>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</si>
  <si>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</si>
  <si>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</si>
  <si>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</si>
  <si>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</si>
  <si>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</si>
  <si>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</si>
  <si>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</si>
  <si>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</si>
  <si>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</si>
  <si>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</si>
  <si>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</si>
  <si>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</si>
  <si>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</si>
  <si>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</si>
  <si>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</si>
  <si>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</si>
  <si>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</si>
  <si>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</si>
  <si>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</si>
  <si>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</si>
  <si>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</si>
  <si>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</si>
  <si>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</si>
  <si>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</si>
  <si>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</si>
  <si>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</si>
  <si>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</si>
  <si>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</si>
  <si>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</si>
  <si>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</si>
  <si>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</si>
  <si>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</si>
  <si>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</si>
  <si>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</si>
  <si>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</si>
  <si>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</si>
  <si>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</si>
  <si>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</si>
  <si>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</si>
  <si>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</si>
  <si>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</si>
  <si>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</si>
  <si>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</si>
  <si>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</si>
  <si>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</si>
  <si>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</si>
  <si>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</si>
  <si>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</si>
  <si>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</si>
  <si>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</si>
  <si>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</si>
  <si>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</si>
  <si>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</si>
  <si>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</si>
  <si>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</si>
  <si>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</si>
  <si>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</si>
  <si>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</si>
  <si>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</si>
  <si>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</si>
  <si>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</si>
  <si>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</si>
  <si>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</si>
  <si>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</si>
  <si>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</si>
  <si>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</si>
  <si>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</si>
  <si>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</si>
  <si>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</si>
  <si>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</si>
  <si>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</si>
  <si>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</si>
  <si>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</si>
  <si>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</si>
  <si>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</si>
  <si>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</si>
  <si>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</si>
  <si>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</si>
  <si>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</si>
  <si>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</si>
  <si>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</si>
  <si>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</si>
  <si>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</si>
  <si>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</si>
  <si>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</si>
  <si>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</si>
  <si>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</si>
  <si>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</si>
  <si>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</si>
  <si>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</si>
  <si>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</si>
  <si>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</si>
  <si>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</si>
  <si>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</si>
  <si>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</si>
  <si>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</si>
  <si>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</si>
  <si>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</si>
  <si>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</si>
  <si>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</si>
  <si>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</si>
  <si>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</si>
  <si>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</si>
  <si>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</si>
  <si>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</si>
  <si>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</si>
  <si>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</si>
  <si>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</si>
  <si>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</si>
  <si>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</si>
  <si>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</si>
  <si>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</si>
  <si>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</si>
  <si>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</si>
  <si>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</si>
  <si>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</si>
  <si>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</si>
  <si>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</si>
  <si>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</si>
  <si>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Open</t>
  </si>
  <si>
    <t>Chetana</t>
  </si>
  <si>
    <t>&lt;= 2 Years</t>
  </si>
  <si>
    <t>GENERAL</t>
  </si>
  <si>
    <t>1</t>
  </si>
  <si>
    <t>HINDU</t>
  </si>
  <si>
    <t>FN25-26-03299</t>
  </si>
  <si>
    <t>D Amit Patra</t>
  </si>
  <si>
    <t>Berhampur</t>
  </si>
  <si>
    <t>OR2751</t>
  </si>
  <si>
    <t>Chikiti Pentha</t>
  </si>
  <si>
    <t>Jagamohanpur</t>
  </si>
  <si>
    <t>SF0089674</t>
  </si>
  <si>
    <t>Ajit Kumar Nanda</t>
  </si>
  <si>
    <t>349353</t>
  </si>
  <si>
    <t>755983</t>
  </si>
  <si>
    <t>SSF5619721</t>
  </si>
  <si>
    <t>Saree Business</t>
  </si>
  <si>
    <t>PRATIMA BEHERA</t>
  </si>
  <si>
    <t>23-Feb-2024</t>
  </si>
  <si>
    <t>Thu</t>
  </si>
  <si>
    <t>1.82 Yrs</t>
  </si>
  <si>
    <t>23 Feb 2024</t>
  </si>
  <si>
    <t>10-Apr-2024</t>
  </si>
  <si>
    <t>15-Dec-2025</t>
  </si>
  <si>
    <t>Govinda Chandra Maharana/SF0074007</t>
  </si>
  <si>
    <t>As per Borrower Statement/Phone-Pe Evidence  borrower paid her EMI amount Rs 2240/- each on dtd.10-11-24, 11-12-24 to LO D Amit Patra/SF0079027 but staff has not remitted at office.</t>
  </si>
  <si>
    <t>SF0079027</t>
  </si>
  <si>
    <t>Loan Officer</t>
  </si>
  <si>
    <t>355417196</t>
  </si>
  <si>
    <t>As per Borrower Statement/Phone-Pe Evidence  borrower paid her EMI amount Rs 2240/- on dtd.10-11-24 to LO D Amit Patra/SF0079027 but staff has not remitted at office.</t>
  </si>
  <si>
    <t>As per Borrower Statement/Phone-Pe Evidence  borrower paid her EMI amount Rs 2240/- each on dtd.11-12-24 to LO D Amit Patra/SF0079027 but staff has not remitted at office.</t>
  </si>
  <si>
    <t>CSS</t>
  </si>
  <si>
    <t>Akash Jena/SF0045201</t>
  </si>
  <si>
    <t>Ranjan Kumar Nayak/SF0083372</t>
  </si>
  <si>
    <t>Biswanath Swain/SF0056841</t>
  </si>
  <si>
    <t>Sanjaya Kumar Sahoo/SF0070624</t>
  </si>
  <si>
    <t>Absconding</t>
  </si>
  <si>
    <t>Completed-Report Submitted</t>
  </si>
  <si>
    <t>After caseload verification total  of Rs 4480/- misappropriation of cash observed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</si>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</sst>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OR2751</v>
      </c>
      <c r="D5" s="63" t="str">
        <f>IF('Physical Cash at Safe'!D28="Yes", 'Physical Cash at Safe'!B4, 'Borrower Wise Details'!C5)</f>
        <v>Chikiti Pentha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46010</v>
      </c>
      <c r="H5" s="107" t="s">
        <v>282</v>
      </c>
      <c r="I5" s="61">
        <v>46014</v>
      </c>
      <c r="J5" s="74" t="str">
        <f>IF('Physical Cash at Safe'!D28="Yes",'Physical Cash at Safe'!E28,IF('Borrower Wise Details'!D5&lt;&gt;"",'Borrower Wise Details'!D5,""))</f>
        <v>FN25-26-03299</v>
      </c>
      <c r="K5" s="81">
        <v>1</v>
      </c>
      <c r="L5" s="82">
        <v>4480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D Amit 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SF0079027</v>
      </c>
      <c r="U5" s="77" t="s">
        <v>287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46010</v>
      </c>
      <c r="AA5" s="61">
        <v>46014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46015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OR2751</v>
      </c>
      <c r="C5" s="50" t="str">
        <f>IF('Fraud Investigation Report'!D5="", "", 'Fraud Investigation Report'!D5)</f>
        <v>Chikiti Pentha</v>
      </c>
      <c r="D5" s="68" t="str">
        <f>IF(OR('Fraud Investigation Report'!R5="", 'Fraud Investigation Report'!R5=0), "", 'Fraud Investigation Report'!R5)</f>
        <v>D Amit Patra</v>
      </c>
      <c r="E5" s="68" t="str">
        <f>IF(OR('Fraud Investigation Report'!T5="", 'Fraud Investigation Report'!T5=0), "", 'Fraud Investigation Report'!T5)</f>
        <v>SF0079027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OR2751</v>
      </c>
      <c r="C5" s="119" t="str">
        <f>IF('Loan Outstanding Report'!$H$5="", "", 'Loan Outstanding Report'!$H$5)</f>
        <v>Chikiti Pentha</v>
      </c>
      <c r="D5" s="41" t="s">
        <v>256</v>
      </c>
      <c r="E5" s="65">
        <v>46010</v>
      </c>
      <c r="F5" s="38" t="s">
        <v>257</v>
      </c>
      <c r="G5" s="49" t="s">
        <v>277</v>
      </c>
      <c r="H5" s="49" t="s">
        <v>278</v>
      </c>
      <c r="I5" s="120">
        <v>349353</v>
      </c>
      <c r="J5" s="120" t="s">
        <v>266</v>
      </c>
      <c r="K5" s="120" t="s">
        <v>268</v>
      </c>
      <c r="L5" s="11" t="s">
        <v>279</v>
      </c>
      <c r="M5" s="65">
        <v>45345</v>
      </c>
      <c r="N5" s="124">
        <v>42000</v>
      </c>
      <c r="O5" s="124">
        <v>2240</v>
      </c>
      <c r="P5" s="121" t="s">
        <v>139</v>
      </c>
      <c r="Q5" s="80">
        <v>45606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>OR2751</v>
      </c>
      <c r="C6" s="119" t="str">
        <f>IF(J6&lt;&gt;"", $C$5, "")</f>
        <v>Chikiti Pentha</v>
      </c>
      <c r="D6" s="41" t="str">
        <f>IF(J6&lt;&gt;"", $D$5, "")</f>
        <v>FN25-26-03299</v>
      </c>
      <c r="E6" s="65">
        <v>46010</v>
      </c>
      <c r="F6" s="38" t="str">
        <f>IF(J6&lt;&gt;"", $F$5, "")</f>
        <v>D Amit Patra</v>
      </c>
      <c r="G6" s="49" t="str">
        <f>IF(J6&lt;&gt;"", $G$5, "")</f>
        <v>SF0079027</v>
      </c>
      <c r="H6" s="49" t="str">
        <f>IF(J6&lt;&gt;"", $H$5, "")</f>
        <v>Loan Officer</v>
      </c>
      <c r="I6" s="120">
        <v>349353</v>
      </c>
      <c r="J6" s="120" t="s">
        <v>266</v>
      </c>
      <c r="K6" s="120" t="s">
        <v>268</v>
      </c>
      <c r="L6" s="11" t="s">
        <v>279</v>
      </c>
      <c r="M6" s="65">
        <v>45345</v>
      </c>
      <c r="N6" s="124">
        <v>42000</v>
      </c>
      <c r="O6" s="124">
        <v>2240</v>
      </c>
      <c r="P6" s="121" t="s">
        <v>139</v>
      </c>
      <c r="Q6" s="80">
        <v>45637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281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A1" zoomScale="80" zoomScaleNormal="80" workbookViewId="0">
      <selection activeCell="AA5" sqref="A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258</v>
      </c>
      <c r="E5" s="38" t="s">
        <v>258</v>
      </c>
      <c r="F5" s="38" t="s">
        <v>258</v>
      </c>
      <c r="G5" s="84" t="s">
        <v>259</v>
      </c>
      <c r="H5" s="38" t="s">
        <v>260</v>
      </c>
      <c r="I5" s="84">
        <v>63688</v>
      </c>
      <c r="J5" s="38" t="s">
        <v>261</v>
      </c>
      <c r="K5" s="84">
        <v>63688</v>
      </c>
      <c r="L5" s="84" t="s">
        <v>262</v>
      </c>
      <c r="M5" s="38" t="s">
        <v>263</v>
      </c>
      <c r="N5" s="84">
        <v>102415</v>
      </c>
      <c r="O5" s="84" t="s">
        <v>264</v>
      </c>
      <c r="P5" s="84">
        <v>141177</v>
      </c>
      <c r="Q5" s="38" t="s">
        <v>265</v>
      </c>
      <c r="R5" s="38" t="s">
        <v>251</v>
      </c>
      <c r="S5" s="84" t="s">
        <v>266</v>
      </c>
      <c r="T5" s="84" t="s">
        <v>266</v>
      </c>
      <c r="U5" s="84" t="s">
        <v>253</v>
      </c>
      <c r="V5" s="84" t="s">
        <v>255</v>
      </c>
      <c r="W5" s="84">
        <v>0</v>
      </c>
      <c r="X5" s="38" t="s">
        <v>267</v>
      </c>
      <c r="Y5" s="84">
        <v>355417196</v>
      </c>
      <c r="Z5" s="38" t="s">
        <v>268</v>
      </c>
      <c r="AA5" s="108" t="s">
        <v>269</v>
      </c>
      <c r="AB5" s="84">
        <v>42000</v>
      </c>
      <c r="AC5" s="108" t="s">
        <v>270</v>
      </c>
      <c r="AD5" s="84">
        <v>24</v>
      </c>
      <c r="AE5" s="84" t="s">
        <v>254</v>
      </c>
      <c r="AF5" s="84" t="s">
        <v>271</v>
      </c>
      <c r="AG5" s="108" t="s">
        <v>272</v>
      </c>
      <c r="AH5" s="84" t="s">
        <v>252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30706.880000000001</v>
      </c>
      <c r="AN5" s="112">
        <v>11853.12</v>
      </c>
      <c r="AO5" s="112">
        <v>42560</v>
      </c>
      <c r="AP5" s="112">
        <v>11293.12</v>
      </c>
      <c r="AQ5" s="112">
        <v>782.88</v>
      </c>
      <c r="AR5" s="112">
        <v>12076</v>
      </c>
      <c r="AS5" s="112">
        <v>4030.46</v>
      </c>
      <c r="AT5" s="112">
        <v>449.54</v>
      </c>
      <c r="AU5" s="112">
        <v>4480</v>
      </c>
      <c r="AV5" s="84">
        <v>21</v>
      </c>
      <c r="AW5" s="84"/>
      <c r="AX5" s="84"/>
      <c r="AY5" s="108"/>
      <c r="AZ5" s="84"/>
      <c r="BA5" s="84"/>
      <c r="BB5" s="84" t="s">
        <v>250</v>
      </c>
      <c r="BC5" s="84"/>
      <c r="BD5" s="108"/>
      <c r="BE5" s="84">
        <v>0</v>
      </c>
      <c r="BF5" s="38"/>
      <c r="BG5" s="84"/>
      <c r="BH5" s="114" t="s">
        <v>275</v>
      </c>
      <c r="BI5" s="38" t="s">
        <v>110</v>
      </c>
      <c r="BJ5" s="85">
        <v>46010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4480</v>
      </c>
      <c r="BQ5" s="117" t="s">
        <v>203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2025-12-24T06:02:25Z</dcterms:modified>
</cp:coreProperties>
</file>