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rajesh_jha_spandanasphoorty_com/Documents/"/>
    </mc:Choice>
  </mc:AlternateContent>
  <xr:revisionPtr revIDLastSave="0" documentId="8_{4EF54D33-4A24-49CC-B86B-CB2F7321751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<sst xmlns="http://schemas.openxmlformats.org/spreadsheetml/2006/main" count="334" uniqueCount="289">
  <si>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</si>
  <si>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</si>
  <si>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</si>
  <si>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</si>
  <si>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</si>
  <si>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</si>
  <si>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</si>
  <si>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</si>
  <si>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</si>
  <si>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</si>
  <si>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</si>
  <si>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</si>
  <si>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</si>
  <si>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</si>
  <si>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</si>
  <si>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</si>
  <si>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</si>
  <si>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</si>
  <si>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</si>
  <si>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</si>
  <si>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</si>
  <si>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</si>
  <si>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</si>
  <si>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</si>
  <si>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</si>
  <si>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</si>
  <si>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</si>
  <si>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</si>
  <si>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</si>
  <si>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</si>
  <si>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</si>
  <si>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</si>
  <si>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</si>
  <si>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</si>
  <si>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</si>
  <si>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</si>
  <si>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</si>
  <si>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</si>
  <si>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</si>
  <si>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</si>
  <si>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</si>
  <si>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</si>
  <si>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</si>
  <si>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</si>
  <si>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</si>
  <si>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</si>
  <si>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</si>
  <si>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</si>
  <si>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</si>
  <si>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</si>
  <si>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</si>
  <si>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</si>
  <si>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</si>
  <si>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</si>
  <si>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</si>
  <si>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</si>
  <si>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</si>
  <si>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</si>
  <si>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</si>
  <si>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</si>
  <si>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</si>
  <si>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</si>
  <si>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</si>
  <si>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</si>
  <si>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</si>
  <si>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</si>
  <si>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</si>
  <si>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</si>
  <si>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</si>
  <si>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</si>
  <si>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</si>
  <si>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</si>
  <si>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</si>
  <si>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</si>
  <si>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</si>
  <si>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</si>
  <si>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</si>
  <si>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</si>
  <si>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</si>
  <si>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</si>
  <si>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</si>
  <si>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</si>
  <si>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</si>
  <si>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</si>
  <si>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</si>
  <si>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</si>
  <si>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</si>
  <si>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</si>
  <si>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</si>
  <si>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</si>
  <si>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</si>
  <si>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</si>
  <si>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</si>
  <si>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</si>
  <si>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</si>
  <si>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</si>
  <si>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</si>
  <si>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</si>
  <si>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</si>
  <si>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</si>
  <si>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</si>
  <si>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</si>
  <si>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</si>
  <si>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</si>
  <si>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</si>
  <si>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</si>
  <si>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</si>
  <si>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</si>
  <si>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</si>
  <si>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</si>
  <si>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</si>
  <si>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</si>
  <si>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</si>
  <si>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</si>
  <si>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</si>
  <si>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</si>
  <si>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</si>
  <si>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</si>
  <si>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</si>
  <si>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</si>
  <si>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</si>
  <si>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</si>
  <si>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</si>
  <si>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</si>
  <si>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</si>
  <si>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</si>
  <si>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</si>
  <si>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</si>
  <si>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</si>
  <si>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</si>
  <si>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</si>
  <si>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</si>
  <si>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</si>
  <si>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</si>
  <si>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</si>
  <si>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</si>
  <si>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</si>
  <si>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</si>
  <si>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</si>
  <si>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</si>
  <si>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</si>
  <si>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</si>
  <si>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</si>
  <si>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</si>
  <si>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</si>
  <si>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</si>
  <si>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</si>
  <si>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</si>
  <si>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</si>
  <si>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</si>
  <si>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</si>
  <si>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</si>
  <si>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</si>
  <si>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</si>
  <si>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</si>
  <si>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</si>
  <si>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</si>
  <si>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</si>
  <si>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</si>
  <si>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</si>
  <si>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</si>
  <si>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</si>
  <si>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</si>
  <si>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</si>
  <si>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</si>
  <si>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</si>
  <si>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</si>
  <si>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</si>
  <si>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</si>
  <si>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</si>
  <si>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</si>
  <si>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</si>
  <si>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</si>
  <si>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</si>
  <si>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</si>
  <si>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</si>
  <si>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</si>
  <si>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</si>
  <si>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</si>
  <si>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</si>
  <si>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</si>
  <si>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</si>
  <si>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</si>
  <si>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</si>
  <si>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</si>
  <si>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</si>
  <si>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</si>
  <si>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</si>
  <si>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</si>
  <si>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</si>
  <si>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</si>
  <si>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</si>
  <si>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</si>
  <si>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</si>
  <si>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</si>
  <si>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</si>
  <si>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</si>
  <si>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</si>
  <si>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</si>
  <si>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</si>
  <si>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</si>
  <si>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</si>
  <si>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</si>
  <si>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</si>
  <si>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</si>
  <si>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</si>
  <si>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</si>
  <si>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</si>
  <si>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</si>
  <si>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</si>
  <si>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</si>
  <si>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</si>
  <si>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</si>
  <si>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</si>
  <si>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</si>
  <si>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</si>
  <si>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</si>
  <si>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</si>
  <si>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</si>
  <si>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</si>
  <si>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</si>
  <si>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</si>
  <si>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</si>
  <si>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</si>
  <si>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</si>
  <si>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</si>
  <si>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</si>
  <si>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</si>
  <si>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</si>
  <si>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</si>
  <si>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</si>
  <si>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</si>
  <si>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</si>
  <si>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</si>
  <si>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</si>
  <si>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</si>
  <si>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</si>
  <si>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</si>
  <si>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</si>
  <si>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</si>
  <si>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</si>
  <si>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</si>
  <si>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</si>
  <si>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</si>
  <si>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</si>
  <si>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</si>
  <si>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Tuesday, December 30, 2025 10:00 AM</t>
  </si>
  <si>
    <t>To Date :30-Dec-2025</t>
  </si>
  <si>
    <t>East</t>
  </si>
  <si>
    <t>Bihar</t>
  </si>
  <si>
    <t>Gaya</t>
  </si>
  <si>
    <t>Rajgir</t>
  </si>
  <si>
    <t>Ashthawan</t>
  </si>
  <si>
    <t>BH3564</t>
  </si>
  <si>
    <t>Sakraul</t>
  </si>
  <si>
    <t>SF0096449</t>
  </si>
  <si>
    <t>Hareram Sharma</t>
  </si>
  <si>
    <t>Sakraul C1</t>
  </si>
  <si>
    <t>Sakraul C1 Runi Ss1</t>
  </si>
  <si>
    <t>Chetana</t>
  </si>
  <si>
    <t>SSF5413279</t>
  </si>
  <si>
    <t>ST</t>
  </si>
  <si>
    <t>HINDU</t>
  </si>
  <si>
    <t>Agriculture &amp; Farming</t>
  </si>
  <si>
    <t>RUNI KUMARI</t>
  </si>
  <si>
    <t>30-Jan-2024</t>
  </si>
  <si>
    <t>Fri</t>
  </si>
  <si>
    <t>1</t>
  </si>
  <si>
    <t>1.92 Yrs</t>
  </si>
  <si>
    <t>30 Jan 2024</t>
  </si>
  <si>
    <t>&lt;= 2 Years</t>
  </si>
  <si>
    <t>08-Mar-2024</t>
  </si>
  <si>
    <t>02-Dec-2025</t>
  </si>
  <si>
    <t>Open</t>
  </si>
  <si>
    <t>30-Jun-2025</t>
  </si>
  <si>
    <t>Diwakar Nandan Upadhya/SF0077482</t>
  </si>
  <si>
    <t>Rambabu Kumar/SF0073972 Emi Collected from on date 29-04-2025 but not posted in fimo till now.</t>
  </si>
  <si>
    <t>Rambabu Kumar</t>
  </si>
  <si>
    <t>SF0073972</t>
  </si>
  <si>
    <t>Credit Assistant</t>
  </si>
  <si>
    <t>No Action Taken</t>
  </si>
  <si>
    <t>CSS</t>
  </si>
  <si>
    <t>Dileep Kumar Sharma/SF0081511</t>
  </si>
  <si>
    <t>Santosh Swankar/S0032531</t>
  </si>
  <si>
    <t>Ravi Kumar Ranjan/SF0072744</t>
  </si>
  <si>
    <t>Saket Nath Thakur/SF0062081</t>
  </si>
  <si>
    <t>Absconding</t>
  </si>
  <si>
    <t>Completed-Report Submitted</t>
  </si>
  <si>
    <t>FN25-26-03349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</si>
</sst>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45999</v>
      </c>
      <c r="H5" s="107" t="s">
        <v>281</v>
      </c>
      <c r="I5" s="61">
        <v>46021</v>
      </c>
      <c r="J5" s="74" t="str">
        <f>IF('Physical Cash at Safe'!D28="Yes",'Physical Cash at Safe'!E28,IF('Borrower Wise Details'!D5&lt;&gt;"",'Borrower Wise Details'!D5,""))</f>
        <v>FN25-26-03349</v>
      </c>
      <c r="K5" s="81">
        <v>1</v>
      </c>
      <c r="L5" s="82">
        <v>4480</v>
      </c>
      <c r="M5" s="82">
        <v>0</v>
      </c>
      <c r="N5" s="82" t="s">
        <v>282</v>
      </c>
      <c r="O5" s="82" t="s">
        <v>283</v>
      </c>
      <c r="P5" s="82" t="s">
        <v>284</v>
      </c>
      <c r="Q5" s="82" t="s">
        <v>285</v>
      </c>
      <c r="R5" s="75" t="str">
        <f>IF('Physical Cash at Safe'!$D$28="Yes", 'Physical Cash at Safe'!$A$28, IF('Borrower Wise Details'!F5&lt;&gt;"", 'Borrower Wise Details'!F5, ""))</f>
        <v>Rambabu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SF0073972</v>
      </c>
      <c r="U5" s="77" t="s">
        <v>286</v>
      </c>
      <c r="V5" s="61">
        <v>45976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46021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46021</v>
      </c>
      <c r="AH5" s="70" t="s">
        <v>276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Rambabu Kumar</v>
      </c>
      <c r="E5" s="68" t="str">
        <f>IF(OR('Fraud Investigation Report'!T5="", 'Fraud Investigation Report'!T5=0), "", 'Fraud Investigation Report'!T5)</f>
        <v>SF0073972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219</v>
      </c>
      <c r="B34" s="38"/>
      <c r="C34" s="39" t="s">
        <v>220</v>
      </c>
      <c r="D34" s="132"/>
      <c r="E34" s="133"/>
    </row>
    <row r="35" spans="1:5" ht="27.6" x14ac:dyDescent="0.3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3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288</v>
      </c>
      <c r="E5" s="65">
        <v>46021</v>
      </c>
      <c r="F5" s="38" t="s">
        <v>277</v>
      </c>
      <c r="G5" s="49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354927392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45776</v>
      </c>
      <c r="R5" s="124">
        <v>4480</v>
      </c>
      <c r="S5" s="124">
        <v>0</v>
      </c>
      <c r="T5" s="124">
        <v>0</v>
      </c>
      <c r="U5" s="125">
        <f t="shared" ref="U5" si="0">IF(AND(ISBLANK(R5),ISBLANK(S5),ISBLANK(T5)),"",R5-(S5+T5))</f>
        <v>4480</v>
      </c>
      <c r="V5" s="117" t="s">
        <v>203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U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212858</v>
      </c>
      <c r="J5" s="38" t="s">
        <v>254</v>
      </c>
      <c r="K5" s="84">
        <v>212858</v>
      </c>
      <c r="L5" s="84" t="s">
        <v>255</v>
      </c>
      <c r="M5" s="38" t="s">
        <v>256</v>
      </c>
      <c r="N5" s="84">
        <v>484447</v>
      </c>
      <c r="O5" s="84" t="s">
        <v>257</v>
      </c>
      <c r="P5" s="84">
        <v>765945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354927392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34581.79</v>
      </c>
      <c r="AN5" s="112">
        <v>11908.21</v>
      </c>
      <c r="AO5" s="112">
        <v>46490</v>
      </c>
      <c r="AP5" s="112">
        <v>7418.21</v>
      </c>
      <c r="AQ5" s="112">
        <v>298.79000000000002</v>
      </c>
      <c r="AR5" s="112">
        <v>7717</v>
      </c>
      <c r="AS5" s="112">
        <v>2648.87</v>
      </c>
      <c r="AT5" s="112">
        <v>141.13</v>
      </c>
      <c r="AU5" s="112">
        <v>2790</v>
      </c>
      <c r="AV5" s="84">
        <v>22</v>
      </c>
      <c r="AW5" s="84"/>
      <c r="AX5" s="84"/>
      <c r="AY5" s="108"/>
      <c r="AZ5" s="84"/>
      <c r="BA5" s="84"/>
      <c r="BB5" s="84" t="s">
        <v>273</v>
      </c>
      <c r="BC5" s="84"/>
      <c r="BD5" s="108" t="s">
        <v>274</v>
      </c>
      <c r="BE5" s="84">
        <v>42000</v>
      </c>
      <c r="BF5" s="38" t="s">
        <v>260</v>
      </c>
      <c r="BG5" s="84">
        <v>9546630093</v>
      </c>
      <c r="BH5" s="114" t="s">
        <v>275</v>
      </c>
      <c r="BI5" s="38" t="s">
        <v>111</v>
      </c>
      <c r="BJ5" s="85">
        <v>46021</v>
      </c>
      <c r="BK5" s="84"/>
      <c r="BL5" s="38"/>
      <c r="BM5" s="115" t="s">
        <v>119</v>
      </c>
      <c r="BN5" s="116" t="s">
        <v>200</v>
      </c>
      <c r="BO5" s="84" t="s">
        <v>243</v>
      </c>
      <c r="BP5" s="84">
        <v>4480</v>
      </c>
      <c r="BQ5" s="117" t="s">
        <v>203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2026-02-14T06:49:15Z</dcterms:modified>
</cp:coreProperties>
</file>