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386\"/>
    </mc:Choice>
  </mc:AlternateContent>
  <xr:revisionPtr revIDLastSave="0" documentId="13_ncr:1_{926BF4AC-FFE1-427A-B626-9F77C739047D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<sst xmlns="http://schemas.openxmlformats.org/spreadsheetml/2006/main" count="6685" uniqueCount="1273">
  <si>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</si>
  <si>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</si>
  <si>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</si>
  <si>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</si>
  <si>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</si>
  <si>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</si>
  <si>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</si>
  <si>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</si>
  <si>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</si>
  <si>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</si>
  <si>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</si>
  <si>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</si>
  <si>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</si>
  <si>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</si>
  <si>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</si>
  <si>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</si>
  <si>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</si>
  <si>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</si>
  <si>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</si>
  <si>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</si>
  <si>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</si>
  <si>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</si>
  <si>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</si>
  <si>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</si>
  <si>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</si>
  <si>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</si>
  <si>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</si>
  <si>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</si>
  <si>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</si>
  <si>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</si>
  <si>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</si>
  <si>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</si>
  <si>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</si>
  <si>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</si>
  <si>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</si>
  <si>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</si>
  <si>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</si>
  <si>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</si>
  <si>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</si>
  <si>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</si>
  <si>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</si>
  <si>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</si>
  <si>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</si>
  <si>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</si>
  <si>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</si>
  <si>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</si>
  <si>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</si>
  <si>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</si>
  <si>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</si>
  <si>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</si>
  <si>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</si>
  <si>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</si>
  <si>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</si>
  <si>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</si>
  <si>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</si>
  <si>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</si>
  <si>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</si>
  <si>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</si>
  <si>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</si>
  <si>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</si>
  <si>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</si>
  <si>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</si>
  <si>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</si>
  <si>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</si>
  <si>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</si>
  <si>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</si>
  <si>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</si>
  <si>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</si>
  <si>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</si>
  <si>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</si>
  <si>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</si>
  <si>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</si>
  <si>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</si>
  <si>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</si>
  <si>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</si>
  <si>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</si>
  <si>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</si>
  <si>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</si>
  <si>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</si>
  <si>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</si>
  <si>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</si>
  <si>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</si>
  <si>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</si>
  <si>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</si>
  <si>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</si>
  <si>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</si>
  <si>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</si>
  <si>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</si>
  <si>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</si>
  <si>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</si>
  <si>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</si>
  <si>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</si>
  <si>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</si>
  <si>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</si>
  <si>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</si>
  <si>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</si>
  <si>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</si>
  <si>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</si>
  <si>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</si>
  <si>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</si>
  <si>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</si>
  <si>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</si>
  <si>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</si>
  <si>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</si>
  <si>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</si>
  <si>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</si>
  <si>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</si>
  <si>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</si>
  <si>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</si>
  <si>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</si>
  <si>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</si>
  <si>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</si>
  <si>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</si>
  <si>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</si>
  <si>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</si>
  <si>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</si>
  <si>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</si>
  <si>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</si>
  <si>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</si>
  <si>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</si>
  <si>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</si>
  <si>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</si>
  <si>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</si>
  <si>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</si>
  <si>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</si>
  <si>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</si>
  <si>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</si>
  <si>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</si>
  <si>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</si>
  <si>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</si>
  <si>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</si>
  <si>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</si>
  <si>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</si>
  <si>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</si>
  <si>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</si>
  <si>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</si>
  <si>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</si>
  <si>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</si>
  <si>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</si>
  <si>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</si>
  <si>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</si>
  <si>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</si>
  <si>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</si>
  <si>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</si>
  <si>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</si>
  <si>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</si>
  <si>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</si>
  <si>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</si>
  <si>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</si>
  <si>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</si>
  <si>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</si>
  <si>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</si>
  <si>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</si>
  <si>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</si>
  <si>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</si>
  <si>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</si>
  <si>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</si>
  <si>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</si>
  <si>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</si>
  <si>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</si>
  <si>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</si>
  <si>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</si>
  <si>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</si>
  <si>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</si>
  <si>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</si>
  <si>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</si>
  <si>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</si>
  <si>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</si>
  <si>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</si>
  <si>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</si>
  <si>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</si>
  <si>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</si>
  <si>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</si>
  <si>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</si>
  <si>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</si>
  <si>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</si>
  <si>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</si>
  <si>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</si>
  <si>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</si>
  <si>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</si>
  <si>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</si>
  <si>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</si>
  <si>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</si>
  <si>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</si>
  <si>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</si>
  <si>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</si>
  <si>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</si>
  <si>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</si>
  <si>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</si>
  <si>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</si>
  <si>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</si>
  <si>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</si>
  <si>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</si>
  <si>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</si>
  <si>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</si>
  <si>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</si>
  <si>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</si>
  <si>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</si>
  <si>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</si>
  <si>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</si>
  <si>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</si>
  <si>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</si>
  <si>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</si>
  <si>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</si>
  <si>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</si>
  <si>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</si>
  <si>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</si>
  <si>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</si>
  <si>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</si>
  <si>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</si>
  <si>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</si>
  <si>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</si>
  <si>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</si>
  <si>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</si>
  <si>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</si>
  <si>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</si>
  <si>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</si>
  <si>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</si>
  <si>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</si>
  <si>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</si>
  <si>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</si>
  <si>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</si>
  <si>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</si>
  <si>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</si>
  <si>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</si>
  <si>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</si>
  <si>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</si>
  <si>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</si>
  <si>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</si>
  <si>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</si>
  <si>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</si>
  <si>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</si>
  <si>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</si>
  <si>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</si>
  <si>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</si>
  <si>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</si>
  <si>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</si>
  <si>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</si>
  <si>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</si>
  <si>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</si>
  <si>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</si>
  <si>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</si>
  <si>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</si>
  <si>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</si>
  <si>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</si>
  <si>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</si>
  <si>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</si>
  <si>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</si>
  <si>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</si>
  <si>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Bihar</t>
  </si>
  <si>
    <t>Jamui</t>
  </si>
  <si>
    <t>Aliganj</t>
  </si>
  <si>
    <t>BH2683</t>
  </si>
  <si>
    <t>Gadi  Bishanpur</t>
  </si>
  <si>
    <t>SF0090934</t>
  </si>
  <si>
    <t>Mithun Kumar</t>
  </si>
  <si>
    <t>Garhi C3</t>
  </si>
  <si>
    <t>Garhi C3 G6</t>
  </si>
  <si>
    <t>Chetana</t>
  </si>
  <si>
    <t>SSF3738709</t>
  </si>
  <si>
    <t>OBC</t>
  </si>
  <si>
    <t>MUSLIM</t>
  </si>
  <si>
    <t>Agriculture &amp; Farming</t>
  </si>
  <si>
    <t>GULSHAN PRAVIN</t>
  </si>
  <si>
    <t>09-Oct-2024</t>
  </si>
  <si>
    <t>05</t>
  </si>
  <si>
    <t>2</t>
  </si>
  <si>
    <t>2.73 Yrs</t>
  </si>
  <si>
    <t>13 Apr 2023</t>
  </si>
  <si>
    <t>&gt; 2 to 4 Years</t>
  </si>
  <si>
    <t>06-Nov-2024</t>
  </si>
  <si>
    <t>07-May-2025</t>
  </si>
  <si>
    <t>Open</t>
  </si>
  <si>
    <t>30-Sep-2025</t>
  </si>
  <si>
    <t>Boby Kumar/SF0098065</t>
  </si>
  <si>
    <t>Staff Nepul Kumar, EMP ID :- SF0075180, collected EMI amount Rs.2250/- on dated -5-12-23 in old loan (351358885) which was not posted in FIMO.
Staff Gagandeep Kumar, EMP ID :- SF0090352, collected EMI amount Rs.2250/- on dated :- 5-09-24 which was not posted in FIMO, and EMI amount Rs. 2250/- collected every month from 5-11-24 to 5-04-25 in old loan(351358885), while entry in new loan every month only Rs.1990/- and last EMI amount Rs. 3076/-collected on dated -5-5-25 but only entry amount Rs. 1990/-in FIMO. 
Total amount Rs. 4896/- kept by Gagandeep Kumar &amp; Amount Rs. 2250/- Kept by Nepul Kumar.
Already posted that amount in FIMO.Amount of Rs.2758 is paid by borrower .</t>
  </si>
  <si>
    <t>GUGULDIH</t>
  </si>
  <si>
    <t>530481</t>
  </si>
  <si>
    <t>981184</t>
  </si>
  <si>
    <t>Interim Loans-BiWeekly-Migrated</t>
  </si>
  <si>
    <t>SID951374343973</t>
  </si>
  <si>
    <t>SC</t>
  </si>
  <si>
    <t>HINDU</t>
  </si>
  <si>
    <t>DEVI SUNITHA</t>
  </si>
  <si>
    <t>530481 Rajpoot Tola Kundur1</t>
  </si>
  <si>
    <t>SSF3519102</t>
  </si>
  <si>
    <t>USHA DEVI</t>
  </si>
  <si>
    <t>530481 Rajpoot Tola Choura1</t>
  </si>
  <si>
    <t>SSF3566938</t>
  </si>
  <si>
    <t>EBC</t>
  </si>
  <si>
    <t>DROPATI DEVI</t>
  </si>
  <si>
    <t>GUGULDIH C11</t>
  </si>
  <si>
    <t>GUGULDIH C11 Pira Tar Nisa Grup1</t>
  </si>
  <si>
    <t>SSF3613925</t>
  </si>
  <si>
    <t>RADHA DEVI</t>
  </si>
  <si>
    <t>Naya Gaon C2</t>
  </si>
  <si>
    <t>Naya Gaon C2 Pira Tar1</t>
  </si>
  <si>
    <t>SSF3676317</t>
  </si>
  <si>
    <t>GITA DEVI</t>
  </si>
  <si>
    <t>Naya Gaon C3</t>
  </si>
  <si>
    <t>Naya Gaon C3 Anita Chora Halt1</t>
  </si>
  <si>
    <t>SSF3802720</t>
  </si>
  <si>
    <t>GENERAL</t>
  </si>
  <si>
    <t>USHAMA KUMARI</t>
  </si>
  <si>
    <t>Naya Gaon C3 Genadih New Rina Devi1</t>
  </si>
  <si>
    <t>SSF3805879</t>
  </si>
  <si>
    <t>lakshmi devi</t>
  </si>
  <si>
    <t>chandani 2 C3 G2</t>
  </si>
  <si>
    <t>SSF3880591</t>
  </si>
  <si>
    <t>CHANDANI DEVI</t>
  </si>
  <si>
    <t>Naya Gaon C3 Guguldih Chandani Grup1</t>
  </si>
  <si>
    <t>SSF3886899</t>
  </si>
  <si>
    <t>MAYA DEVI</t>
  </si>
  <si>
    <t>SSF3887140</t>
  </si>
  <si>
    <t>PINKI DEVI</t>
  </si>
  <si>
    <t>Naya Gaon C2 Naya Gao 2 Chhotu1</t>
  </si>
  <si>
    <t>SSF3888798</t>
  </si>
  <si>
    <t>GOLI DEVI</t>
  </si>
  <si>
    <t>SSF3888800</t>
  </si>
  <si>
    <t xml:space="preserve">KAJAL KUMARI </t>
  </si>
  <si>
    <t>SF0090473</t>
  </si>
  <si>
    <t>Ankit Kumar</t>
  </si>
  <si>
    <t>GUGULDIH C4</t>
  </si>
  <si>
    <t>GUGULDIH C4 Ratnapur Mahuli Sarita Group1</t>
  </si>
  <si>
    <t>SSF4023582</t>
  </si>
  <si>
    <t>GUDIYA DEVI</t>
  </si>
  <si>
    <t>Naya Gaon C2 Guguldih Rubi Grup 31</t>
  </si>
  <si>
    <t>SSF4055403</t>
  </si>
  <si>
    <t>SARITA DEVI</t>
  </si>
  <si>
    <t>SSF4055505</t>
  </si>
  <si>
    <t>MANORMA DEVI</t>
  </si>
  <si>
    <t>SSF4057845</t>
  </si>
  <si>
    <t>AMOLWA DEVI</t>
  </si>
  <si>
    <t>SSF4108989</t>
  </si>
  <si>
    <t>RAJ NANDNI KUMARI</t>
  </si>
  <si>
    <t>GUGULDIH C6</t>
  </si>
  <si>
    <t>Naya Gaon C2 Barthat Darha Rukmini 11</t>
  </si>
  <si>
    <t>SSF4119495</t>
  </si>
  <si>
    <t>RUKMINI DEVI</t>
  </si>
  <si>
    <t>Katauna</t>
  </si>
  <si>
    <t>Radha</t>
  </si>
  <si>
    <t>SSF3914428</t>
  </si>
  <si>
    <t>gaura 5 C4 G2</t>
  </si>
  <si>
    <t>SSF4179301</t>
  </si>
  <si>
    <t xml:space="preserve">ASHA DEVI </t>
  </si>
  <si>
    <t>SSF4179454</t>
  </si>
  <si>
    <t xml:space="preserve">MAMTA DEVI </t>
  </si>
  <si>
    <t>GUGULDIH C4 Moglwa Kailashwa Group1</t>
  </si>
  <si>
    <t>SSF4205091</t>
  </si>
  <si>
    <t>JAYMALA DEVI</t>
  </si>
  <si>
    <t>SSF4215119</t>
  </si>
  <si>
    <t>GIRAJAVA DEVI</t>
  </si>
  <si>
    <t>SSF4222576</t>
  </si>
  <si>
    <t>Almirah Business</t>
  </si>
  <si>
    <t>TALYA DEVI</t>
  </si>
  <si>
    <t>Naya Gaon C3 Guguldih Ram Group3</t>
  </si>
  <si>
    <t>SSF4303373</t>
  </si>
  <si>
    <t>KARISHMA KUMARI</t>
  </si>
  <si>
    <t>SSF4303405</t>
  </si>
  <si>
    <t>SAPNA KUMARI</t>
  </si>
  <si>
    <t>GUGULDIH C4 Gaura Mina Devi C1</t>
  </si>
  <si>
    <t>SSF4316262</t>
  </si>
  <si>
    <t>JAYA DEVI</t>
  </si>
  <si>
    <t>SSF4316326</t>
  </si>
  <si>
    <t xml:space="preserve">  CHaMELI DEVI</t>
  </si>
  <si>
    <t>GUGULDIH C4 Lakhai Ram Group1</t>
  </si>
  <si>
    <t>SSF4326333</t>
  </si>
  <si>
    <t>LALITA DEVI</t>
  </si>
  <si>
    <t>530481 Anandpur Ram Grup 11</t>
  </si>
  <si>
    <t>SSF4379587</t>
  </si>
  <si>
    <t>RANI DEVI</t>
  </si>
  <si>
    <t>SSF4379831</t>
  </si>
  <si>
    <t>NIBHA KUMARI</t>
  </si>
  <si>
    <t>SSF4396061</t>
  </si>
  <si>
    <t xml:space="preserve">NISHA KUMARI </t>
  </si>
  <si>
    <t>SSF4401347</t>
  </si>
  <si>
    <t>SARMILI KUMARI</t>
  </si>
  <si>
    <t>GUGULDIH C5 Anandpur Sangita1</t>
  </si>
  <si>
    <t>SSF4407074</t>
  </si>
  <si>
    <t>PUNAM KUMARI</t>
  </si>
  <si>
    <t>SSF4407085</t>
  </si>
  <si>
    <t>SUMITRA DEVI</t>
  </si>
  <si>
    <t>SSF4504570</t>
  </si>
  <si>
    <t>SUSHILA DEVI</t>
  </si>
  <si>
    <t>SSF4570453</t>
  </si>
  <si>
    <t>Aquarium Boxes Business</t>
  </si>
  <si>
    <t>ANITA DEVI</t>
  </si>
  <si>
    <t>SSF4591323</t>
  </si>
  <si>
    <t>SSF4718667</t>
  </si>
  <si>
    <t>MALA DEVI</t>
  </si>
  <si>
    <t>GUGULDIH C6 Sangita Grup1</t>
  </si>
  <si>
    <t>SSF4725703</t>
  </si>
  <si>
    <t>CHANDA DEVI</t>
  </si>
  <si>
    <t>SSF4726001</t>
  </si>
  <si>
    <t>SAKILA KHATUN</t>
  </si>
  <si>
    <t>SSF4726040</t>
  </si>
  <si>
    <t>530481 Harsh1</t>
  </si>
  <si>
    <t>SSF2459450</t>
  </si>
  <si>
    <t>SIMA DEVI</t>
  </si>
  <si>
    <t>SSF4326332</t>
  </si>
  <si>
    <t>NISHA DEVI</t>
  </si>
  <si>
    <t>SSF4326367</t>
  </si>
  <si>
    <t>KRANTI DEVI</t>
  </si>
  <si>
    <t>SSF5166175</t>
  </si>
  <si>
    <t>REKHA DEVI</t>
  </si>
  <si>
    <t>GUGULDIH C11 Sudampur Vijay Group1</t>
  </si>
  <si>
    <t>SSF5183419</t>
  </si>
  <si>
    <t>SIMA KUMARI</t>
  </si>
  <si>
    <t>SSF5183456</t>
  </si>
  <si>
    <t>BASANTI DEVI</t>
  </si>
  <si>
    <t>SSF5183645</t>
  </si>
  <si>
    <t>BABITA DEVI</t>
  </si>
  <si>
    <t>SSF4511699</t>
  </si>
  <si>
    <t>JIRA DEVI</t>
  </si>
  <si>
    <t>SSF4361615</t>
  </si>
  <si>
    <t>PINK DEVI</t>
  </si>
  <si>
    <t>SSF4718295</t>
  </si>
  <si>
    <t>SSF4038618</t>
  </si>
  <si>
    <t>PRAMILA DEVI</t>
  </si>
  <si>
    <t>SSF5509647</t>
  </si>
  <si>
    <t>SHAMPI DEVI</t>
  </si>
  <si>
    <t>SSF4746676</t>
  </si>
  <si>
    <t>Katauna Gadi Katauna1</t>
  </si>
  <si>
    <t>SID951374878380</t>
  </si>
  <si>
    <t>Agarbathi Making</t>
  </si>
  <si>
    <t>SAVITA DEVI</t>
  </si>
  <si>
    <t>SSF3691944</t>
  </si>
  <si>
    <t>MAMAT KUMARI</t>
  </si>
  <si>
    <t>SSF4732048</t>
  </si>
  <si>
    <t>NILAM DEVI</t>
  </si>
  <si>
    <t>SSF4743508</t>
  </si>
  <si>
    <t>MIRIYA DEVI</t>
  </si>
  <si>
    <t>SSF4796365</t>
  </si>
  <si>
    <t>SSF4038619</t>
  </si>
  <si>
    <t>SANGITA DEVI</t>
  </si>
  <si>
    <t>SSF3863164</t>
  </si>
  <si>
    <t>PUSPA DEVI</t>
  </si>
  <si>
    <t>SSF4743487</t>
  </si>
  <si>
    <t>MANKAVA DEVI</t>
  </si>
  <si>
    <t>GUGULDIH C11 Gobardaha Sulaina Dvi1</t>
  </si>
  <si>
    <t>SSF5841698</t>
  </si>
  <si>
    <t>RINA DEVI</t>
  </si>
  <si>
    <t>SSF5841719</t>
  </si>
  <si>
    <t>KALPANA KUMARI</t>
  </si>
  <si>
    <t>SSF4204415</t>
  </si>
  <si>
    <t xml:space="preserve">KAILASHBA DEVI </t>
  </si>
  <si>
    <t>SSF4171236</t>
  </si>
  <si>
    <t>MANJU DEVI</t>
  </si>
  <si>
    <t>530481 Harsh 31</t>
  </si>
  <si>
    <t>SSF3042741</t>
  </si>
  <si>
    <t>ASHA KUMARI</t>
  </si>
  <si>
    <t>Unnati</t>
  </si>
  <si>
    <t>SSF3773522</t>
  </si>
  <si>
    <t>SABITA DEVI</t>
  </si>
  <si>
    <t>SSF6085434</t>
  </si>
  <si>
    <t>SSF6203653</t>
  </si>
  <si>
    <t>SAVITRI DEVI</t>
  </si>
  <si>
    <t>GUGULDIH C12</t>
  </si>
  <si>
    <t>GUGULDIH C12 Bhandra Numar Kunti Group1</t>
  </si>
  <si>
    <t>SSF6203785</t>
  </si>
  <si>
    <t>RINKU DEVI</t>
  </si>
  <si>
    <t>SSF3880585</t>
  </si>
  <si>
    <t>SINDHU DEVI</t>
  </si>
  <si>
    <t>SSF3985984</t>
  </si>
  <si>
    <t>SONI KUMARI</t>
  </si>
  <si>
    <t>SSF4109580</t>
  </si>
  <si>
    <t>NIBHA 2 530481 G5</t>
  </si>
  <si>
    <t>SSF2785499</t>
  </si>
  <si>
    <t>Vaibrator Work</t>
  </si>
  <si>
    <t>SSF3856858</t>
  </si>
  <si>
    <t>ST</t>
  </si>
  <si>
    <t>KUSUM DEVI</t>
  </si>
  <si>
    <t>SSF3889080</t>
  </si>
  <si>
    <t>CHINTA DEVI</t>
  </si>
  <si>
    <t>SSF3886940</t>
  </si>
  <si>
    <t>SSF3944059</t>
  </si>
  <si>
    <t>SSF2818223</t>
  </si>
  <si>
    <t>Thread Making Business</t>
  </si>
  <si>
    <t>SSF3910103</t>
  </si>
  <si>
    <t>SAKUNAMA DEVI</t>
  </si>
  <si>
    <t>SSF3676295</t>
  </si>
  <si>
    <t>RESHMI DEVI</t>
  </si>
  <si>
    <t>SSF3614451</t>
  </si>
  <si>
    <t>CHANCHAL DEVI</t>
  </si>
  <si>
    <t>SSF3605132</t>
  </si>
  <si>
    <t>Animal Husbandry &amp; Poultry</t>
  </si>
  <si>
    <t>KAVITA DEVI</t>
  </si>
  <si>
    <t>SSF3995445</t>
  </si>
  <si>
    <t>LAGANI DEVI</t>
  </si>
  <si>
    <t>SSF5776804</t>
  </si>
  <si>
    <t>ARATI DEVI</t>
  </si>
  <si>
    <t>SSF4303374</t>
  </si>
  <si>
    <t>SSF4124754</t>
  </si>
  <si>
    <t>SSF4337209</t>
  </si>
  <si>
    <t>SAKUNMA DEVI</t>
  </si>
  <si>
    <t>SSF4326345</t>
  </si>
  <si>
    <t>SSF4206606</t>
  </si>
  <si>
    <t>SUMA DEVI</t>
  </si>
  <si>
    <t>SSF3606046</t>
  </si>
  <si>
    <t>SSF4303444</t>
  </si>
  <si>
    <t>Tent House</t>
  </si>
  <si>
    <t>SSF4379777</t>
  </si>
  <si>
    <t>SSF3688177</t>
  </si>
  <si>
    <t>SHOBHA DEVI</t>
  </si>
  <si>
    <t>SSF4141356</t>
  </si>
  <si>
    <t>MANJU KUMARI</t>
  </si>
  <si>
    <t>SSF3880580</t>
  </si>
  <si>
    <t>SSF3943770</t>
  </si>
  <si>
    <t>SUDWA DEVI</t>
  </si>
  <si>
    <t>SSF4303462</t>
  </si>
  <si>
    <t>AASHA DEVI</t>
  </si>
  <si>
    <t>SSF4216518</t>
  </si>
  <si>
    <t>BHULIYA DEVI</t>
  </si>
  <si>
    <t>SSF4335559</t>
  </si>
  <si>
    <t>GULABSAH KHATOON</t>
  </si>
  <si>
    <t>SSF4379576</t>
  </si>
  <si>
    <t>SUNAINA DEVI</t>
  </si>
  <si>
    <t>SSF4725779</t>
  </si>
  <si>
    <t>SSF4179455</t>
  </si>
  <si>
    <t>Irrigation</t>
  </si>
  <si>
    <t>BINDU DEVI</t>
  </si>
  <si>
    <t>SSF5276531</t>
  </si>
  <si>
    <t>RAMNI DEVI</t>
  </si>
  <si>
    <t>SSF4327797</t>
  </si>
  <si>
    <t>SSF4327919</t>
  </si>
  <si>
    <t>MINA DEVI</t>
  </si>
  <si>
    <t>SSF4570349</t>
  </si>
  <si>
    <t>Fisheries</t>
  </si>
  <si>
    <t>KIRAN KUMARI</t>
  </si>
  <si>
    <t>SSF4179129</t>
  </si>
  <si>
    <t>SANJU DEVI</t>
  </si>
  <si>
    <t>SSF5845253</t>
  </si>
  <si>
    <t>ARTI DEVI</t>
  </si>
  <si>
    <t>SSF3980059</t>
  </si>
  <si>
    <t>SARVATIYA DEVI</t>
  </si>
  <si>
    <t>11-May-2019</t>
  </si>
  <si>
    <t>08</t>
  </si>
  <si>
    <t>1</t>
  </si>
  <si>
    <t>7.44 Yrs</t>
  </si>
  <si>
    <t>11 May 2019</t>
  </si>
  <si>
    <t>&gt; 6 to 10 Years</t>
  </si>
  <si>
    <t>15-Sep-2023</t>
  </si>
  <si>
    <t>31-Dec-2021</t>
  </si>
  <si>
    <t>06-Mar-2023</t>
  </si>
  <si>
    <t>3.04 Yrs</t>
  </si>
  <si>
    <t>06 Mar 2023</t>
  </si>
  <si>
    <t>10-Apr-2023</t>
  </si>
  <si>
    <t>10-Feb-2025</t>
  </si>
  <si>
    <t>31-Mar-2025</t>
  </si>
  <si>
    <t>16-Mar-2023</t>
  </si>
  <si>
    <t>3.01 Yrs</t>
  </si>
  <si>
    <t>16 Mar 2023</t>
  </si>
  <si>
    <t>10-May-2023</t>
  </si>
  <si>
    <t>13-Aug-2025</t>
  </si>
  <si>
    <t>22-Mar-2023</t>
  </si>
  <si>
    <t>2.99 Yrs</t>
  </si>
  <si>
    <t>22 Mar 2023</t>
  </si>
  <si>
    <t>09-May-2023</t>
  </si>
  <si>
    <t>01-Sep-2024</t>
  </si>
  <si>
    <t>29-Mar-2023</t>
  </si>
  <si>
    <t>2.97 Yrs</t>
  </si>
  <si>
    <t>29 Mar 2023</t>
  </si>
  <si>
    <t>10-Apr-2024</t>
  </si>
  <si>
    <t>27-Apr-2023</t>
  </si>
  <si>
    <t>2.89 Yrs</t>
  </si>
  <si>
    <t>27 Apr 2023</t>
  </si>
  <si>
    <t>08-Jun-2023</t>
  </si>
  <si>
    <t>08-Oct-2023</t>
  </si>
  <si>
    <t>31-Dec-2024</t>
  </si>
  <si>
    <t>09-Dec-2024</t>
  </si>
  <si>
    <t>30-Jun-2025</t>
  </si>
  <si>
    <t>17-May-2023</t>
  </si>
  <si>
    <t>2.84 Yrs</t>
  </si>
  <si>
    <t>17 May 2023</t>
  </si>
  <si>
    <t>08-Jul-2023</t>
  </si>
  <si>
    <t>22-May-2025</t>
  </si>
  <si>
    <t>31-Dec-2025</t>
  </si>
  <si>
    <t>18-May-2023</t>
  </si>
  <si>
    <t>18 May 2023</t>
  </si>
  <si>
    <t>26-Feb-2025</t>
  </si>
  <si>
    <t>21-Feb-2025</t>
  </si>
  <si>
    <t>22-May-2023</t>
  </si>
  <si>
    <t>2.82 Yrs</t>
  </si>
  <si>
    <t>22 May 2023</t>
  </si>
  <si>
    <t>09-Jul-2023</t>
  </si>
  <si>
    <t>09-Jul-2025</t>
  </si>
  <si>
    <t>22-Apr-2025</t>
  </si>
  <si>
    <t>23-Jun-2023</t>
  </si>
  <si>
    <t>09</t>
  </si>
  <si>
    <t>2.74 Yrs</t>
  </si>
  <si>
    <t>23 Jun 2023</t>
  </si>
  <si>
    <t>09-Aug-2023</t>
  </si>
  <si>
    <t>09-Nov-2025</t>
  </si>
  <si>
    <t>28-Jun-2023</t>
  </si>
  <si>
    <t>2.72 Yrs</t>
  </si>
  <si>
    <t>28 Jun 2023</t>
  </si>
  <si>
    <t>25-Jun-2024</t>
  </si>
  <si>
    <t>09-May-2025</t>
  </si>
  <si>
    <t>11-Jul-2023</t>
  </si>
  <si>
    <t>2.69 Yrs</t>
  </si>
  <si>
    <t>11 Jul 2023</t>
  </si>
  <si>
    <t>08-Sep-2023</t>
  </si>
  <si>
    <t>10-Apr-2025</t>
  </si>
  <si>
    <t>13-Jul-2023</t>
  </si>
  <si>
    <t>2.68 Yrs</t>
  </si>
  <si>
    <t>13 Jul 2023</t>
  </si>
  <si>
    <t>09-Sep-2023</t>
  </si>
  <si>
    <t>05-May-2024</t>
  </si>
  <si>
    <t>17-Jul-2023</t>
  </si>
  <si>
    <t>2.67 Yrs</t>
  </si>
  <si>
    <t>17 Jul 2023</t>
  </si>
  <si>
    <t>28-Aug-2025</t>
  </si>
  <si>
    <t>22-Jul-2023</t>
  </si>
  <si>
    <t>2.66 Yrs</t>
  </si>
  <si>
    <t>22 Jul 2023</t>
  </si>
  <si>
    <t>27-Jul-2023</t>
  </si>
  <si>
    <t>2.64 Yrs</t>
  </si>
  <si>
    <t>27 Jul 2023</t>
  </si>
  <si>
    <t>19-May-2025</t>
  </si>
  <si>
    <t>28-Jul-2023</t>
  </si>
  <si>
    <t>28 Jul 2023</t>
  </si>
  <si>
    <t>08-Jul-2024</t>
  </si>
  <si>
    <t>12-Aug-2023</t>
  </si>
  <si>
    <t>2.60 Yrs</t>
  </si>
  <si>
    <t>12 Aug 2023</t>
  </si>
  <si>
    <t>07-Sep-2023</t>
  </si>
  <si>
    <t>08-Sep-2024</t>
  </si>
  <si>
    <t>14-Aug-2023</t>
  </si>
  <si>
    <t>2.59 Yrs</t>
  </si>
  <si>
    <t>14 Aug 2023</t>
  </si>
  <si>
    <t>30-Mar-2025</t>
  </si>
  <si>
    <t>16-Aug-2023</t>
  </si>
  <si>
    <t>16 Aug 2023</t>
  </si>
  <si>
    <t>05-Oct-2023</t>
  </si>
  <si>
    <t>24-Aug-2023</t>
  </si>
  <si>
    <t>2.57 Yrs</t>
  </si>
  <si>
    <t>24 Aug 2023</t>
  </si>
  <si>
    <t>02-Jul-2025</t>
  </si>
  <si>
    <t>30-May-2025</t>
  </si>
  <si>
    <t>25-Aug-2023</t>
  </si>
  <si>
    <t>2.56 Yrs</t>
  </si>
  <si>
    <t>25 Aug 2023</t>
  </si>
  <si>
    <t>21-May-2024</t>
  </si>
  <si>
    <t>28-Aug-2023</t>
  </si>
  <si>
    <t>28 Aug 2023</t>
  </si>
  <si>
    <t>09-Oct-2023</t>
  </si>
  <si>
    <t>04-Jun-2025</t>
  </si>
  <si>
    <t>13-Sep-2023</t>
  </si>
  <si>
    <t>2.51 Yrs</t>
  </si>
  <si>
    <t>13 Sep 2023</t>
  </si>
  <si>
    <t>09-Feb-2025</t>
  </si>
  <si>
    <t>21-Sep-2023</t>
  </si>
  <si>
    <t>2.49 Yrs</t>
  </si>
  <si>
    <t>21 Sep 2023</t>
  </si>
  <si>
    <t>09-Nov-2023</t>
  </si>
  <si>
    <t>22-Aug-2025</t>
  </si>
  <si>
    <t>23-Sep-2023</t>
  </si>
  <si>
    <t>2.48 Yrs</t>
  </si>
  <si>
    <t>23 Sep 2023</t>
  </si>
  <si>
    <t>02-Nov-2023</t>
  </si>
  <si>
    <t>04-May-2024</t>
  </si>
  <si>
    <t>15-Oct-2023</t>
  </si>
  <si>
    <t>2.42 Yrs</t>
  </si>
  <si>
    <t>15 Oct 2023</t>
  </si>
  <si>
    <t>19-Mar-2024</t>
  </si>
  <si>
    <t>20-Oct-2023</t>
  </si>
  <si>
    <t>2.41 Yrs</t>
  </si>
  <si>
    <t>20 Oct 2023</t>
  </si>
  <si>
    <t>07-Dec-2023</t>
  </si>
  <si>
    <t>31-Aug-2025</t>
  </si>
  <si>
    <t>25-Mar-2025</t>
  </si>
  <si>
    <t>14-Dec-2023</t>
  </si>
  <si>
    <t>3.97 Yrs</t>
  </si>
  <si>
    <t>30 Mar 2022</t>
  </si>
  <si>
    <t>11-Jan-2024</t>
  </si>
  <si>
    <t>10-Sep-2025</t>
  </si>
  <si>
    <t>11-Mar-2024</t>
  </si>
  <si>
    <t>11-Apr-2024</t>
  </si>
  <si>
    <t>23-Jul-2025</t>
  </si>
  <si>
    <t>25-Dec-2023</t>
  </si>
  <si>
    <t>2.23 Yrs</t>
  </si>
  <si>
    <t>25 Dec 2023</t>
  </si>
  <si>
    <t>07-Feb-2024</t>
  </si>
  <si>
    <t>07-Jul-2024</t>
  </si>
  <si>
    <t>29-Dec-2023</t>
  </si>
  <si>
    <t>2.22 Yrs</t>
  </si>
  <si>
    <t>29 Dec 2023</t>
  </si>
  <si>
    <t>29-Mar-2025</t>
  </si>
  <si>
    <t>27-Feb-2025</t>
  </si>
  <si>
    <t>23-May-2025</t>
  </si>
  <si>
    <t>26-Jan-2024</t>
  </si>
  <si>
    <t>14-Mar-2024</t>
  </si>
  <si>
    <t>11-Jun-2024</t>
  </si>
  <si>
    <t>22 Aug 2023</t>
  </si>
  <si>
    <t>09-May-2024</t>
  </si>
  <si>
    <t>29-Mar-2024</t>
  </si>
  <si>
    <t>07-Aug-2024</t>
  </si>
  <si>
    <t>12-Mar-2024</t>
  </si>
  <si>
    <t>25 Jun 2023</t>
  </si>
  <si>
    <t>08-May-2024</t>
  </si>
  <si>
    <t>12-Feb-2024</t>
  </si>
  <si>
    <t>2.10 Yrs</t>
  </si>
  <si>
    <t>12 Feb 2024</t>
  </si>
  <si>
    <t>06-Mar-2024</t>
  </si>
  <si>
    <t>01-Mar-2026</t>
  </si>
  <si>
    <t>30-Sep-2024</t>
  </si>
  <si>
    <t>02-Jun-2024</t>
  </si>
  <si>
    <t>4</t>
  </si>
  <si>
    <t>6.77 Yrs</t>
  </si>
  <si>
    <t>18 Jan 2021</t>
  </si>
  <si>
    <t>11-Jul-2024</t>
  </si>
  <si>
    <t>17-May-2025</t>
  </si>
  <si>
    <t>13-Mar-2024</t>
  </si>
  <si>
    <t>16-Mar-2024</t>
  </si>
  <si>
    <t>17 Oct 2023</t>
  </si>
  <si>
    <t>18-Mar-2024</t>
  </si>
  <si>
    <t>19 Oct 2023</t>
  </si>
  <si>
    <t>2.38 Yrs</t>
  </si>
  <si>
    <t>02 Nov 2023</t>
  </si>
  <si>
    <t>23-Feb-2024</t>
  </si>
  <si>
    <t>15-May-2024</t>
  </si>
  <si>
    <t>28-Mar-2024</t>
  </si>
  <si>
    <t>15 May 2023</t>
  </si>
  <si>
    <t>30 Oct 2023</t>
  </si>
  <si>
    <t>2.00 Yrs</t>
  </si>
  <si>
    <t>19 Mar 2024</t>
  </si>
  <si>
    <t>&lt;= 2 Years</t>
  </si>
  <si>
    <t>01-May-2024</t>
  </si>
  <si>
    <t>04-Mar-2025</t>
  </si>
  <si>
    <t>28-May-2024</t>
  </si>
  <si>
    <t>05-Jun-2024</t>
  </si>
  <si>
    <t>21 Jul 2023</t>
  </si>
  <si>
    <t>3.26 Yrs</t>
  </si>
  <si>
    <t>13 Dec 2022</t>
  </si>
  <si>
    <t>06-Oct-2024</t>
  </si>
  <si>
    <t>31-Mar-2024</t>
  </si>
  <si>
    <t>0</t>
  </si>
  <si>
    <t>16-Apr-2024</t>
  </si>
  <si>
    <t>2.75 Yrs</t>
  </si>
  <si>
    <t>21 Apr 2023</t>
  </si>
  <si>
    <t>13-Jun-2024</t>
  </si>
  <si>
    <t>21-Apr-2025</t>
  </si>
  <si>
    <t>15-Apr-2024</t>
  </si>
  <si>
    <t>1.87 Yrs</t>
  </si>
  <si>
    <t>04 May 2024</t>
  </si>
  <si>
    <t>06-Jun-2024</t>
  </si>
  <si>
    <t>GL-1</t>
  </si>
  <si>
    <t>1.81 Yrs</t>
  </si>
  <si>
    <t>28 May 2024</t>
  </si>
  <si>
    <t>30-May-2024</t>
  </si>
  <si>
    <t>1.80 Yrs</t>
  </si>
  <si>
    <t>30 May 2024</t>
  </si>
  <si>
    <t>08-Jun-2024</t>
  </si>
  <si>
    <t>20 Jun 2023</t>
  </si>
  <si>
    <t>12 Jul 2023</t>
  </si>
  <si>
    <t>18-Nov-2025</t>
  </si>
  <si>
    <t>GL-2</t>
  </si>
  <si>
    <t>3.49 Yrs</t>
  </si>
  <si>
    <t>22 Sep 2022</t>
  </si>
  <si>
    <t>15-Feb-2026</t>
  </si>
  <si>
    <t>2.85 Yrs</t>
  </si>
  <si>
    <t>13 May 2023</t>
  </si>
  <si>
    <t>10-Jun-2024</t>
  </si>
  <si>
    <t>09-Jan-2025</t>
  </si>
  <si>
    <t>27-Jun-2024</t>
  </si>
  <si>
    <t>08-Aug-2024</t>
  </si>
  <si>
    <t>06-Jul-2024</t>
  </si>
  <si>
    <t>2.76 Yrs</t>
  </si>
  <si>
    <t>14 Jun 2023</t>
  </si>
  <si>
    <t>3.48 Yrs</t>
  </si>
  <si>
    <t>26 Sep 2022</t>
  </si>
  <si>
    <t>31-May-2025</t>
  </si>
  <si>
    <t>2.79 Yrs</t>
  </si>
  <si>
    <t>04 Jun 2023</t>
  </si>
  <si>
    <t>10-Oct-2024</t>
  </si>
  <si>
    <t>11-Jun-2025</t>
  </si>
  <si>
    <t>02-Oct-2024</t>
  </si>
  <si>
    <t>22 Jun 2023</t>
  </si>
  <si>
    <t>06-Jun-2025</t>
  </si>
  <si>
    <t>2.01 Yrs</t>
  </si>
  <si>
    <t>13 Mar 2024</t>
  </si>
  <si>
    <t>03-Oct-2024</t>
  </si>
  <si>
    <t>17 Aug 2023</t>
  </si>
  <si>
    <t>04-Feb-2025</t>
  </si>
  <si>
    <t>23-Jan-2025</t>
  </si>
  <si>
    <t>07-Nov-2024</t>
  </si>
  <si>
    <t>18 Jul 2023</t>
  </si>
  <si>
    <t>13-Nov-2024</t>
  </si>
  <si>
    <t>05-Dec-2024</t>
  </si>
  <si>
    <t>14-Feb-2025</t>
  </si>
  <si>
    <t>05-Apr-2025</t>
  </si>
  <si>
    <t>04-Apr-2025</t>
  </si>
  <si>
    <t>18-Nov-2024</t>
  </si>
  <si>
    <t>2.18 Yrs</t>
  </si>
  <si>
    <t>11 Jan 2024</t>
  </si>
  <si>
    <t>02-Jan-2025</t>
  </si>
  <si>
    <t>30-Aug-2025</t>
  </si>
  <si>
    <t>23-Mar-2025</t>
  </si>
  <si>
    <t>15-Nov-2024</t>
  </si>
  <si>
    <t>25-Nov-2024</t>
  </si>
  <si>
    <t>01-Jan-2025</t>
  </si>
  <si>
    <t>16 Jun 2023</t>
  </si>
  <si>
    <t>6205696948</t>
  </si>
  <si>
    <t>9968517725</t>
  </si>
  <si>
    <t>7739965541</t>
  </si>
  <si>
    <t>7667908953</t>
  </si>
  <si>
    <t>6464994848</t>
  </si>
  <si>
    <t>9494646465</t>
  </si>
  <si>
    <t>7240484848</t>
  </si>
  <si>
    <t>6794949494</t>
  </si>
  <si>
    <t>9801170388</t>
  </si>
  <si>
    <t>6203285930</t>
  </si>
  <si>
    <t>6464646464</t>
  </si>
  <si>
    <t>9799794989</t>
  </si>
  <si>
    <t>9631881364</t>
  </si>
  <si>
    <t>9835371507</t>
  </si>
  <si>
    <t>6291537846</t>
  </si>
  <si>
    <t>7070439070</t>
  </si>
  <si>
    <t>6202775967</t>
  </si>
  <si>
    <t>9877411936</t>
  </si>
  <si>
    <t>9729886833</t>
  </si>
  <si>
    <t>9157915071</t>
  </si>
  <si>
    <t>9279040319</t>
  </si>
  <si>
    <t>9693228405</t>
  </si>
  <si>
    <t>6290812137</t>
  </si>
  <si>
    <t>7870350992</t>
  </si>
  <si>
    <t>7763990855</t>
  </si>
  <si>
    <t>9508330907</t>
  </si>
  <si>
    <t>9508065574</t>
  </si>
  <si>
    <t>8340373425</t>
  </si>
  <si>
    <t>8603476863</t>
  </si>
  <si>
    <t>8197708474</t>
  </si>
  <si>
    <t>8217260163</t>
  </si>
  <si>
    <t>7542084196</t>
  </si>
  <si>
    <t>9153797567</t>
  </si>
  <si>
    <t>8448673161</t>
  </si>
  <si>
    <t>8102532742</t>
  </si>
  <si>
    <t>6200637862</t>
  </si>
  <si>
    <t>6299709710</t>
  </si>
  <si>
    <t>7562013020</t>
  </si>
  <si>
    <t>9153069313</t>
  </si>
  <si>
    <t>8590655437</t>
  </si>
  <si>
    <t>6204980306</t>
  </si>
  <si>
    <t>9905160267</t>
  </si>
  <si>
    <t>6201970523</t>
  </si>
  <si>
    <t>8102812512</t>
  </si>
  <si>
    <t>8294006516</t>
  </si>
  <si>
    <t>8129509246</t>
  </si>
  <si>
    <t>9256593493</t>
  </si>
  <si>
    <t>7870034741</t>
  </si>
  <si>
    <t>7644005038</t>
  </si>
  <si>
    <t>7907163542</t>
  </si>
  <si>
    <t>7542921753</t>
  </si>
  <si>
    <t>8677022948</t>
  </si>
  <si>
    <t>9279501294</t>
  </si>
  <si>
    <t>9771944142</t>
  </si>
  <si>
    <t>6203347525</t>
  </si>
  <si>
    <t>8434721105</t>
  </si>
  <si>
    <t>8889998888</t>
  </si>
  <si>
    <t>7033098506</t>
  </si>
  <si>
    <t>7070656570</t>
  </si>
  <si>
    <t>7461062528</t>
  </si>
  <si>
    <t>9529599802</t>
  </si>
  <si>
    <t>9698544770</t>
  </si>
  <si>
    <t>8969245202</t>
  </si>
  <si>
    <t>7488065693</t>
  </si>
  <si>
    <t>9234002751</t>
  </si>
  <si>
    <t>7739398631</t>
  </si>
  <si>
    <t>8591853410</t>
  </si>
  <si>
    <t>9968544778</t>
  </si>
  <si>
    <t>9122493713</t>
  </si>
  <si>
    <t>7541045014</t>
  </si>
  <si>
    <t>6207415164</t>
  </si>
  <si>
    <t>7461035513</t>
  </si>
  <si>
    <t>7356184270</t>
  </si>
  <si>
    <t>9544661297</t>
  </si>
  <si>
    <t>9199234700</t>
  </si>
  <si>
    <t>6201345853</t>
  </si>
  <si>
    <t>6203807101</t>
  </si>
  <si>
    <t>8789552237</t>
  </si>
  <si>
    <t>6202005731</t>
  </si>
  <si>
    <t>9354363916</t>
  </si>
  <si>
    <t>8294463427</t>
  </si>
  <si>
    <t>9631579322</t>
  </si>
  <si>
    <t>7782043835</t>
  </si>
  <si>
    <t>6369530977</t>
  </si>
  <si>
    <t>7870047379</t>
  </si>
  <si>
    <t>9608317013</t>
  </si>
  <si>
    <t>9694722125</t>
  </si>
  <si>
    <t>9353033914</t>
  </si>
  <si>
    <t>9142275497</t>
  </si>
  <si>
    <t>8603562819</t>
  </si>
  <si>
    <t>8877295253</t>
  </si>
  <si>
    <t>8292213341</t>
  </si>
  <si>
    <t>9798979944</t>
  </si>
  <si>
    <t>9153899680</t>
  </si>
  <si>
    <t>9464648498</t>
  </si>
  <si>
    <t>9798869902</t>
  </si>
  <si>
    <t>9193416959</t>
  </si>
  <si>
    <t>7543939220</t>
  </si>
  <si>
    <t>9334161699</t>
  </si>
  <si>
    <t>9811587219</t>
  </si>
  <si>
    <t>8999326163</t>
  </si>
  <si>
    <t>9031365604</t>
  </si>
  <si>
    <t>8904772436</t>
  </si>
  <si>
    <t>8809410565</t>
  </si>
  <si>
    <t>7012624876</t>
  </si>
  <si>
    <t>8969042521</t>
  </si>
  <si>
    <t>6206798568</t>
  </si>
  <si>
    <t>9606642251</t>
  </si>
  <si>
    <t>9304731607</t>
  </si>
  <si>
    <t>8921560258</t>
  </si>
  <si>
    <t>Md Ejaz Ahmad/SF0042310</t>
  </si>
  <si>
    <t>LO</t>
  </si>
  <si>
    <t>Dual Staff</t>
  </si>
  <si>
    <t>Available &amp; Updated</t>
  </si>
  <si>
    <t>G1</t>
  </si>
  <si>
    <t>BM</t>
  </si>
  <si>
    <t>FIR Not Filled</t>
  </si>
  <si>
    <t>CSS</t>
  </si>
  <si>
    <t>Absconding</t>
  </si>
  <si>
    <t>Completed-Report Submitted</t>
  </si>
  <si>
    <t>Borrower migrated and also loan card not available at the center.</t>
  </si>
  <si>
    <t>Borrower not paying the emi and also not ready to pay.</t>
  </si>
  <si>
    <t>Borrower migrated from the village.</t>
  </si>
  <si>
    <t>Loan card not available at the time of center visit.And also borrower not paying the EMI.</t>
  </si>
  <si>
    <t>Borrower not available at the time of center visit.</t>
  </si>
  <si>
    <t>Borrower not paying the emi and also loan card not available.</t>
  </si>
  <si>
    <t>Borrower not paying the emi.Viswas loan has been disbursed.</t>
  </si>
  <si>
    <t>Loan card not available at the time of center verification.</t>
  </si>
  <si>
    <t>Khaira</t>
  </si>
  <si>
    <t>404690</t>
  </si>
  <si>
    <t>punam</t>
  </si>
  <si>
    <t>SSF3420227</t>
  </si>
  <si>
    <t>MAMTA KUMARI</t>
  </si>
  <si>
    <t>20-Feb-2023</t>
  </si>
  <si>
    <t>3.06 Yrs</t>
  </si>
  <si>
    <t>20 Feb 2023</t>
  </si>
  <si>
    <t>02-Apr-2023</t>
  </si>
  <si>
    <t>01-Oct-2024</t>
  </si>
  <si>
    <t>6287575787</t>
  </si>
  <si>
    <t>According to borrower all emi is paid and borrower closed the EMI but no evidence provided at the time of Center Verification.</t>
  </si>
  <si>
    <t>SSF3423550</t>
  </si>
  <si>
    <t>ARTI KUMARI</t>
  </si>
  <si>
    <t>14-Apr-2024</t>
  </si>
  <si>
    <t>10-May-2024</t>
  </si>
  <si>
    <t>10-Feb-2026</t>
  </si>
  <si>
    <t>9955552493</t>
  </si>
  <si>
    <t>Borrower paid her emi on 13-03-2026.</t>
  </si>
  <si>
    <t>Dharampur</t>
  </si>
  <si>
    <t>SF0079473</t>
  </si>
  <si>
    <t>Mundan  Kumar</t>
  </si>
  <si>
    <t>422378</t>
  </si>
  <si>
    <t>RUPAM 22 422378 G4</t>
  </si>
  <si>
    <t>Abhilasha - JLG Loans-BiWeekly-Migrated</t>
  </si>
  <si>
    <t>SID951373277793</t>
  </si>
  <si>
    <t>SHAKUNTALA DEV</t>
  </si>
  <si>
    <t>Abhilasha - JLG Loans-Monthly-Migrated</t>
  </si>
  <si>
    <t>SID951373277799</t>
  </si>
  <si>
    <t>421328</t>
  </si>
  <si>
    <t>PAYAL</t>
  </si>
  <si>
    <t>Chetana Loans-Montly-Migrated</t>
  </si>
  <si>
    <t>SID951373232774</t>
  </si>
  <si>
    <t>SID951373225972</t>
  </si>
  <si>
    <t>RAKHI DEVI</t>
  </si>
  <si>
    <t>SID951373240855</t>
  </si>
  <si>
    <t>Ration shop</t>
  </si>
  <si>
    <t>419453</t>
  </si>
  <si>
    <t>CHANDRAVANSHI</t>
  </si>
  <si>
    <t>SID951373230865</t>
  </si>
  <si>
    <t>Auto Repair</t>
  </si>
  <si>
    <t>Soni Devi</t>
  </si>
  <si>
    <t>419453 Rekha Mahapur1</t>
  </si>
  <si>
    <t>SSF3371122</t>
  </si>
  <si>
    <t>419453 Sri Ram1</t>
  </si>
  <si>
    <t>SSF3463007</t>
  </si>
  <si>
    <t>DOLESARI DEVI</t>
  </si>
  <si>
    <t>422376</t>
  </si>
  <si>
    <t>rupam</t>
  </si>
  <si>
    <t>SSF4124676</t>
  </si>
  <si>
    <t>SUNITA DEVI</t>
  </si>
  <si>
    <t>SSF4230521</t>
  </si>
  <si>
    <t>ALMIRAH Making</t>
  </si>
  <si>
    <t>SIWANI KUMARI</t>
  </si>
  <si>
    <t>SSF4389006</t>
  </si>
  <si>
    <t>SSF4389020</t>
  </si>
  <si>
    <t>SID951376221391</t>
  </si>
  <si>
    <t>kamal</t>
  </si>
  <si>
    <t>SSF5193247</t>
  </si>
  <si>
    <t>SID951373219501</t>
  </si>
  <si>
    <t>SSF5883651</t>
  </si>
  <si>
    <t>DROPADI DEVI</t>
  </si>
  <si>
    <t>SSF5885399</t>
  </si>
  <si>
    <t>KAMAL</t>
  </si>
  <si>
    <t>SSF5963150</t>
  </si>
  <si>
    <t>SANJU KUMARI</t>
  </si>
  <si>
    <t>419455</t>
  </si>
  <si>
    <t xml:space="preserve">MAA </t>
  </si>
  <si>
    <t>SSF2912560</t>
  </si>
  <si>
    <t>SID951373253928</t>
  </si>
  <si>
    <t>ANITA</t>
  </si>
  <si>
    <t>SSF6223003</t>
  </si>
  <si>
    <t>PUJA DEVI</t>
  </si>
  <si>
    <t>SSF6223045</t>
  </si>
  <si>
    <t>MANORAMA DEVI</t>
  </si>
  <si>
    <t>419455 Malo Devi Dumarkola1</t>
  </si>
  <si>
    <t>SSF2889385</t>
  </si>
  <si>
    <t>450595</t>
  </si>
  <si>
    <t>450595 Gudiya Nichali Tola1</t>
  </si>
  <si>
    <t>SSF6233132</t>
  </si>
  <si>
    <t>RANJU DEVI</t>
  </si>
  <si>
    <t>SSF6278975</t>
  </si>
  <si>
    <t>DHANESHWARI DEVI</t>
  </si>
  <si>
    <t>SSF4046934</t>
  </si>
  <si>
    <t>SSF2889387</t>
  </si>
  <si>
    <t>PUJA KUMARI</t>
  </si>
  <si>
    <t>SID951374962695</t>
  </si>
  <si>
    <t>SSF2795445</t>
  </si>
  <si>
    <t>KUMKUM DEVI</t>
  </si>
  <si>
    <t>SSF5501221</t>
  </si>
  <si>
    <t>YASHODA DEVI</t>
  </si>
  <si>
    <t>SSF3601796</t>
  </si>
  <si>
    <t>SHANTI DEVI</t>
  </si>
  <si>
    <t>SSF3371123</t>
  </si>
  <si>
    <t>SARITA KUMARI</t>
  </si>
  <si>
    <t>mahapur 419453 G2</t>
  </si>
  <si>
    <t>SSF3428275</t>
  </si>
  <si>
    <t>SSF3640989</t>
  </si>
  <si>
    <t>BEBI DEVI</t>
  </si>
  <si>
    <t>SSF3325170</t>
  </si>
  <si>
    <t>SSF5450846</t>
  </si>
  <si>
    <t>PARVATI DEVI</t>
  </si>
  <si>
    <t>SSF4631071</t>
  </si>
  <si>
    <t>JHALO DEVI</t>
  </si>
  <si>
    <t>SSF2351665</t>
  </si>
  <si>
    <t>SAJANI DEVI</t>
  </si>
  <si>
    <t>SSF4535641</t>
  </si>
  <si>
    <t>SID951373242389</t>
  </si>
  <si>
    <t>MALTI DEVI</t>
  </si>
  <si>
    <t>SID951373219495</t>
  </si>
  <si>
    <t>SONA DEVI</t>
  </si>
  <si>
    <t>SSF5823333</t>
  </si>
  <si>
    <t>MUNNI DEVI</t>
  </si>
  <si>
    <t>Doli</t>
  </si>
  <si>
    <t>SSF2763409</t>
  </si>
  <si>
    <t>General Store</t>
  </si>
  <si>
    <t>KUSHUM DEVI</t>
  </si>
  <si>
    <t>SID951373665531</t>
  </si>
  <si>
    <t>RUBI DEVI</t>
  </si>
  <si>
    <t>SID951373660857</t>
  </si>
  <si>
    <t>SONIYA DEVI</t>
  </si>
  <si>
    <t>SSF5823382</t>
  </si>
  <si>
    <t>SSF5783974</t>
  </si>
  <si>
    <t>SSF2889388</t>
  </si>
  <si>
    <t>JYOTI KUMARI</t>
  </si>
  <si>
    <t>SSF2889386</t>
  </si>
  <si>
    <t>LILA DEVI</t>
  </si>
  <si>
    <t>SSF5167232</t>
  </si>
  <si>
    <t>SITA DEVI</t>
  </si>
  <si>
    <t>SBR0000006885998</t>
  </si>
  <si>
    <t>KAJAL KUMARI</t>
  </si>
  <si>
    <t>SSF3428352</t>
  </si>
  <si>
    <t>GAURI DEVI</t>
  </si>
  <si>
    <t>SSF2763351</t>
  </si>
  <si>
    <t>RESHAM SINGH</t>
  </si>
  <si>
    <t>22-Jul-2019</t>
  </si>
  <si>
    <t>Mon</t>
  </si>
  <si>
    <t>8.10 Yrs</t>
  </si>
  <si>
    <t>22 Jul 2019</t>
  </si>
  <si>
    <t>27-Dec-2023</t>
  </si>
  <si>
    <t>31-Mar-2023</t>
  </si>
  <si>
    <t>22-Jan-2021</t>
  </si>
  <si>
    <t>02</t>
  </si>
  <si>
    <t>3</t>
  </si>
  <si>
    <t>8.17 Yrs</t>
  </si>
  <si>
    <t>22 Jan 2021</t>
  </si>
  <si>
    <t>16-Dec-2020</t>
  </si>
  <si>
    <t>16 Dec 2020</t>
  </si>
  <si>
    <t>02-Nov-2022</t>
  </si>
  <si>
    <t>8.19 Yrs</t>
  </si>
  <si>
    <t>19 Oct 2020</t>
  </si>
  <si>
    <t>03-Dec-2022</t>
  </si>
  <si>
    <t>01-Jun-2024</t>
  </si>
  <si>
    <t>14-Feb-2023</t>
  </si>
  <si>
    <t>3.07 Yrs</t>
  </si>
  <si>
    <t>14 Feb 2023</t>
  </si>
  <si>
    <t>03-Apr-2023</t>
  </si>
  <si>
    <t>25-Feb-2023</t>
  </si>
  <si>
    <t>25 Feb 2023</t>
  </si>
  <si>
    <t>14-Nov-2024</t>
  </si>
  <si>
    <t>21-Aug-2025</t>
  </si>
  <si>
    <t>2.62 Yrs</t>
  </si>
  <si>
    <t>03-Apr-2025</t>
  </si>
  <si>
    <t>2.54 Yrs</t>
  </si>
  <si>
    <t>07-Oct-2023</t>
  </si>
  <si>
    <t>27-Jul-2025</t>
  </si>
  <si>
    <t>15-Apr-2025</t>
  </si>
  <si>
    <t>4.40 Yrs</t>
  </si>
  <si>
    <t>19 Oct 2021</t>
  </si>
  <si>
    <t>&gt; 4 to 6 Years</t>
  </si>
  <si>
    <t>02-Oct-2023</t>
  </si>
  <si>
    <t>29-Jul-2025</t>
  </si>
  <si>
    <t>04-Feb-2024</t>
  </si>
  <si>
    <t>04 Feb 2024</t>
  </si>
  <si>
    <t>04-Mar-2024</t>
  </si>
  <si>
    <t>02-Nov-2025</t>
  </si>
  <si>
    <t>08-Feb-2024</t>
  </si>
  <si>
    <t>5</t>
  </si>
  <si>
    <t>8.04 Yrs</t>
  </si>
  <si>
    <t>23-Mar-2024</t>
  </si>
  <si>
    <t>1.97 Yrs</t>
  </si>
  <si>
    <t>23 Mar 2024</t>
  </si>
  <si>
    <t>06-May-2024</t>
  </si>
  <si>
    <t>02-Mar-2026</t>
  </si>
  <si>
    <t>27-Mar-2024</t>
  </si>
  <si>
    <t>1.96 Yrs</t>
  </si>
  <si>
    <t>27 Mar 2024</t>
  </si>
  <si>
    <t>09-Apr-2024</t>
  </si>
  <si>
    <t>1.92 Yrs</t>
  </si>
  <si>
    <t>09 Apr 2024</t>
  </si>
  <si>
    <t>07-May-2024</t>
  </si>
  <si>
    <t>3.38 Yrs</t>
  </si>
  <si>
    <t>25 Oct 2022</t>
  </si>
  <si>
    <t>03-Jun-2024</t>
  </si>
  <si>
    <t>01-Feb-2026</t>
  </si>
  <si>
    <t>1.78 Yrs</t>
  </si>
  <si>
    <t>02 Jun 2024</t>
  </si>
  <si>
    <t>01-Jul-2024</t>
  </si>
  <si>
    <t>3.40 Yrs</t>
  </si>
  <si>
    <t>19 Oct 2022</t>
  </si>
  <si>
    <t>1.77 Yrs</t>
  </si>
  <si>
    <t>05 Jun 2024</t>
  </si>
  <si>
    <t>21-Jun-2024</t>
  </si>
  <si>
    <t>1.72 Yrs</t>
  </si>
  <si>
    <t>21 Jun 2024</t>
  </si>
  <si>
    <t>02-Feb-2026</t>
  </si>
  <si>
    <t>2.71 Yrs</t>
  </si>
  <si>
    <t>26 Jun 2023</t>
  </si>
  <si>
    <t>07-Oct-2024</t>
  </si>
  <si>
    <t>GL-4</t>
  </si>
  <si>
    <t>6.83 Yrs</t>
  </si>
  <si>
    <t>24 Aug 2020</t>
  </si>
  <si>
    <t>3.47 Yrs</t>
  </si>
  <si>
    <t>24 Sep 2022</t>
  </si>
  <si>
    <t>07-Mar-2026</t>
  </si>
  <si>
    <t>2.09 Yrs</t>
  </si>
  <si>
    <t>08 Feb 2024</t>
  </si>
  <si>
    <t>19-Feb-2025</t>
  </si>
  <si>
    <t>2.98 Yrs</t>
  </si>
  <si>
    <t>21 Mar 2023</t>
  </si>
  <si>
    <t>04-Nov-2024</t>
  </si>
  <si>
    <t>02-Nov-2024</t>
  </si>
  <si>
    <t>02-Dec-2024</t>
  </si>
  <si>
    <t>3.05 Yrs</t>
  </si>
  <si>
    <t>21 Feb 2023</t>
  </si>
  <si>
    <t>24 Mar 2023</t>
  </si>
  <si>
    <t>3.10 Yrs</t>
  </si>
  <si>
    <t>03 Feb 2023</t>
  </si>
  <si>
    <t>02-Mar-2025</t>
  </si>
  <si>
    <t>2.45 Yrs</t>
  </si>
  <si>
    <t>28 Sep 2023</t>
  </si>
  <si>
    <t>15-Sep-2025</t>
  </si>
  <si>
    <t>GL-3</t>
  </si>
  <si>
    <t>4.05 Yrs</t>
  </si>
  <si>
    <t>24 Feb 2022</t>
  </si>
  <si>
    <t>06-Oct-2025</t>
  </si>
  <si>
    <t>18-Sep-2025</t>
  </si>
  <si>
    <t>18 Sep 2023</t>
  </si>
  <si>
    <t>19-Oct-2025</t>
  </si>
  <si>
    <t>GL-6</t>
  </si>
  <si>
    <t>8.15 Yrs</t>
  </si>
  <si>
    <t>03-Nov-2025</t>
  </si>
  <si>
    <t>01-Dec-2025</t>
  </si>
  <si>
    <t>04-Nov-2025</t>
  </si>
  <si>
    <t>1.99 Yrs</t>
  </si>
  <si>
    <t>16 Mar 2024</t>
  </si>
  <si>
    <t>07-Dec-2025</t>
  </si>
  <si>
    <t>0.35 Yrs</t>
  </si>
  <si>
    <t>20 Sep 2022</t>
  </si>
  <si>
    <t>19-Nov-2025</t>
  </si>
  <si>
    <t>0.31 Yrs</t>
  </si>
  <si>
    <t>22-Nov-2025</t>
  </si>
  <si>
    <t>GL-5</t>
  </si>
  <si>
    <t>6.37 Yrs</t>
  </si>
  <si>
    <t>28 Dec 2020</t>
  </si>
  <si>
    <t>05-Jan-2026</t>
  </si>
  <si>
    <t>03-Mar-2026</t>
  </si>
  <si>
    <t>08-Dec-2025</t>
  </si>
  <si>
    <t>16-Dec-2025</t>
  </si>
  <si>
    <t>12 Mar 2024</t>
  </si>
  <si>
    <t>21-Jan-2026</t>
  </si>
  <si>
    <t>12-Feb-2026</t>
  </si>
  <si>
    <t>17-Feb-2026</t>
  </si>
  <si>
    <t>2.08 Yrs</t>
  </si>
  <si>
    <t>0.06 Yrs</t>
  </si>
  <si>
    <t>17 Feb 2026</t>
  </si>
  <si>
    <t>18-Feb-2026</t>
  </si>
  <si>
    <t>9199260558</t>
  </si>
  <si>
    <t>9708900601</t>
  </si>
  <si>
    <t>8102858473</t>
  </si>
  <si>
    <t>8252587475</t>
  </si>
  <si>
    <t>7061749080</t>
  </si>
  <si>
    <t>8873422523</t>
  </si>
  <si>
    <t>9353103403</t>
  </si>
  <si>
    <t>8210290709</t>
  </si>
  <si>
    <t>7680089096</t>
  </si>
  <si>
    <t>7645008690</t>
  </si>
  <si>
    <t>9508909997</t>
  </si>
  <si>
    <t>8252893068</t>
  </si>
  <si>
    <t>8838525083</t>
  </si>
  <si>
    <t>9123281891</t>
  </si>
  <si>
    <t>9903562870</t>
  </si>
  <si>
    <t>7857003971</t>
  </si>
  <si>
    <t>8401342149</t>
  </si>
  <si>
    <t>9974941623</t>
  </si>
  <si>
    <t>8757141954</t>
  </si>
  <si>
    <t>6205424725</t>
  </si>
  <si>
    <t>9664925924</t>
  </si>
  <si>
    <t>6203360626</t>
  </si>
  <si>
    <t>7482819629</t>
  </si>
  <si>
    <t>9054131510</t>
  </si>
  <si>
    <t>7667911240</t>
  </si>
  <si>
    <t>9353066424</t>
  </si>
  <si>
    <t>9304616813</t>
  </si>
  <si>
    <t>9771655115</t>
  </si>
  <si>
    <t>7645009288</t>
  </si>
  <si>
    <t>7643937717</t>
  </si>
  <si>
    <t>9006594924</t>
  </si>
  <si>
    <t>7383179979</t>
  </si>
  <si>
    <t>9546269759</t>
  </si>
  <si>
    <t>9162948234</t>
  </si>
  <si>
    <t>9625692996</t>
  </si>
  <si>
    <t>9157478218</t>
  </si>
  <si>
    <t>8521534341</t>
  </si>
  <si>
    <t>9199703109</t>
  </si>
  <si>
    <t>7050472852</t>
  </si>
  <si>
    <t>8434013404</t>
  </si>
  <si>
    <t>9708827722</t>
  </si>
  <si>
    <t>6363950628</t>
  </si>
  <si>
    <t>9955282481</t>
  </si>
  <si>
    <t>7091549803</t>
  </si>
  <si>
    <t>6295482869</t>
  </si>
  <si>
    <t>9508815681</t>
  </si>
  <si>
    <t>9279963866</t>
  </si>
  <si>
    <t>6287562703</t>
  </si>
  <si>
    <t>9102368526</t>
  </si>
  <si>
    <t>9661409045</t>
  </si>
  <si>
    <t>9693658759</t>
  </si>
  <si>
    <t>7632858441</t>
  </si>
  <si>
    <t>9798779624</t>
  </si>
  <si>
    <t>Loan card not available at the time of Center Visit.Migrated borrower.</t>
  </si>
  <si>
    <t>ok.</t>
  </si>
  <si>
    <t>Migrated borrower . Also not provided any evidence that she is paying or not from the family member.</t>
  </si>
  <si>
    <t>On dated 07-11-2024 amount of Rs.2240 has been collected from borrower but not accounted in FIMO from staff gagandeep kumar.and on 07-08-2024 sign not available in loan card and also not provided any other evidence.</t>
  </si>
  <si>
    <t>Migrated borrower.</t>
  </si>
  <si>
    <t>Borrower not ready to pay.</t>
  </si>
  <si>
    <t>Borrower Migrated from the village.</t>
  </si>
  <si>
    <t>Loan Card not provided at the time of center visit.</t>
  </si>
  <si>
    <t>Completed.</t>
  </si>
  <si>
    <t>Migrated borower.Not provided any evidence from the family side.</t>
  </si>
  <si>
    <t>Report generation date &amp; time: Thursday, March 12, 2026 8:33 AM</t>
  </si>
  <si>
    <t>Loan Outstanding Report Detailed Recon as on 12-Mar-2026</t>
  </si>
  <si>
    <t>Mundan Kumar</t>
  </si>
  <si>
    <t>G2</t>
  </si>
  <si>
    <t>Devashish Yadav</t>
  </si>
  <si>
    <t>SF0093923</t>
  </si>
  <si>
    <t>Rajnish Kumar / SF0046465</t>
  </si>
  <si>
    <t>Shashank verma / SF0078743</t>
  </si>
  <si>
    <t>Saket Nath Thakur / SF0062081</t>
  </si>
  <si>
    <t>Nepul Kumar</t>
  </si>
  <si>
    <t>SF0075180</t>
  </si>
  <si>
    <t>FN25-26-03386</t>
  </si>
  <si>
    <t xml:space="preserve">1.Fraud has been identified by css team on 16-12-2025 against Lo Nepul kumar/SF0090352.
2.Complain has been raised on 06-01-2026 vide complain number - FN25-26-03386.
3.At the time of complain raised 1 borrower was affected of Rs.2250.
4.After Verification completed by FRM team out of 168 borrower 1 borrower was affected of Rs.2250.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</si>
</sst>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2" fillId="8" borderId="0" xfId="0" applyFont="1" applyFill="1" applyProtection="1"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5" fillId="0" borderId="15" xfId="0" applyFont="1" applyBorder="1" applyAlignment="1">
      <alignment vertical="top" wrapText="1" readingOrder="1"/>
    </xf>
    <xf numFmtId="172" fontId="35" fillId="0" borderId="15" xfId="0" applyNumberFormat="1" applyFont="1" applyBorder="1" applyAlignment="1">
      <alignment vertical="top" wrapText="1" readingOrder="1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35" fillId="8" borderId="15" xfId="0" applyFont="1" applyFill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">
      <c r="C7" s="54" t="s">
        <v>121</v>
      </c>
      <c r="E7" t="s">
        <v>111</v>
      </c>
      <c r="I7" t="s">
        <v>200</v>
      </c>
      <c r="K7" s="101"/>
    </row>
    <row r="8" spans="1:11" x14ac:dyDescent="0.3">
      <c r="C8" s="54" t="s">
        <v>122</v>
      </c>
      <c r="E8" t="s">
        <v>110</v>
      </c>
      <c r="I8" t="s">
        <v>201</v>
      </c>
      <c r="K8" s="101"/>
    </row>
    <row r="9" spans="1:11" x14ac:dyDescent="0.3">
      <c r="C9" s="54" t="s">
        <v>123</v>
      </c>
      <c r="I9" t="s">
        <v>197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239</v>
      </c>
    </row>
    <row r="3" spans="1:34" ht="15.6" x14ac:dyDescent="0.3">
      <c r="A3" s="71" t="s">
        <v>240</v>
      </c>
      <c r="H3" s="113"/>
    </row>
    <row r="4" spans="1:34" ht="55.2" x14ac:dyDescent="0.3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BH2683</v>
      </c>
      <c r="D5" s="64" t="str">
        <f>IF('Physical Cash at Safe'!D28="Yes", 'Physical Cash at Safe'!A4, 'Borrower Wise Details'!C5)</f>
        <v>Jamui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Bihar</v>
      </c>
      <c r="G5" s="61">
        <v>46007</v>
      </c>
      <c r="H5" s="62" t="s">
        <v>919</v>
      </c>
      <c r="I5" s="61">
        <v>46028</v>
      </c>
      <c r="J5" s="79" t="str">
        <f>IF('Physical Cash at Safe'!D28="Yes",'Physical Cash at Safe'!E28,IF('Borrower Wise Details'!D5&lt;&gt;"",'Borrower Wise Details'!D5,""))</f>
        <v>FN25-26-03386</v>
      </c>
      <c r="K5" s="90">
        <v>1</v>
      </c>
      <c r="L5" s="91">
        <v>2250</v>
      </c>
      <c r="M5" s="91">
        <v>0</v>
      </c>
      <c r="N5" s="91" t="s">
        <v>1266</v>
      </c>
      <c r="O5" s="91" t="s">
        <v>1267</v>
      </c>
      <c r="P5" s="91" t="s">
        <v>238</v>
      </c>
      <c r="Q5" s="91" t="s">
        <v>1268</v>
      </c>
      <c r="R5" s="80" t="str">
        <f>IF('Physical Cash at Safe'!$D$28="Yes", 'Physical Cash at Safe'!$A$28, IF('Borrower Wise Details'!F5&lt;&gt;"", 'Borrower Wise Details'!F5, ""))</f>
        <v>Nepul Kumar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SF0075180</v>
      </c>
      <c r="U5" s="84" t="s">
        <v>920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921</v>
      </c>
      <c r="Z5" s="61">
        <v>46093</v>
      </c>
      <c r="AA5" s="61">
        <v>46100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168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2250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2250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46128</v>
      </c>
      <c r="AH5" s="75" t="s">
        <v>1272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83</v>
      </c>
      <c r="B3" s="47"/>
      <c r="C3" s="47"/>
      <c r="D3" s="47"/>
      <c r="E3" s="47"/>
      <c r="F3" s="47"/>
      <c r="G3" s="47"/>
      <c r="H3" s="135" t="s">
        <v>84</v>
      </c>
      <c r="I3" s="135"/>
      <c r="J3" s="135"/>
      <c r="K3" s="135"/>
      <c r="L3" s="135"/>
      <c r="M3" s="135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BH2683</v>
      </c>
      <c r="C5" s="50" t="str">
        <f>IF('Fraud Investigation Report'!D5="", "", 'Fraud Investigation Report'!D5)</f>
        <v>Jamui</v>
      </c>
      <c r="D5" s="73" t="str">
        <f>IF(OR('Fraud Investigation Report'!R5="", 'Fraud Investigation Report'!R5=0), "", 'Fraud Investigation Report'!R5)</f>
        <v>Nepul Kumar</v>
      </c>
      <c r="E5" s="73" t="str">
        <f>IF(OR('Fraud Investigation Report'!T5="", 'Fraud Investigation Report'!T5=0), "", 'Fraud Investigation Report'!T5)</f>
        <v>SF0075180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FN25-26-03386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2250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2250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2250</v>
      </c>
      <c r="Q5" s="49"/>
      <c r="R5" s="95" t="s">
        <v>918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7" t="s">
        <v>2</v>
      </c>
      <c r="B1" s="138"/>
      <c r="C1" s="138"/>
      <c r="D1" s="138"/>
      <c r="E1" s="139"/>
    </row>
    <row r="2" spans="1:5" ht="18" x14ac:dyDescent="0.35">
      <c r="A2" s="14"/>
      <c r="B2" s="140" t="s">
        <v>239</v>
      </c>
      <c r="C2" s="140"/>
      <c r="D2" s="140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 t="s">
        <v>252</v>
      </c>
      <c r="B4" s="41" t="s">
        <v>250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">
      <c r="A6" s="42" t="s">
        <v>249</v>
      </c>
      <c r="B6" s="18">
        <v>46099</v>
      </c>
      <c r="C6" s="18">
        <v>46098</v>
      </c>
      <c r="D6" s="18">
        <v>46099</v>
      </c>
      <c r="E6" s="19">
        <v>0.29166666666666669</v>
      </c>
    </row>
    <row r="7" spans="1:5" ht="15.6" x14ac:dyDescent="0.3">
      <c r="A7" s="141" t="s">
        <v>68</v>
      </c>
      <c r="B7" s="142"/>
      <c r="C7" s="142"/>
      <c r="D7" s="142"/>
      <c r="E7" s="142"/>
    </row>
    <row r="8" spans="1:5" ht="15" customHeight="1" x14ac:dyDescent="0.3">
      <c r="A8" s="143" t="s">
        <v>69</v>
      </c>
      <c r="B8" s="145" t="s">
        <v>89</v>
      </c>
      <c r="C8" s="146"/>
      <c r="D8" s="147" t="s">
        <v>70</v>
      </c>
      <c r="E8" s="148"/>
    </row>
    <row r="9" spans="1:5" ht="14.4" x14ac:dyDescent="0.3">
      <c r="A9" s="144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>
        <v>60</v>
      </c>
      <c r="C11" s="23">
        <f>B11*A11</f>
        <v>30000</v>
      </c>
      <c r="D11" s="25">
        <v>60</v>
      </c>
      <c r="E11" s="23">
        <f t="shared" ref="E11:E17" si="0">D11*A11</f>
        <v>30000</v>
      </c>
    </row>
    <row r="12" spans="1:5" ht="14.4" x14ac:dyDescent="0.3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4" x14ac:dyDescent="0.3">
      <c r="A13" s="24">
        <v>100</v>
      </c>
      <c r="B13" s="25">
        <v>5</v>
      </c>
      <c r="C13" s="23">
        <f t="shared" ref="C13:C17" si="1">B13*A13</f>
        <v>500</v>
      </c>
      <c r="D13" s="25">
        <v>5</v>
      </c>
      <c r="E13" s="23">
        <f t="shared" si="0"/>
        <v>500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>
        <v>58</v>
      </c>
      <c r="C18" s="23">
        <f>B18</f>
        <v>58</v>
      </c>
      <c r="D18" s="27">
        <v>58</v>
      </c>
      <c r="E18" s="28">
        <f>D18</f>
        <v>58</v>
      </c>
    </row>
    <row r="19" spans="1:5" ht="14.4" x14ac:dyDescent="0.3">
      <c r="A19" s="29"/>
      <c r="B19" s="30" t="s">
        <v>74</v>
      </c>
      <c r="C19" s="31">
        <f>SUM(C10:C18)</f>
        <v>31558</v>
      </c>
      <c r="D19" s="30" t="s">
        <v>74</v>
      </c>
      <c r="E19" s="31">
        <f>SUM(E10:E18)</f>
        <v>31558</v>
      </c>
    </row>
    <row r="20" spans="1:5" ht="30" customHeight="1" x14ac:dyDescent="0.3">
      <c r="A20" s="149" t="s">
        <v>94</v>
      </c>
      <c r="B20" s="150"/>
      <c r="C20" s="32">
        <v>31558</v>
      </c>
      <c r="D20" s="33" t="s">
        <v>88</v>
      </c>
      <c r="E20" s="34">
        <v>0</v>
      </c>
    </row>
    <row r="21" spans="1:5" ht="30" customHeight="1" x14ac:dyDescent="0.3">
      <c r="A21" s="151" t="s">
        <v>85</v>
      </c>
      <c r="B21" s="152"/>
      <c r="C21" s="34">
        <v>0</v>
      </c>
      <c r="D21" s="33" t="s">
        <v>86</v>
      </c>
      <c r="E21" s="34">
        <v>0</v>
      </c>
    </row>
    <row r="22" spans="1:5" ht="30" customHeight="1" x14ac:dyDescent="0.3">
      <c r="A22" s="151" t="s">
        <v>75</v>
      </c>
      <c r="B22" s="152"/>
      <c r="C22" s="34">
        <v>0</v>
      </c>
      <c r="D22" s="35" t="s">
        <v>76</v>
      </c>
      <c r="E22" s="34"/>
    </row>
    <row r="23" spans="1:5" ht="30" customHeight="1" x14ac:dyDescent="0.3">
      <c r="A23" s="151" t="s">
        <v>77</v>
      </c>
      <c r="B23" s="152"/>
      <c r="C23" s="52">
        <f>(C19+C21)-(E20+E21)-E19</f>
        <v>0</v>
      </c>
      <c r="D23" s="53" t="s">
        <v>208</v>
      </c>
      <c r="E23" s="34">
        <v>0</v>
      </c>
    </row>
    <row r="24" spans="1:5" ht="82.5" customHeight="1" x14ac:dyDescent="0.3">
      <c r="A24" s="33" t="s">
        <v>245</v>
      </c>
      <c r="B24" s="136"/>
      <c r="C24" s="136"/>
      <c r="D24" s="136"/>
      <c r="E24" s="136"/>
    </row>
    <row r="25" spans="1:5" ht="57.75" customHeight="1" x14ac:dyDescent="0.3">
      <c r="A25" s="36" t="s">
        <v>78</v>
      </c>
      <c r="B25" s="158"/>
      <c r="C25" s="158"/>
      <c r="D25" s="158"/>
      <c r="E25" s="158"/>
    </row>
    <row r="26" spans="1:5" ht="20.100000000000001" customHeight="1" x14ac:dyDescent="0.3">
      <c r="A26" s="163" t="s">
        <v>182</v>
      </c>
      <c r="B26" s="163"/>
      <c r="C26" s="163"/>
      <c r="D26" s="163"/>
      <c r="E26" s="163"/>
    </row>
    <row r="27" spans="1:5" ht="27.75" customHeight="1" x14ac:dyDescent="0.3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181</v>
      </c>
      <c r="B29" s="78" t="s">
        <v>180</v>
      </c>
      <c r="C29" s="77" t="s">
        <v>210</v>
      </c>
      <c r="D29" s="161" t="s">
        <v>211</v>
      </c>
      <c r="E29" s="162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64"/>
      <c r="E30" s="165"/>
    </row>
    <row r="31" spans="1:5" ht="15" customHeight="1" x14ac:dyDescent="0.3">
      <c r="A31" s="166"/>
      <c r="B31" s="167"/>
      <c r="C31" s="167"/>
      <c r="D31" s="167"/>
      <c r="E31" s="168"/>
    </row>
    <row r="32" spans="1:5" ht="24.75" customHeight="1" x14ac:dyDescent="0.3">
      <c r="A32" s="37" t="s">
        <v>212</v>
      </c>
      <c r="B32" s="38" t="s">
        <v>914</v>
      </c>
      <c r="C32" s="37" t="s">
        <v>79</v>
      </c>
      <c r="D32" s="159" t="s">
        <v>915</v>
      </c>
      <c r="E32" s="160"/>
    </row>
    <row r="33" spans="1:5" ht="18" customHeight="1" x14ac:dyDescent="0.3">
      <c r="A33" s="37" t="s">
        <v>80</v>
      </c>
      <c r="B33" s="38" t="s">
        <v>916</v>
      </c>
      <c r="C33" s="39" t="s">
        <v>81</v>
      </c>
      <c r="D33" s="153" t="s">
        <v>1263</v>
      </c>
      <c r="E33" s="154"/>
    </row>
    <row r="34" spans="1:5" ht="27.6" x14ac:dyDescent="0.3">
      <c r="A34" s="39" t="s">
        <v>213</v>
      </c>
      <c r="B34" s="38" t="s">
        <v>1264</v>
      </c>
      <c r="C34" s="39" t="s">
        <v>214</v>
      </c>
      <c r="D34" s="155" t="s">
        <v>1262</v>
      </c>
      <c r="E34" s="156"/>
    </row>
    <row r="35" spans="1:5" ht="27.6" x14ac:dyDescent="0.3">
      <c r="A35" s="39" t="s">
        <v>215</v>
      </c>
      <c r="B35" s="38" t="s">
        <v>1265</v>
      </c>
      <c r="C35" s="39" t="s">
        <v>217</v>
      </c>
      <c r="D35" s="155" t="s">
        <v>950</v>
      </c>
      <c r="E35" s="156"/>
    </row>
    <row r="36" spans="1:5" ht="25.5" customHeight="1" x14ac:dyDescent="0.3">
      <c r="A36" s="39" t="s">
        <v>216</v>
      </c>
      <c r="B36" s="38" t="s">
        <v>917</v>
      </c>
      <c r="C36" s="39" t="s">
        <v>218</v>
      </c>
      <c r="D36" s="157" t="s">
        <v>913</v>
      </c>
      <c r="E36" s="157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P1" zoomScaleNormal="100" workbookViewId="0">
      <selection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239</v>
      </c>
    </row>
    <row r="3" spans="1:23" ht="15.6" x14ac:dyDescent="0.3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BH2683</v>
      </c>
      <c r="C5" s="60" t="str">
        <f>IF('Loan Outstanding Report'!$H$5="", "", 'Loan Outstanding Report'!$H$5)</f>
        <v>Jamui</v>
      </c>
      <c r="D5" s="41" t="s">
        <v>1271</v>
      </c>
      <c r="E5" s="66">
        <v>46099</v>
      </c>
      <c r="F5" s="93" t="s">
        <v>1269</v>
      </c>
      <c r="G5" s="49" t="s">
        <v>1270</v>
      </c>
      <c r="H5" s="49" t="s">
        <v>913</v>
      </c>
      <c r="I5" s="49" t="s">
        <v>256</v>
      </c>
      <c r="J5" s="49" t="s">
        <v>259</v>
      </c>
      <c r="K5" s="49" t="s">
        <v>263</v>
      </c>
      <c r="L5" s="11">
        <v>358502134</v>
      </c>
      <c r="M5" s="67" t="s">
        <v>264</v>
      </c>
      <c r="N5" s="49">
        <v>21000</v>
      </c>
      <c r="O5" s="49">
        <v>1990</v>
      </c>
      <c r="P5" s="67" t="s">
        <v>132</v>
      </c>
      <c r="Q5" s="89">
        <v>45265</v>
      </c>
      <c r="R5" s="49">
        <v>2250</v>
      </c>
      <c r="S5" s="49">
        <v>0</v>
      </c>
      <c r="T5" s="49">
        <v>0</v>
      </c>
      <c r="U5" s="68">
        <f t="shared" ref="U5:U69" si="0">IF(AND(ISBLANK(R5),ISBLANK(S5),ISBLANK(T5)),"",R5-(S5+T5))</f>
        <v>2250</v>
      </c>
      <c r="V5" s="42" t="s">
        <v>194</v>
      </c>
      <c r="W5" s="69" t="s">
        <v>275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8.5546875" style="116" customWidth="1"/>
    <col min="2" max="24" width="8.77734375" style="116" customWidth="1"/>
    <col min="25" max="25" width="12.77734375" style="116" bestFit="1" customWidth="1"/>
    <col min="26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207</v>
      </c>
      <c r="B1" s="123"/>
      <c r="C1" s="12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205</v>
      </c>
      <c r="B2" s="123"/>
      <c r="C2" s="123" t="s">
        <v>1261</v>
      </c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206</v>
      </c>
      <c r="B3" s="123"/>
      <c r="C3" s="123" t="s">
        <v>1260</v>
      </c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55.2" x14ac:dyDescent="0.3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">
      <c r="A5" s="95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95" t="s">
        <v>252</v>
      </c>
      <c r="H5" s="38" t="s">
        <v>250</v>
      </c>
      <c r="I5" s="95">
        <v>15695</v>
      </c>
      <c r="J5" s="38" t="s">
        <v>253</v>
      </c>
      <c r="K5" s="95">
        <v>15695</v>
      </c>
      <c r="L5" s="95" t="s">
        <v>254</v>
      </c>
      <c r="M5" s="38" t="s">
        <v>255</v>
      </c>
      <c r="N5" s="95">
        <v>368358</v>
      </c>
      <c r="O5" s="95" t="s">
        <v>256</v>
      </c>
      <c r="P5" s="95">
        <v>718001</v>
      </c>
      <c r="Q5" s="38" t="s">
        <v>257</v>
      </c>
      <c r="R5" s="38" t="s">
        <v>258</v>
      </c>
      <c r="S5" s="95" t="s">
        <v>259</v>
      </c>
      <c r="T5" s="95" t="s">
        <v>259</v>
      </c>
      <c r="U5" s="95" t="s">
        <v>260</v>
      </c>
      <c r="V5" s="95" t="s">
        <v>261</v>
      </c>
      <c r="W5" s="95">
        <v>0</v>
      </c>
      <c r="X5" s="38" t="s">
        <v>262</v>
      </c>
      <c r="Y5" s="95">
        <v>358502134</v>
      </c>
      <c r="Z5" s="38" t="s">
        <v>263</v>
      </c>
      <c r="AA5" s="124" t="s">
        <v>264</v>
      </c>
      <c r="AB5" s="95">
        <v>21000</v>
      </c>
      <c r="AC5" s="124" t="s">
        <v>265</v>
      </c>
      <c r="AD5" s="95">
        <v>12</v>
      </c>
      <c r="AE5" s="95" t="s">
        <v>266</v>
      </c>
      <c r="AF5" s="95" t="s">
        <v>267</v>
      </c>
      <c r="AG5" s="124" t="s">
        <v>268</v>
      </c>
      <c r="AH5" s="95" t="s">
        <v>269</v>
      </c>
      <c r="AI5" s="124" t="s">
        <v>270</v>
      </c>
      <c r="AJ5" s="95">
        <v>1990</v>
      </c>
      <c r="AK5" s="95">
        <v>1990</v>
      </c>
      <c r="AL5" s="124" t="s">
        <v>271</v>
      </c>
      <c r="AM5" s="95">
        <v>11660.39</v>
      </c>
      <c r="AN5" s="125">
        <v>2269.61</v>
      </c>
      <c r="AO5" s="125">
        <v>13930</v>
      </c>
      <c r="AP5" s="125">
        <v>9339.61</v>
      </c>
      <c r="AQ5" s="125">
        <v>564.39</v>
      </c>
      <c r="AR5" s="125">
        <v>9904</v>
      </c>
      <c r="AS5" s="125">
        <v>9339.61</v>
      </c>
      <c r="AT5" s="125">
        <v>564.39</v>
      </c>
      <c r="AU5" s="125">
        <v>9904</v>
      </c>
      <c r="AV5" s="95">
        <v>14</v>
      </c>
      <c r="AW5" s="95"/>
      <c r="AX5" s="95"/>
      <c r="AY5" s="124"/>
      <c r="AZ5" s="95"/>
      <c r="BA5" s="95"/>
      <c r="BB5" s="95" t="s">
        <v>272</v>
      </c>
      <c r="BC5" s="95" t="s">
        <v>138</v>
      </c>
      <c r="BD5" s="124" t="s">
        <v>273</v>
      </c>
      <c r="BE5" s="95">
        <v>21000</v>
      </c>
      <c r="BF5" s="38" t="s">
        <v>259</v>
      </c>
      <c r="BG5" s="95">
        <v>9494848885</v>
      </c>
      <c r="BH5" s="126" t="s">
        <v>274</v>
      </c>
      <c r="BI5" s="95" t="s">
        <v>104</v>
      </c>
      <c r="BJ5" s="97">
        <v>46027</v>
      </c>
      <c r="BK5" s="95"/>
      <c r="BL5" s="95" t="s">
        <v>108</v>
      </c>
      <c r="BM5" s="127" t="s">
        <v>113</v>
      </c>
      <c r="BN5" s="128" t="s">
        <v>192</v>
      </c>
      <c r="BO5" s="95" t="s">
        <v>236</v>
      </c>
      <c r="BP5" s="95">
        <v>2250</v>
      </c>
      <c r="BQ5" s="129" t="s">
        <v>194</v>
      </c>
      <c r="BR5" s="130" t="s">
        <v>275</v>
      </c>
    </row>
    <row r="6" spans="1:70" ht="30" hidden="1" customHeight="1" x14ac:dyDescent="0.3">
      <c r="A6" s="95">
        <v>2</v>
      </c>
      <c r="B6" s="131" t="s">
        <v>248</v>
      </c>
      <c r="C6" s="131" t="s">
        <v>249</v>
      </c>
      <c r="D6" s="131" t="s">
        <v>250</v>
      </c>
      <c r="E6" s="131" t="s">
        <v>251</v>
      </c>
      <c r="F6" s="131" t="s">
        <v>251</v>
      </c>
      <c r="G6" s="131" t="s">
        <v>252</v>
      </c>
      <c r="H6" s="131" t="s">
        <v>250</v>
      </c>
      <c r="I6" s="131">
        <v>193001</v>
      </c>
      <c r="J6" s="131" t="s">
        <v>276</v>
      </c>
      <c r="K6" s="131">
        <v>193001</v>
      </c>
      <c r="L6" s="131" t="s">
        <v>254</v>
      </c>
      <c r="M6" s="131" t="s">
        <v>255</v>
      </c>
      <c r="N6" s="131">
        <v>22083</v>
      </c>
      <c r="O6" s="131" t="s">
        <v>277</v>
      </c>
      <c r="P6" s="131">
        <v>36478</v>
      </c>
      <c r="Q6" s="131" t="s">
        <v>278</v>
      </c>
      <c r="R6" s="131" t="s">
        <v>279</v>
      </c>
      <c r="S6" s="131" t="s">
        <v>280</v>
      </c>
      <c r="T6" s="131" t="s">
        <v>280</v>
      </c>
      <c r="U6" s="131" t="s">
        <v>281</v>
      </c>
      <c r="V6" s="131" t="s">
        <v>282</v>
      </c>
      <c r="W6" s="131">
        <v>0</v>
      </c>
      <c r="X6" s="131" t="s">
        <v>262</v>
      </c>
      <c r="Y6" s="131">
        <v>15994157</v>
      </c>
      <c r="Z6" s="131" t="s">
        <v>283</v>
      </c>
      <c r="AA6" s="131" t="s">
        <v>535</v>
      </c>
      <c r="AB6" s="132">
        <v>15368</v>
      </c>
      <c r="AC6" s="131" t="s">
        <v>536</v>
      </c>
      <c r="AD6" s="131">
        <v>26</v>
      </c>
      <c r="AE6" s="131" t="s">
        <v>537</v>
      </c>
      <c r="AF6" s="131" t="s">
        <v>538</v>
      </c>
      <c r="AG6" s="131" t="s">
        <v>539</v>
      </c>
      <c r="AH6" s="131" t="s">
        <v>540</v>
      </c>
      <c r="AI6" s="131" t="s">
        <v>535</v>
      </c>
      <c r="AJ6" s="132">
        <v>0</v>
      </c>
      <c r="AK6" s="132">
        <v>0</v>
      </c>
      <c r="AL6" s="131" t="s">
        <v>541</v>
      </c>
      <c r="AM6" s="132">
        <v>13443.05</v>
      </c>
      <c r="AN6" s="132">
        <v>43.24</v>
      </c>
      <c r="AO6" s="132">
        <v>13486.29</v>
      </c>
      <c r="AP6" s="132">
        <v>2203.9499999999998</v>
      </c>
      <c r="AQ6" s="132">
        <v>0</v>
      </c>
      <c r="AR6" s="132">
        <v>2203.9499999999998</v>
      </c>
      <c r="AS6" s="132">
        <v>2204.3200000000002</v>
      </c>
      <c r="AT6" s="132">
        <v>0</v>
      </c>
      <c r="AU6" s="132">
        <v>2204.3200000000002</v>
      </c>
      <c r="AV6" s="131">
        <v>106</v>
      </c>
      <c r="AW6" s="131"/>
      <c r="AX6" s="131"/>
      <c r="AY6" s="131"/>
      <c r="AZ6" s="131"/>
      <c r="BA6" s="131"/>
      <c r="BB6" s="131" t="s">
        <v>272</v>
      </c>
      <c r="BC6" s="122"/>
      <c r="BD6" s="131" t="s">
        <v>542</v>
      </c>
      <c r="BE6" s="132">
        <v>15368</v>
      </c>
      <c r="BF6" s="131" t="s">
        <v>280</v>
      </c>
      <c r="BG6" s="131" t="s">
        <v>802</v>
      </c>
      <c r="BH6" s="97" t="s">
        <v>912</v>
      </c>
      <c r="BI6" s="95" t="s">
        <v>104</v>
      </c>
      <c r="BJ6" s="97">
        <v>46098</v>
      </c>
      <c r="BK6" s="95"/>
      <c r="BL6" s="95" t="s">
        <v>112</v>
      </c>
      <c r="BM6" s="98" t="s">
        <v>124</v>
      </c>
      <c r="BN6" s="99" t="s">
        <v>193</v>
      </c>
      <c r="BO6" s="95" t="s">
        <v>238</v>
      </c>
      <c r="BP6" s="122">
        <v>0</v>
      </c>
      <c r="BQ6" s="42"/>
      <c r="BR6" s="96" t="s">
        <v>922</v>
      </c>
    </row>
    <row r="7" spans="1:70" ht="30" hidden="1" customHeight="1" x14ac:dyDescent="0.3">
      <c r="A7" s="95">
        <v>3</v>
      </c>
      <c r="B7" s="131" t="s">
        <v>248</v>
      </c>
      <c r="C7" s="131" t="s">
        <v>249</v>
      </c>
      <c r="D7" s="131" t="s">
        <v>250</v>
      </c>
      <c r="E7" s="131" t="s">
        <v>251</v>
      </c>
      <c r="F7" s="131" t="s">
        <v>251</v>
      </c>
      <c r="G7" s="131" t="s">
        <v>252</v>
      </c>
      <c r="H7" s="131" t="s">
        <v>250</v>
      </c>
      <c r="I7" s="131">
        <v>193001</v>
      </c>
      <c r="J7" s="131" t="s">
        <v>276</v>
      </c>
      <c r="K7" s="131">
        <v>193001</v>
      </c>
      <c r="L7" s="131" t="s">
        <v>254</v>
      </c>
      <c r="M7" s="131" t="s">
        <v>255</v>
      </c>
      <c r="N7" s="131">
        <v>22083</v>
      </c>
      <c r="O7" s="131" t="s">
        <v>277</v>
      </c>
      <c r="P7" s="131">
        <v>583909</v>
      </c>
      <c r="Q7" s="131" t="s">
        <v>284</v>
      </c>
      <c r="R7" s="131" t="s">
        <v>258</v>
      </c>
      <c r="S7" s="131" t="s">
        <v>285</v>
      </c>
      <c r="T7" s="131" t="s">
        <v>285</v>
      </c>
      <c r="U7" s="131" t="s">
        <v>260</v>
      </c>
      <c r="V7" s="131" t="s">
        <v>282</v>
      </c>
      <c r="W7" s="131">
        <v>541</v>
      </c>
      <c r="X7" s="131" t="s">
        <v>262</v>
      </c>
      <c r="Y7" s="131">
        <v>350877535</v>
      </c>
      <c r="Z7" s="131" t="s">
        <v>286</v>
      </c>
      <c r="AA7" s="131" t="s">
        <v>543</v>
      </c>
      <c r="AB7" s="132">
        <v>44040</v>
      </c>
      <c r="AC7" s="131" t="s">
        <v>536</v>
      </c>
      <c r="AD7" s="131">
        <v>24</v>
      </c>
      <c r="AE7" s="131" t="s">
        <v>537</v>
      </c>
      <c r="AF7" s="131" t="s">
        <v>544</v>
      </c>
      <c r="AG7" s="131" t="s">
        <v>545</v>
      </c>
      <c r="AH7" s="131" t="s">
        <v>269</v>
      </c>
      <c r="AI7" s="131" t="s">
        <v>546</v>
      </c>
      <c r="AJ7" s="132">
        <v>1619</v>
      </c>
      <c r="AK7" s="132">
        <v>2400</v>
      </c>
      <c r="AL7" s="131" t="s">
        <v>547</v>
      </c>
      <c r="AM7" s="132">
        <v>34918.160000000003</v>
      </c>
      <c r="AN7" s="132">
        <v>12301.84</v>
      </c>
      <c r="AO7" s="132">
        <v>47220</v>
      </c>
      <c r="AP7" s="132">
        <v>9121.84</v>
      </c>
      <c r="AQ7" s="132">
        <v>477.16</v>
      </c>
      <c r="AR7" s="132">
        <v>9599</v>
      </c>
      <c r="AS7" s="132">
        <v>9121.84</v>
      </c>
      <c r="AT7" s="132">
        <v>477.16</v>
      </c>
      <c r="AU7" s="132">
        <v>9599</v>
      </c>
      <c r="AV7" s="131">
        <v>38</v>
      </c>
      <c r="AW7" s="131"/>
      <c r="AX7" s="131"/>
      <c r="AY7" s="131"/>
      <c r="AZ7" s="131"/>
      <c r="BA7" s="131"/>
      <c r="BB7" s="131" t="s">
        <v>272</v>
      </c>
      <c r="BC7" s="122"/>
      <c r="BD7" s="131" t="s">
        <v>548</v>
      </c>
      <c r="BE7" s="132">
        <v>44040</v>
      </c>
      <c r="BF7" s="131" t="s">
        <v>285</v>
      </c>
      <c r="BG7" s="131" t="s">
        <v>803</v>
      </c>
      <c r="BH7" s="97" t="s">
        <v>912</v>
      </c>
      <c r="BI7" s="95" t="s">
        <v>104</v>
      </c>
      <c r="BJ7" s="97">
        <v>46098</v>
      </c>
      <c r="BK7" s="95"/>
      <c r="BL7" s="95" t="s">
        <v>109</v>
      </c>
      <c r="BM7" s="98" t="s">
        <v>124</v>
      </c>
      <c r="BN7" s="99" t="s">
        <v>193</v>
      </c>
      <c r="BO7" s="95" t="s">
        <v>238</v>
      </c>
      <c r="BP7" s="122">
        <v>0</v>
      </c>
      <c r="BQ7" s="42"/>
      <c r="BR7" s="96" t="s">
        <v>926</v>
      </c>
    </row>
    <row r="8" spans="1:70" ht="30" hidden="1" customHeight="1" x14ac:dyDescent="0.3">
      <c r="A8" s="95">
        <v>4</v>
      </c>
      <c r="B8" s="131" t="s">
        <v>248</v>
      </c>
      <c r="C8" s="131" t="s">
        <v>249</v>
      </c>
      <c r="D8" s="131" t="s">
        <v>250</v>
      </c>
      <c r="E8" s="131" t="s">
        <v>251</v>
      </c>
      <c r="F8" s="131" t="s">
        <v>251</v>
      </c>
      <c r="G8" s="131" t="s">
        <v>252</v>
      </c>
      <c r="H8" s="131" t="s">
        <v>250</v>
      </c>
      <c r="I8" s="131">
        <v>193001</v>
      </c>
      <c r="J8" s="131" t="s">
        <v>276</v>
      </c>
      <c r="K8" s="131">
        <v>193001</v>
      </c>
      <c r="L8" s="131" t="s">
        <v>254</v>
      </c>
      <c r="M8" s="131" t="s">
        <v>255</v>
      </c>
      <c r="N8" s="131">
        <v>22083</v>
      </c>
      <c r="O8" s="131" t="s">
        <v>277</v>
      </c>
      <c r="P8" s="131">
        <v>587795</v>
      </c>
      <c r="Q8" s="131" t="s">
        <v>287</v>
      </c>
      <c r="R8" s="131" t="s">
        <v>258</v>
      </c>
      <c r="S8" s="131" t="s">
        <v>288</v>
      </c>
      <c r="T8" s="131" t="s">
        <v>288</v>
      </c>
      <c r="U8" s="131" t="s">
        <v>289</v>
      </c>
      <c r="V8" s="131" t="s">
        <v>282</v>
      </c>
      <c r="W8" s="131">
        <v>541</v>
      </c>
      <c r="X8" s="131" t="s">
        <v>262</v>
      </c>
      <c r="Y8" s="131">
        <v>351000080</v>
      </c>
      <c r="Z8" s="131" t="s">
        <v>290</v>
      </c>
      <c r="AA8" s="131" t="s">
        <v>549</v>
      </c>
      <c r="AB8" s="132">
        <v>43840</v>
      </c>
      <c r="AC8" s="131" t="s">
        <v>536</v>
      </c>
      <c r="AD8" s="131">
        <v>24</v>
      </c>
      <c r="AE8" s="131" t="s">
        <v>537</v>
      </c>
      <c r="AF8" s="131" t="s">
        <v>550</v>
      </c>
      <c r="AG8" s="131" t="s">
        <v>551</v>
      </c>
      <c r="AH8" s="131" t="s">
        <v>269</v>
      </c>
      <c r="AI8" s="131" t="s">
        <v>552</v>
      </c>
      <c r="AJ8" s="132">
        <v>2935</v>
      </c>
      <c r="AK8" s="132">
        <v>2350</v>
      </c>
      <c r="AL8" s="131" t="s">
        <v>553</v>
      </c>
      <c r="AM8" s="132">
        <v>22478.38</v>
      </c>
      <c r="AN8" s="132">
        <v>10656.62</v>
      </c>
      <c r="AO8" s="132">
        <v>33135</v>
      </c>
      <c r="AP8" s="132">
        <v>21361.62</v>
      </c>
      <c r="AQ8" s="132">
        <v>2488.38</v>
      </c>
      <c r="AR8" s="132">
        <v>23850</v>
      </c>
      <c r="AS8" s="132">
        <v>21361.62</v>
      </c>
      <c r="AT8" s="132">
        <v>2488.38</v>
      </c>
      <c r="AU8" s="132">
        <v>23850</v>
      </c>
      <c r="AV8" s="131">
        <v>36</v>
      </c>
      <c r="AW8" s="131"/>
      <c r="AX8" s="131"/>
      <c r="AY8" s="131"/>
      <c r="AZ8" s="131"/>
      <c r="BA8" s="131"/>
      <c r="BB8" s="131" t="s">
        <v>272</v>
      </c>
      <c r="BC8" s="122"/>
      <c r="BD8" s="131" t="s">
        <v>273</v>
      </c>
      <c r="BE8" s="132">
        <v>43840</v>
      </c>
      <c r="BF8" s="131" t="s">
        <v>288</v>
      </c>
      <c r="BG8" s="131" t="s">
        <v>804</v>
      </c>
      <c r="BH8" s="97" t="s">
        <v>912</v>
      </c>
      <c r="BI8" s="95" t="s">
        <v>104</v>
      </c>
      <c r="BJ8" s="97">
        <v>46098</v>
      </c>
      <c r="BK8" s="95"/>
      <c r="BL8" s="95" t="s">
        <v>109</v>
      </c>
      <c r="BM8" s="98" t="s">
        <v>124</v>
      </c>
      <c r="BN8" s="99" t="s">
        <v>193</v>
      </c>
      <c r="BO8" s="95" t="s">
        <v>238</v>
      </c>
      <c r="BP8" s="122">
        <v>0</v>
      </c>
      <c r="BQ8" s="42"/>
      <c r="BR8" s="96" t="s">
        <v>926</v>
      </c>
    </row>
    <row r="9" spans="1:70" ht="30" hidden="1" customHeight="1" x14ac:dyDescent="0.3">
      <c r="A9" s="95">
        <v>5</v>
      </c>
      <c r="B9" s="131" t="s">
        <v>248</v>
      </c>
      <c r="C9" s="131" t="s">
        <v>249</v>
      </c>
      <c r="D9" s="131" t="s">
        <v>250</v>
      </c>
      <c r="E9" s="131" t="s">
        <v>251</v>
      </c>
      <c r="F9" s="131" t="s">
        <v>251</v>
      </c>
      <c r="G9" s="131" t="s">
        <v>252</v>
      </c>
      <c r="H9" s="131" t="s">
        <v>250</v>
      </c>
      <c r="I9" s="131">
        <v>193001</v>
      </c>
      <c r="J9" s="131" t="s">
        <v>276</v>
      </c>
      <c r="K9" s="131">
        <v>193001</v>
      </c>
      <c r="L9" s="131" t="s">
        <v>254</v>
      </c>
      <c r="M9" s="131" t="s">
        <v>255</v>
      </c>
      <c r="N9" s="131">
        <v>475744</v>
      </c>
      <c r="O9" s="131" t="s">
        <v>291</v>
      </c>
      <c r="P9" s="131">
        <v>789764</v>
      </c>
      <c r="Q9" s="131" t="s">
        <v>292</v>
      </c>
      <c r="R9" s="131" t="s">
        <v>258</v>
      </c>
      <c r="S9" s="131" t="s">
        <v>293</v>
      </c>
      <c r="T9" s="131" t="s">
        <v>293</v>
      </c>
      <c r="U9" s="131" t="s">
        <v>260</v>
      </c>
      <c r="V9" s="131" t="s">
        <v>282</v>
      </c>
      <c r="W9" s="131">
        <v>541</v>
      </c>
      <c r="X9" s="131" t="s">
        <v>262</v>
      </c>
      <c r="Y9" s="131">
        <v>351107915</v>
      </c>
      <c r="Z9" s="131" t="s">
        <v>294</v>
      </c>
      <c r="AA9" s="131" t="s">
        <v>554</v>
      </c>
      <c r="AB9" s="132">
        <v>41952</v>
      </c>
      <c r="AC9" s="131" t="s">
        <v>536</v>
      </c>
      <c r="AD9" s="131">
        <v>24</v>
      </c>
      <c r="AE9" s="131" t="s">
        <v>537</v>
      </c>
      <c r="AF9" s="131" t="s">
        <v>555</v>
      </c>
      <c r="AG9" s="131" t="s">
        <v>556</v>
      </c>
      <c r="AH9" s="131" t="s">
        <v>269</v>
      </c>
      <c r="AI9" s="131" t="s">
        <v>557</v>
      </c>
      <c r="AJ9" s="132">
        <v>2585</v>
      </c>
      <c r="AK9" s="132">
        <v>2250</v>
      </c>
      <c r="AL9" s="131" t="s">
        <v>558</v>
      </c>
      <c r="AM9" s="132">
        <v>27434.33</v>
      </c>
      <c r="AN9" s="132">
        <v>11150.67</v>
      </c>
      <c r="AO9" s="132">
        <v>38585</v>
      </c>
      <c r="AP9" s="132">
        <v>14517.67</v>
      </c>
      <c r="AQ9" s="132">
        <v>1232.33</v>
      </c>
      <c r="AR9" s="132">
        <v>15750</v>
      </c>
      <c r="AS9" s="132">
        <v>14517.67</v>
      </c>
      <c r="AT9" s="132">
        <v>1232.33</v>
      </c>
      <c r="AU9" s="132">
        <v>15750</v>
      </c>
      <c r="AV9" s="131">
        <v>35</v>
      </c>
      <c r="AW9" s="131"/>
      <c r="AX9" s="131"/>
      <c r="AY9" s="131"/>
      <c r="AZ9" s="131"/>
      <c r="BA9" s="131"/>
      <c r="BB9" s="131" t="s">
        <v>272</v>
      </c>
      <c r="BC9" s="122"/>
      <c r="BD9" s="131" t="s">
        <v>548</v>
      </c>
      <c r="BE9" s="132">
        <v>41952</v>
      </c>
      <c r="BF9" s="131" t="s">
        <v>293</v>
      </c>
      <c r="BG9" s="131" t="s">
        <v>805</v>
      </c>
      <c r="BH9" s="97" t="s">
        <v>912</v>
      </c>
      <c r="BI9" s="95" t="s">
        <v>104</v>
      </c>
      <c r="BJ9" s="97">
        <v>46098</v>
      </c>
      <c r="BK9" s="95"/>
      <c r="BL9" s="95" t="s">
        <v>109</v>
      </c>
      <c r="BM9" s="98" t="s">
        <v>124</v>
      </c>
      <c r="BN9" s="99" t="s">
        <v>193</v>
      </c>
      <c r="BO9" s="95" t="s">
        <v>238</v>
      </c>
      <c r="BP9" s="122">
        <v>0</v>
      </c>
      <c r="BQ9" s="42"/>
      <c r="BR9" s="96" t="s">
        <v>926</v>
      </c>
    </row>
    <row r="10" spans="1:70" ht="30" hidden="1" customHeight="1" x14ac:dyDescent="0.3">
      <c r="A10" s="95">
        <v>6</v>
      </c>
      <c r="B10" s="131" t="s">
        <v>248</v>
      </c>
      <c r="C10" s="131" t="s">
        <v>249</v>
      </c>
      <c r="D10" s="131" t="s">
        <v>250</v>
      </c>
      <c r="E10" s="131" t="s">
        <v>251</v>
      </c>
      <c r="F10" s="131" t="s">
        <v>251</v>
      </c>
      <c r="G10" s="131" t="s">
        <v>252</v>
      </c>
      <c r="H10" s="131" t="s">
        <v>250</v>
      </c>
      <c r="I10" s="131">
        <v>193001</v>
      </c>
      <c r="J10" s="131" t="s">
        <v>276</v>
      </c>
      <c r="K10" s="131">
        <v>193001</v>
      </c>
      <c r="L10" s="131" t="s">
        <v>254</v>
      </c>
      <c r="M10" s="131" t="s">
        <v>255</v>
      </c>
      <c r="N10" s="131">
        <v>400699</v>
      </c>
      <c r="O10" s="131" t="s">
        <v>295</v>
      </c>
      <c r="P10" s="131">
        <v>600456</v>
      </c>
      <c r="Q10" s="131" t="s">
        <v>296</v>
      </c>
      <c r="R10" s="131" t="s">
        <v>258</v>
      </c>
      <c r="S10" s="131" t="s">
        <v>297</v>
      </c>
      <c r="T10" s="131" t="s">
        <v>297</v>
      </c>
      <c r="U10" s="131" t="s">
        <v>260</v>
      </c>
      <c r="V10" s="131" t="s">
        <v>282</v>
      </c>
      <c r="W10" s="131">
        <v>541</v>
      </c>
      <c r="X10" s="131" t="s">
        <v>262</v>
      </c>
      <c r="Y10" s="131">
        <v>351237383</v>
      </c>
      <c r="Z10" s="131" t="s">
        <v>298</v>
      </c>
      <c r="AA10" s="131" t="s">
        <v>559</v>
      </c>
      <c r="AB10" s="132">
        <v>44040</v>
      </c>
      <c r="AC10" s="131" t="s">
        <v>536</v>
      </c>
      <c r="AD10" s="131">
        <v>24</v>
      </c>
      <c r="AE10" s="131" t="s">
        <v>537</v>
      </c>
      <c r="AF10" s="131" t="s">
        <v>560</v>
      </c>
      <c r="AG10" s="131" t="s">
        <v>561</v>
      </c>
      <c r="AH10" s="131" t="s">
        <v>269</v>
      </c>
      <c r="AI10" s="131" t="s">
        <v>557</v>
      </c>
      <c r="AJ10" s="132">
        <v>1815</v>
      </c>
      <c r="AK10" s="132">
        <v>2400</v>
      </c>
      <c r="AL10" s="131" t="s">
        <v>562</v>
      </c>
      <c r="AM10" s="132">
        <v>18796.080000000002</v>
      </c>
      <c r="AN10" s="132">
        <v>9418.92</v>
      </c>
      <c r="AO10" s="132">
        <v>28215</v>
      </c>
      <c r="AP10" s="132">
        <v>25243.919999999998</v>
      </c>
      <c r="AQ10" s="132">
        <v>3556.08</v>
      </c>
      <c r="AR10" s="132">
        <v>28800</v>
      </c>
      <c r="AS10" s="132">
        <v>25243.919999999998</v>
      </c>
      <c r="AT10" s="132">
        <v>3556.08</v>
      </c>
      <c r="AU10" s="132">
        <v>28800</v>
      </c>
      <c r="AV10" s="131">
        <v>37</v>
      </c>
      <c r="AW10" s="131"/>
      <c r="AX10" s="131"/>
      <c r="AY10" s="131"/>
      <c r="AZ10" s="131"/>
      <c r="BA10" s="131"/>
      <c r="BB10" s="131" t="s">
        <v>272</v>
      </c>
      <c r="BC10" s="122"/>
      <c r="BD10" s="131"/>
      <c r="BE10" s="132">
        <v>0</v>
      </c>
      <c r="BF10" s="131" t="s">
        <v>297</v>
      </c>
      <c r="BG10" s="131" t="s">
        <v>806</v>
      </c>
      <c r="BH10" s="97" t="s">
        <v>912</v>
      </c>
      <c r="BI10" s="95" t="s">
        <v>104</v>
      </c>
      <c r="BJ10" s="97">
        <v>46098</v>
      </c>
      <c r="BK10" s="95"/>
      <c r="BL10" s="95" t="s">
        <v>109</v>
      </c>
      <c r="BM10" s="98" t="s">
        <v>124</v>
      </c>
      <c r="BN10" s="99" t="s">
        <v>193</v>
      </c>
      <c r="BO10" s="95" t="s">
        <v>238</v>
      </c>
      <c r="BP10" s="122">
        <v>0</v>
      </c>
      <c r="BQ10" s="42"/>
      <c r="BR10" s="96" t="s">
        <v>926</v>
      </c>
    </row>
    <row r="11" spans="1:70" ht="30" hidden="1" customHeight="1" x14ac:dyDescent="0.3">
      <c r="A11" s="95">
        <v>7</v>
      </c>
      <c r="B11" s="131" t="s">
        <v>248</v>
      </c>
      <c r="C11" s="131" t="s">
        <v>249</v>
      </c>
      <c r="D11" s="131" t="s">
        <v>250</v>
      </c>
      <c r="E11" s="131" t="s">
        <v>251</v>
      </c>
      <c r="F11" s="131" t="s">
        <v>251</v>
      </c>
      <c r="G11" s="131" t="s">
        <v>252</v>
      </c>
      <c r="H11" s="131" t="s">
        <v>250</v>
      </c>
      <c r="I11" s="131">
        <v>193001</v>
      </c>
      <c r="J11" s="131" t="s">
        <v>276</v>
      </c>
      <c r="K11" s="131">
        <v>193001</v>
      </c>
      <c r="L11" s="131" t="s">
        <v>254</v>
      </c>
      <c r="M11" s="131" t="s">
        <v>255</v>
      </c>
      <c r="N11" s="131">
        <v>404277</v>
      </c>
      <c r="O11" s="131" t="s">
        <v>299</v>
      </c>
      <c r="P11" s="131">
        <v>608554</v>
      </c>
      <c r="Q11" s="131" t="s">
        <v>300</v>
      </c>
      <c r="R11" s="131" t="s">
        <v>258</v>
      </c>
      <c r="S11" s="131" t="s">
        <v>301</v>
      </c>
      <c r="T11" s="131" t="s">
        <v>301</v>
      </c>
      <c r="U11" s="131" t="s">
        <v>302</v>
      </c>
      <c r="V11" s="131" t="s">
        <v>282</v>
      </c>
      <c r="W11" s="131">
        <v>541</v>
      </c>
      <c r="X11" s="131" t="s">
        <v>262</v>
      </c>
      <c r="Y11" s="131">
        <v>351475342</v>
      </c>
      <c r="Z11" s="131" t="s">
        <v>303</v>
      </c>
      <c r="AA11" s="131" t="s">
        <v>563</v>
      </c>
      <c r="AB11" s="132">
        <v>42000</v>
      </c>
      <c r="AC11" s="131" t="s">
        <v>536</v>
      </c>
      <c r="AD11" s="131">
        <v>24</v>
      </c>
      <c r="AE11" s="131" t="s">
        <v>537</v>
      </c>
      <c r="AF11" s="131" t="s">
        <v>564</v>
      </c>
      <c r="AG11" s="131" t="s">
        <v>565</v>
      </c>
      <c r="AH11" s="131" t="s">
        <v>269</v>
      </c>
      <c r="AI11" s="131" t="s">
        <v>566</v>
      </c>
      <c r="AJ11" s="132">
        <v>2250</v>
      </c>
      <c r="AK11" s="132">
        <v>2250</v>
      </c>
      <c r="AL11" s="131" t="s">
        <v>567</v>
      </c>
      <c r="AM11" s="132">
        <v>6796.5</v>
      </c>
      <c r="AN11" s="132">
        <v>4453.5</v>
      </c>
      <c r="AO11" s="132">
        <v>11250</v>
      </c>
      <c r="AP11" s="132">
        <v>35203.5</v>
      </c>
      <c r="AQ11" s="132">
        <v>7864.5</v>
      </c>
      <c r="AR11" s="132">
        <v>43068</v>
      </c>
      <c r="AS11" s="132">
        <v>35203.5</v>
      </c>
      <c r="AT11" s="132">
        <v>7864.5</v>
      </c>
      <c r="AU11" s="132">
        <v>43068</v>
      </c>
      <c r="AV11" s="131">
        <v>35</v>
      </c>
      <c r="AW11" s="131"/>
      <c r="AX11" s="131"/>
      <c r="AY11" s="131"/>
      <c r="AZ11" s="131"/>
      <c r="BA11" s="131"/>
      <c r="BB11" s="131" t="s">
        <v>272</v>
      </c>
      <c r="BC11" s="122"/>
      <c r="BD11" s="131" t="s">
        <v>568</v>
      </c>
      <c r="BE11" s="132">
        <v>42000</v>
      </c>
      <c r="BF11" s="131" t="s">
        <v>301</v>
      </c>
      <c r="BG11" s="131" t="s">
        <v>807</v>
      </c>
      <c r="BH11" s="97" t="s">
        <v>912</v>
      </c>
      <c r="BI11" s="95" t="s">
        <v>104</v>
      </c>
      <c r="BJ11" s="97">
        <v>46098</v>
      </c>
      <c r="BK11" s="95"/>
      <c r="BL11" s="95" t="s">
        <v>109</v>
      </c>
      <c r="BM11" s="98" t="s">
        <v>124</v>
      </c>
      <c r="BN11" s="99" t="s">
        <v>193</v>
      </c>
      <c r="BO11" s="95" t="s">
        <v>238</v>
      </c>
      <c r="BP11" s="122">
        <v>0</v>
      </c>
      <c r="BQ11" s="42"/>
      <c r="BR11" s="96" t="s">
        <v>926</v>
      </c>
    </row>
    <row r="12" spans="1:70" ht="30" hidden="1" customHeight="1" x14ac:dyDescent="0.3">
      <c r="A12" s="95">
        <v>8</v>
      </c>
      <c r="B12" s="131" t="s">
        <v>248</v>
      </c>
      <c r="C12" s="131" t="s">
        <v>249</v>
      </c>
      <c r="D12" s="131" t="s">
        <v>250</v>
      </c>
      <c r="E12" s="131" t="s">
        <v>251</v>
      </c>
      <c r="F12" s="131" t="s">
        <v>251</v>
      </c>
      <c r="G12" s="131" t="s">
        <v>252</v>
      </c>
      <c r="H12" s="131" t="s">
        <v>250</v>
      </c>
      <c r="I12" s="131">
        <v>193001</v>
      </c>
      <c r="J12" s="131" t="s">
        <v>276</v>
      </c>
      <c r="K12" s="131">
        <v>193001</v>
      </c>
      <c r="L12" s="131" t="s">
        <v>254</v>
      </c>
      <c r="M12" s="131" t="s">
        <v>255</v>
      </c>
      <c r="N12" s="131">
        <v>404277</v>
      </c>
      <c r="O12" s="131" t="s">
        <v>299</v>
      </c>
      <c r="P12" s="131">
        <v>609944</v>
      </c>
      <c r="Q12" s="131" t="s">
        <v>304</v>
      </c>
      <c r="R12" s="131" t="s">
        <v>258</v>
      </c>
      <c r="S12" s="131" t="s">
        <v>305</v>
      </c>
      <c r="T12" s="131" t="s">
        <v>305</v>
      </c>
      <c r="U12" s="131" t="s">
        <v>260</v>
      </c>
      <c r="V12" s="131" t="s">
        <v>282</v>
      </c>
      <c r="W12" s="131">
        <v>541</v>
      </c>
      <c r="X12" s="131" t="s">
        <v>262</v>
      </c>
      <c r="Y12" s="131">
        <v>351481105</v>
      </c>
      <c r="Z12" s="131" t="s">
        <v>306</v>
      </c>
      <c r="AA12" s="131" t="s">
        <v>563</v>
      </c>
      <c r="AB12" s="132">
        <v>42000</v>
      </c>
      <c r="AC12" s="131" t="s">
        <v>536</v>
      </c>
      <c r="AD12" s="131">
        <v>24</v>
      </c>
      <c r="AE12" s="131" t="s">
        <v>537</v>
      </c>
      <c r="AF12" s="131" t="s">
        <v>564</v>
      </c>
      <c r="AG12" s="131" t="s">
        <v>565</v>
      </c>
      <c r="AH12" s="131" t="s">
        <v>269</v>
      </c>
      <c r="AI12" s="131" t="s">
        <v>566</v>
      </c>
      <c r="AJ12" s="132">
        <v>2250</v>
      </c>
      <c r="AK12" s="132">
        <v>2250</v>
      </c>
      <c r="AL12" s="131" t="s">
        <v>569</v>
      </c>
      <c r="AM12" s="132">
        <v>31132.23</v>
      </c>
      <c r="AN12" s="132">
        <v>11617.77</v>
      </c>
      <c r="AO12" s="132">
        <v>42750</v>
      </c>
      <c r="AP12" s="132">
        <v>10867.77</v>
      </c>
      <c r="AQ12" s="132">
        <v>700.23</v>
      </c>
      <c r="AR12" s="132">
        <v>11568</v>
      </c>
      <c r="AS12" s="132">
        <v>10867.77</v>
      </c>
      <c r="AT12" s="132">
        <v>700.23</v>
      </c>
      <c r="AU12" s="132">
        <v>11568</v>
      </c>
      <c r="AV12" s="131">
        <v>35</v>
      </c>
      <c r="AW12" s="131"/>
      <c r="AX12" s="131"/>
      <c r="AY12" s="131"/>
      <c r="AZ12" s="131"/>
      <c r="BA12" s="131"/>
      <c r="BB12" s="131" t="s">
        <v>272</v>
      </c>
      <c r="BC12" s="122"/>
      <c r="BD12" s="131" t="s">
        <v>570</v>
      </c>
      <c r="BE12" s="132">
        <v>42000</v>
      </c>
      <c r="BF12" s="131" t="s">
        <v>305</v>
      </c>
      <c r="BG12" s="131" t="s">
        <v>808</v>
      </c>
      <c r="BH12" s="97" t="s">
        <v>912</v>
      </c>
      <c r="BI12" s="95" t="s">
        <v>104</v>
      </c>
      <c r="BJ12" s="97">
        <v>46098</v>
      </c>
      <c r="BK12" s="95"/>
      <c r="BL12" s="95" t="s">
        <v>109</v>
      </c>
      <c r="BM12" s="98" t="s">
        <v>124</v>
      </c>
      <c r="BN12" s="99" t="s">
        <v>193</v>
      </c>
      <c r="BO12" s="95" t="s">
        <v>238</v>
      </c>
      <c r="BP12" s="122">
        <v>0</v>
      </c>
      <c r="BQ12" s="42"/>
      <c r="BR12" s="96" t="s">
        <v>926</v>
      </c>
    </row>
    <row r="13" spans="1:70" ht="30" hidden="1" customHeight="1" x14ac:dyDescent="0.3">
      <c r="A13" s="95">
        <v>9</v>
      </c>
      <c r="B13" s="131" t="s">
        <v>248</v>
      </c>
      <c r="C13" s="131" t="s">
        <v>249</v>
      </c>
      <c r="D13" s="131" t="s">
        <v>250</v>
      </c>
      <c r="E13" s="131" t="s">
        <v>251</v>
      </c>
      <c r="F13" s="131" t="s">
        <v>251</v>
      </c>
      <c r="G13" s="131" t="s">
        <v>252</v>
      </c>
      <c r="H13" s="131" t="s">
        <v>250</v>
      </c>
      <c r="I13" s="131">
        <v>193001</v>
      </c>
      <c r="J13" s="131" t="s">
        <v>276</v>
      </c>
      <c r="K13" s="131">
        <v>193001</v>
      </c>
      <c r="L13" s="131" t="s">
        <v>254</v>
      </c>
      <c r="M13" s="131" t="s">
        <v>255</v>
      </c>
      <c r="N13" s="131">
        <v>404277</v>
      </c>
      <c r="O13" s="131" t="s">
        <v>299</v>
      </c>
      <c r="P13" s="131">
        <v>639799</v>
      </c>
      <c r="Q13" s="131" t="s">
        <v>307</v>
      </c>
      <c r="R13" s="131" t="s">
        <v>258</v>
      </c>
      <c r="S13" s="131" t="s">
        <v>308</v>
      </c>
      <c r="T13" s="131" t="s">
        <v>308</v>
      </c>
      <c r="U13" s="131" t="s">
        <v>260</v>
      </c>
      <c r="V13" s="131" t="s">
        <v>282</v>
      </c>
      <c r="W13" s="131">
        <v>541</v>
      </c>
      <c r="X13" s="131" t="s">
        <v>262</v>
      </c>
      <c r="Y13" s="131">
        <v>351623821</v>
      </c>
      <c r="Z13" s="131" t="s">
        <v>309</v>
      </c>
      <c r="AA13" s="131" t="s">
        <v>571</v>
      </c>
      <c r="AB13" s="132">
        <v>42000</v>
      </c>
      <c r="AC13" s="131" t="s">
        <v>536</v>
      </c>
      <c r="AD13" s="131">
        <v>24</v>
      </c>
      <c r="AE13" s="131" t="s">
        <v>537</v>
      </c>
      <c r="AF13" s="131" t="s">
        <v>572</v>
      </c>
      <c r="AG13" s="131" t="s">
        <v>573</v>
      </c>
      <c r="AH13" s="131" t="s">
        <v>269</v>
      </c>
      <c r="AI13" s="131" t="s">
        <v>574</v>
      </c>
      <c r="AJ13" s="132">
        <v>2250</v>
      </c>
      <c r="AK13" s="132">
        <v>2250</v>
      </c>
      <c r="AL13" s="131" t="s">
        <v>575</v>
      </c>
      <c r="AM13" s="132">
        <v>39011.61</v>
      </c>
      <c r="AN13" s="132">
        <v>12738.39</v>
      </c>
      <c r="AO13" s="132">
        <v>51750</v>
      </c>
      <c r="AP13" s="132">
        <v>2988.39</v>
      </c>
      <c r="AQ13" s="132">
        <v>63.61</v>
      </c>
      <c r="AR13" s="132">
        <v>3052</v>
      </c>
      <c r="AS13" s="132">
        <v>2988.39</v>
      </c>
      <c r="AT13" s="132">
        <v>63.61</v>
      </c>
      <c r="AU13" s="132">
        <v>3052</v>
      </c>
      <c r="AV13" s="131">
        <v>35</v>
      </c>
      <c r="AW13" s="131"/>
      <c r="AX13" s="131"/>
      <c r="AY13" s="131"/>
      <c r="AZ13" s="131"/>
      <c r="BA13" s="131"/>
      <c r="BB13" s="131" t="s">
        <v>272</v>
      </c>
      <c r="BC13" s="122"/>
      <c r="BD13" s="131" t="s">
        <v>576</v>
      </c>
      <c r="BE13" s="132">
        <v>42000</v>
      </c>
      <c r="BF13" s="131" t="s">
        <v>308</v>
      </c>
      <c r="BG13" s="131" t="s">
        <v>809</v>
      </c>
      <c r="BH13" s="97" t="s">
        <v>912</v>
      </c>
      <c r="BI13" s="95" t="s">
        <v>104</v>
      </c>
      <c r="BJ13" s="97">
        <v>46098</v>
      </c>
      <c r="BK13" s="95"/>
      <c r="BL13" s="95" t="s">
        <v>109</v>
      </c>
      <c r="BM13" s="98" t="s">
        <v>124</v>
      </c>
      <c r="BN13" s="99" t="s">
        <v>193</v>
      </c>
      <c r="BO13" s="95" t="s">
        <v>238</v>
      </c>
      <c r="BP13" s="122">
        <v>0</v>
      </c>
      <c r="BQ13" s="42"/>
      <c r="BR13" s="96" t="s">
        <v>926</v>
      </c>
    </row>
    <row r="14" spans="1:70" ht="30" hidden="1" customHeight="1" x14ac:dyDescent="0.3">
      <c r="A14" s="95">
        <v>10</v>
      </c>
      <c r="B14" s="131" t="s">
        <v>248</v>
      </c>
      <c r="C14" s="131" t="s">
        <v>249</v>
      </c>
      <c r="D14" s="131" t="s">
        <v>250</v>
      </c>
      <c r="E14" s="131" t="s">
        <v>251</v>
      </c>
      <c r="F14" s="131" t="s">
        <v>251</v>
      </c>
      <c r="G14" s="131" t="s">
        <v>252</v>
      </c>
      <c r="H14" s="131" t="s">
        <v>250</v>
      </c>
      <c r="I14" s="131">
        <v>193001</v>
      </c>
      <c r="J14" s="131" t="s">
        <v>276</v>
      </c>
      <c r="K14" s="131">
        <v>193001</v>
      </c>
      <c r="L14" s="131" t="s">
        <v>254</v>
      </c>
      <c r="M14" s="131" t="s">
        <v>255</v>
      </c>
      <c r="N14" s="131">
        <v>404277</v>
      </c>
      <c r="O14" s="131" t="s">
        <v>299</v>
      </c>
      <c r="P14" s="131">
        <v>618575</v>
      </c>
      <c r="Q14" s="131" t="s">
        <v>310</v>
      </c>
      <c r="R14" s="131" t="s">
        <v>258</v>
      </c>
      <c r="S14" s="131" t="s">
        <v>311</v>
      </c>
      <c r="T14" s="131" t="s">
        <v>311</v>
      </c>
      <c r="U14" s="131" t="s">
        <v>260</v>
      </c>
      <c r="V14" s="131" t="s">
        <v>282</v>
      </c>
      <c r="W14" s="131">
        <v>541</v>
      </c>
      <c r="X14" s="131" t="s">
        <v>262</v>
      </c>
      <c r="Y14" s="131">
        <v>351636574</v>
      </c>
      <c r="Z14" s="131" t="s">
        <v>312</v>
      </c>
      <c r="AA14" s="131" t="s">
        <v>577</v>
      </c>
      <c r="AB14" s="132">
        <v>42000</v>
      </c>
      <c r="AC14" s="131" t="s">
        <v>536</v>
      </c>
      <c r="AD14" s="131">
        <v>24</v>
      </c>
      <c r="AE14" s="131" t="s">
        <v>537</v>
      </c>
      <c r="AF14" s="131" t="s">
        <v>572</v>
      </c>
      <c r="AG14" s="131" t="s">
        <v>578</v>
      </c>
      <c r="AH14" s="131" t="s">
        <v>269</v>
      </c>
      <c r="AI14" s="131" t="s">
        <v>574</v>
      </c>
      <c r="AJ14" s="132">
        <v>2250</v>
      </c>
      <c r="AK14" s="132">
        <v>2250</v>
      </c>
      <c r="AL14" s="131" t="s">
        <v>579</v>
      </c>
      <c r="AM14" s="132">
        <v>32741.59</v>
      </c>
      <c r="AN14" s="132">
        <v>12258.41</v>
      </c>
      <c r="AO14" s="132">
        <v>45000</v>
      </c>
      <c r="AP14" s="132">
        <v>9258.41</v>
      </c>
      <c r="AQ14" s="132">
        <v>497.59</v>
      </c>
      <c r="AR14" s="132">
        <v>9756</v>
      </c>
      <c r="AS14" s="132">
        <v>9258.41</v>
      </c>
      <c r="AT14" s="132">
        <v>497.59</v>
      </c>
      <c r="AU14" s="132">
        <v>9756</v>
      </c>
      <c r="AV14" s="131">
        <v>35</v>
      </c>
      <c r="AW14" s="131"/>
      <c r="AX14" s="131"/>
      <c r="AY14" s="131"/>
      <c r="AZ14" s="131"/>
      <c r="BA14" s="131"/>
      <c r="BB14" s="131" t="s">
        <v>272</v>
      </c>
      <c r="BC14" s="122"/>
      <c r="BD14" s="131" t="s">
        <v>576</v>
      </c>
      <c r="BE14" s="132">
        <v>42000</v>
      </c>
      <c r="BF14" s="131" t="s">
        <v>311</v>
      </c>
      <c r="BG14" s="131" t="s">
        <v>810</v>
      </c>
      <c r="BH14" s="97" t="s">
        <v>912</v>
      </c>
      <c r="BI14" s="95" t="s">
        <v>104</v>
      </c>
      <c r="BJ14" s="97">
        <v>46098</v>
      </c>
      <c r="BK14" s="95"/>
      <c r="BL14" s="95" t="s">
        <v>109</v>
      </c>
      <c r="BM14" s="98" t="s">
        <v>124</v>
      </c>
      <c r="BN14" s="99" t="s">
        <v>193</v>
      </c>
      <c r="BO14" s="95" t="s">
        <v>238</v>
      </c>
      <c r="BP14" s="122">
        <v>0</v>
      </c>
      <c r="BQ14" s="42"/>
      <c r="BR14" s="96" t="s">
        <v>926</v>
      </c>
    </row>
    <row r="15" spans="1:70" ht="30" hidden="1" customHeight="1" x14ac:dyDescent="0.3">
      <c r="A15" s="95">
        <v>11</v>
      </c>
      <c r="B15" s="131" t="s">
        <v>248</v>
      </c>
      <c r="C15" s="131" t="s">
        <v>249</v>
      </c>
      <c r="D15" s="131" t="s">
        <v>250</v>
      </c>
      <c r="E15" s="131" t="s">
        <v>251</v>
      </c>
      <c r="F15" s="131" t="s">
        <v>251</v>
      </c>
      <c r="G15" s="131" t="s">
        <v>252</v>
      </c>
      <c r="H15" s="131" t="s">
        <v>250</v>
      </c>
      <c r="I15" s="131">
        <v>193001</v>
      </c>
      <c r="J15" s="131" t="s">
        <v>276</v>
      </c>
      <c r="K15" s="131">
        <v>193001</v>
      </c>
      <c r="L15" s="131" t="s">
        <v>254</v>
      </c>
      <c r="M15" s="131" t="s">
        <v>255</v>
      </c>
      <c r="N15" s="131">
        <v>404277</v>
      </c>
      <c r="O15" s="131" t="s">
        <v>299</v>
      </c>
      <c r="P15" s="131">
        <v>618575</v>
      </c>
      <c r="Q15" s="131" t="s">
        <v>310</v>
      </c>
      <c r="R15" s="131" t="s">
        <v>258</v>
      </c>
      <c r="S15" s="131" t="s">
        <v>313</v>
      </c>
      <c r="T15" s="131" t="s">
        <v>313</v>
      </c>
      <c r="U15" s="131" t="s">
        <v>260</v>
      </c>
      <c r="V15" s="131" t="s">
        <v>282</v>
      </c>
      <c r="W15" s="131">
        <v>541</v>
      </c>
      <c r="X15" s="131" t="s">
        <v>262</v>
      </c>
      <c r="Y15" s="131">
        <v>351637030</v>
      </c>
      <c r="Z15" s="131" t="s">
        <v>314</v>
      </c>
      <c r="AA15" s="131" t="s">
        <v>577</v>
      </c>
      <c r="AB15" s="132">
        <v>42000</v>
      </c>
      <c r="AC15" s="131" t="s">
        <v>536</v>
      </c>
      <c r="AD15" s="131">
        <v>24</v>
      </c>
      <c r="AE15" s="131" t="s">
        <v>537</v>
      </c>
      <c r="AF15" s="131" t="s">
        <v>572</v>
      </c>
      <c r="AG15" s="131" t="s">
        <v>578</v>
      </c>
      <c r="AH15" s="131" t="s">
        <v>269</v>
      </c>
      <c r="AI15" s="131" t="s">
        <v>574</v>
      </c>
      <c r="AJ15" s="132">
        <v>2250</v>
      </c>
      <c r="AK15" s="132">
        <v>2250</v>
      </c>
      <c r="AL15" s="131" t="s">
        <v>580</v>
      </c>
      <c r="AM15" s="132">
        <v>32741.59</v>
      </c>
      <c r="AN15" s="132">
        <v>12258.41</v>
      </c>
      <c r="AO15" s="132">
        <v>45000</v>
      </c>
      <c r="AP15" s="132">
        <v>9258.41</v>
      </c>
      <c r="AQ15" s="132">
        <v>497.59</v>
      </c>
      <c r="AR15" s="132">
        <v>9756</v>
      </c>
      <c r="AS15" s="132">
        <v>9258.41</v>
      </c>
      <c r="AT15" s="132">
        <v>497.59</v>
      </c>
      <c r="AU15" s="132">
        <v>9756</v>
      </c>
      <c r="AV15" s="131">
        <v>35</v>
      </c>
      <c r="AW15" s="131"/>
      <c r="AX15" s="131"/>
      <c r="AY15" s="131"/>
      <c r="AZ15" s="131"/>
      <c r="BA15" s="131"/>
      <c r="BB15" s="131" t="s">
        <v>272</v>
      </c>
      <c r="BC15" s="122"/>
      <c r="BD15" s="131" t="s">
        <v>576</v>
      </c>
      <c r="BE15" s="132">
        <v>42000</v>
      </c>
      <c r="BF15" s="131" t="s">
        <v>313</v>
      </c>
      <c r="BG15" s="131" t="s">
        <v>811</v>
      </c>
      <c r="BH15" s="97" t="s">
        <v>912</v>
      </c>
      <c r="BI15" s="95" t="s">
        <v>104</v>
      </c>
      <c r="BJ15" s="97">
        <v>46098</v>
      </c>
      <c r="BK15" s="95"/>
      <c r="BL15" s="95" t="s">
        <v>109</v>
      </c>
      <c r="BM15" s="98" t="s">
        <v>124</v>
      </c>
      <c r="BN15" s="99" t="s">
        <v>193</v>
      </c>
      <c r="BO15" s="95" t="s">
        <v>238</v>
      </c>
      <c r="BP15" s="122">
        <v>0</v>
      </c>
      <c r="BQ15" s="42"/>
      <c r="BR15" s="96" t="s">
        <v>926</v>
      </c>
    </row>
    <row r="16" spans="1:70" ht="30" hidden="1" customHeight="1" x14ac:dyDescent="0.3">
      <c r="A16" s="95">
        <v>12</v>
      </c>
      <c r="B16" s="131" t="s">
        <v>248</v>
      </c>
      <c r="C16" s="131" t="s">
        <v>249</v>
      </c>
      <c r="D16" s="131" t="s">
        <v>250</v>
      </c>
      <c r="E16" s="131" t="s">
        <v>251</v>
      </c>
      <c r="F16" s="131" t="s">
        <v>251</v>
      </c>
      <c r="G16" s="131" t="s">
        <v>252</v>
      </c>
      <c r="H16" s="131" t="s">
        <v>250</v>
      </c>
      <c r="I16" s="131">
        <v>193001</v>
      </c>
      <c r="J16" s="131" t="s">
        <v>276</v>
      </c>
      <c r="K16" s="131">
        <v>193001</v>
      </c>
      <c r="L16" s="131" t="s">
        <v>254</v>
      </c>
      <c r="M16" s="131" t="s">
        <v>255</v>
      </c>
      <c r="N16" s="131">
        <v>400699</v>
      </c>
      <c r="O16" s="131" t="s">
        <v>295</v>
      </c>
      <c r="P16" s="131">
        <v>599965</v>
      </c>
      <c r="Q16" s="131" t="s">
        <v>315</v>
      </c>
      <c r="R16" s="131" t="s">
        <v>258</v>
      </c>
      <c r="S16" s="131" t="s">
        <v>316</v>
      </c>
      <c r="T16" s="131" t="s">
        <v>316</v>
      </c>
      <c r="U16" s="131" t="s">
        <v>260</v>
      </c>
      <c r="V16" s="131" t="s">
        <v>282</v>
      </c>
      <c r="W16" s="131">
        <v>541</v>
      </c>
      <c r="X16" s="131" t="s">
        <v>262</v>
      </c>
      <c r="Y16" s="131">
        <v>351640387</v>
      </c>
      <c r="Z16" s="131" t="s">
        <v>317</v>
      </c>
      <c r="AA16" s="131" t="s">
        <v>581</v>
      </c>
      <c r="AB16" s="132">
        <v>40000</v>
      </c>
      <c r="AC16" s="131" t="s">
        <v>536</v>
      </c>
      <c r="AD16" s="131">
        <v>24</v>
      </c>
      <c r="AE16" s="131" t="s">
        <v>537</v>
      </c>
      <c r="AF16" s="131" t="s">
        <v>582</v>
      </c>
      <c r="AG16" s="131" t="s">
        <v>583</v>
      </c>
      <c r="AH16" s="131" t="s">
        <v>269</v>
      </c>
      <c r="AI16" s="131" t="s">
        <v>584</v>
      </c>
      <c r="AJ16" s="132">
        <v>2150</v>
      </c>
      <c r="AK16" s="132">
        <v>2150</v>
      </c>
      <c r="AL16" s="131" t="s">
        <v>585</v>
      </c>
      <c r="AM16" s="132">
        <v>35477.4</v>
      </c>
      <c r="AN16" s="132">
        <v>11822.6</v>
      </c>
      <c r="AO16" s="132">
        <v>47300</v>
      </c>
      <c r="AP16" s="132">
        <v>4522.6000000000004</v>
      </c>
      <c r="AQ16" s="132">
        <v>145.4</v>
      </c>
      <c r="AR16" s="132">
        <v>4668</v>
      </c>
      <c r="AS16" s="132">
        <v>4522.6000000000004</v>
      </c>
      <c r="AT16" s="132">
        <v>145.4</v>
      </c>
      <c r="AU16" s="132">
        <v>4668</v>
      </c>
      <c r="AV16" s="131">
        <v>35</v>
      </c>
      <c r="AW16" s="131"/>
      <c r="AX16" s="131"/>
      <c r="AY16" s="131"/>
      <c r="AZ16" s="131"/>
      <c r="BA16" s="131"/>
      <c r="BB16" s="131" t="s">
        <v>272</v>
      </c>
      <c r="BC16" s="122"/>
      <c r="BD16" s="131" t="s">
        <v>576</v>
      </c>
      <c r="BE16" s="132">
        <v>40000</v>
      </c>
      <c r="BF16" s="131" t="s">
        <v>316</v>
      </c>
      <c r="BG16" s="131" t="s">
        <v>812</v>
      </c>
      <c r="BH16" s="97" t="s">
        <v>912</v>
      </c>
      <c r="BI16" s="95" t="s">
        <v>104</v>
      </c>
      <c r="BJ16" s="97">
        <v>46098</v>
      </c>
      <c r="BK16" s="95"/>
      <c r="BL16" s="95" t="s">
        <v>109</v>
      </c>
      <c r="BM16" s="98" t="s">
        <v>124</v>
      </c>
      <c r="BN16" s="99" t="s">
        <v>193</v>
      </c>
      <c r="BO16" s="95" t="s">
        <v>238</v>
      </c>
      <c r="BP16" s="122">
        <v>0</v>
      </c>
      <c r="BQ16" s="42"/>
      <c r="BR16" s="96" t="s">
        <v>926</v>
      </c>
    </row>
    <row r="17" spans="1:70" ht="30" hidden="1" customHeight="1" x14ac:dyDescent="0.3">
      <c r="A17" s="95">
        <v>13</v>
      </c>
      <c r="B17" s="131" t="s">
        <v>248</v>
      </c>
      <c r="C17" s="131" t="s">
        <v>249</v>
      </c>
      <c r="D17" s="131" t="s">
        <v>250</v>
      </c>
      <c r="E17" s="131" t="s">
        <v>251</v>
      </c>
      <c r="F17" s="131" t="s">
        <v>251</v>
      </c>
      <c r="G17" s="131" t="s">
        <v>252</v>
      </c>
      <c r="H17" s="131" t="s">
        <v>250</v>
      </c>
      <c r="I17" s="131">
        <v>193001</v>
      </c>
      <c r="J17" s="131" t="s">
        <v>276</v>
      </c>
      <c r="K17" s="131">
        <v>193001</v>
      </c>
      <c r="L17" s="131" t="s">
        <v>254</v>
      </c>
      <c r="M17" s="131" t="s">
        <v>255</v>
      </c>
      <c r="N17" s="131">
        <v>400699</v>
      </c>
      <c r="O17" s="131" t="s">
        <v>295</v>
      </c>
      <c r="P17" s="131">
        <v>599965</v>
      </c>
      <c r="Q17" s="131" t="s">
        <v>315</v>
      </c>
      <c r="R17" s="131" t="s">
        <v>258</v>
      </c>
      <c r="S17" s="131" t="s">
        <v>318</v>
      </c>
      <c r="T17" s="131" t="s">
        <v>318</v>
      </c>
      <c r="U17" s="131" t="s">
        <v>260</v>
      </c>
      <c r="V17" s="131" t="s">
        <v>282</v>
      </c>
      <c r="W17" s="131">
        <v>541</v>
      </c>
      <c r="X17" s="131" t="s">
        <v>262</v>
      </c>
      <c r="Y17" s="131">
        <v>351640390</v>
      </c>
      <c r="Z17" s="131" t="s">
        <v>319</v>
      </c>
      <c r="AA17" s="131" t="s">
        <v>581</v>
      </c>
      <c r="AB17" s="132">
        <v>40000</v>
      </c>
      <c r="AC17" s="131" t="s">
        <v>536</v>
      </c>
      <c r="AD17" s="131">
        <v>24</v>
      </c>
      <c r="AE17" s="131" t="s">
        <v>537</v>
      </c>
      <c r="AF17" s="131" t="s">
        <v>582</v>
      </c>
      <c r="AG17" s="131" t="s">
        <v>583</v>
      </c>
      <c r="AH17" s="131" t="s">
        <v>269</v>
      </c>
      <c r="AI17" s="131" t="s">
        <v>584</v>
      </c>
      <c r="AJ17" s="132">
        <v>2150</v>
      </c>
      <c r="AK17" s="132">
        <v>2150</v>
      </c>
      <c r="AL17" s="131" t="s">
        <v>586</v>
      </c>
      <c r="AM17" s="132">
        <v>35477.4</v>
      </c>
      <c r="AN17" s="132">
        <v>11822.6</v>
      </c>
      <c r="AO17" s="132">
        <v>47300</v>
      </c>
      <c r="AP17" s="132">
        <v>4522.6000000000004</v>
      </c>
      <c r="AQ17" s="132">
        <v>145.4</v>
      </c>
      <c r="AR17" s="132">
        <v>4668</v>
      </c>
      <c r="AS17" s="132">
        <v>4522.6000000000004</v>
      </c>
      <c r="AT17" s="132">
        <v>145.4</v>
      </c>
      <c r="AU17" s="132">
        <v>4668</v>
      </c>
      <c r="AV17" s="131">
        <v>35</v>
      </c>
      <c r="AW17" s="131"/>
      <c r="AX17" s="131"/>
      <c r="AY17" s="131"/>
      <c r="AZ17" s="131"/>
      <c r="BA17" s="131"/>
      <c r="BB17" s="131" t="s">
        <v>272</v>
      </c>
      <c r="BC17" s="122"/>
      <c r="BD17" s="131" t="s">
        <v>576</v>
      </c>
      <c r="BE17" s="132">
        <v>40000</v>
      </c>
      <c r="BF17" s="131" t="s">
        <v>318</v>
      </c>
      <c r="BG17" s="131" t="s">
        <v>813</v>
      </c>
      <c r="BH17" s="97" t="s">
        <v>912</v>
      </c>
      <c r="BI17" s="95" t="s">
        <v>104</v>
      </c>
      <c r="BJ17" s="97">
        <v>46098</v>
      </c>
      <c r="BK17" s="95"/>
      <c r="BL17" s="95" t="s">
        <v>109</v>
      </c>
      <c r="BM17" s="98" t="s">
        <v>124</v>
      </c>
      <c r="BN17" s="99" t="s">
        <v>193</v>
      </c>
      <c r="BO17" s="95" t="s">
        <v>238</v>
      </c>
      <c r="BP17" s="122">
        <v>0</v>
      </c>
      <c r="BQ17" s="42"/>
      <c r="BR17" s="96" t="s">
        <v>926</v>
      </c>
    </row>
    <row r="18" spans="1:70" ht="30" hidden="1" customHeight="1" x14ac:dyDescent="0.3">
      <c r="A18" s="95">
        <v>14</v>
      </c>
      <c r="B18" s="131" t="s">
        <v>248</v>
      </c>
      <c r="C18" s="131" t="s">
        <v>249</v>
      </c>
      <c r="D18" s="131" t="s">
        <v>250</v>
      </c>
      <c r="E18" s="131" t="s">
        <v>251</v>
      </c>
      <c r="F18" s="131" t="s">
        <v>251</v>
      </c>
      <c r="G18" s="131" t="s">
        <v>252</v>
      </c>
      <c r="H18" s="131" t="s">
        <v>250</v>
      </c>
      <c r="I18" s="131">
        <v>193001</v>
      </c>
      <c r="J18" s="131" t="s">
        <v>276</v>
      </c>
      <c r="K18" s="131">
        <v>193001</v>
      </c>
      <c r="L18" s="131" t="s">
        <v>320</v>
      </c>
      <c r="M18" s="131" t="s">
        <v>321</v>
      </c>
      <c r="N18" s="131">
        <v>409234</v>
      </c>
      <c r="O18" s="131" t="s">
        <v>322</v>
      </c>
      <c r="P18" s="131">
        <v>621320</v>
      </c>
      <c r="Q18" s="131" t="s">
        <v>323</v>
      </c>
      <c r="R18" s="131" t="s">
        <v>258</v>
      </c>
      <c r="S18" s="131" t="s">
        <v>324</v>
      </c>
      <c r="T18" s="131" t="s">
        <v>324</v>
      </c>
      <c r="U18" s="131" t="s">
        <v>260</v>
      </c>
      <c r="V18" s="131" t="s">
        <v>282</v>
      </c>
      <c r="W18" s="131">
        <v>541</v>
      </c>
      <c r="X18" s="131" t="s">
        <v>262</v>
      </c>
      <c r="Y18" s="131">
        <v>351913669</v>
      </c>
      <c r="Z18" s="131" t="s">
        <v>325</v>
      </c>
      <c r="AA18" s="131" t="s">
        <v>587</v>
      </c>
      <c r="AB18" s="132">
        <v>40000</v>
      </c>
      <c r="AC18" s="131" t="s">
        <v>588</v>
      </c>
      <c r="AD18" s="131">
        <v>24</v>
      </c>
      <c r="AE18" s="131" t="s">
        <v>537</v>
      </c>
      <c r="AF18" s="131" t="s">
        <v>589</v>
      </c>
      <c r="AG18" s="131" t="s">
        <v>590</v>
      </c>
      <c r="AH18" s="131" t="s">
        <v>269</v>
      </c>
      <c r="AI18" s="131" t="s">
        <v>591</v>
      </c>
      <c r="AJ18" s="132">
        <v>2130</v>
      </c>
      <c r="AK18" s="132">
        <v>2130</v>
      </c>
      <c r="AL18" s="131" t="s">
        <v>592</v>
      </c>
      <c r="AM18" s="132">
        <v>15755.98</v>
      </c>
      <c r="AN18" s="132">
        <v>8674.02</v>
      </c>
      <c r="AO18" s="132">
        <v>24430</v>
      </c>
      <c r="AP18" s="132">
        <v>24244.02</v>
      </c>
      <c r="AQ18" s="132">
        <v>3360.98</v>
      </c>
      <c r="AR18" s="132">
        <v>27605</v>
      </c>
      <c r="AS18" s="132">
        <v>24244.02</v>
      </c>
      <c r="AT18" s="132">
        <v>3360.98</v>
      </c>
      <c r="AU18" s="132">
        <v>27605</v>
      </c>
      <c r="AV18" s="131">
        <v>34</v>
      </c>
      <c r="AW18" s="131"/>
      <c r="AX18" s="131"/>
      <c r="AY18" s="131"/>
      <c r="AZ18" s="131"/>
      <c r="BA18" s="131"/>
      <c r="BB18" s="131" t="s">
        <v>272</v>
      </c>
      <c r="BC18" s="122"/>
      <c r="BD18" s="131"/>
      <c r="BE18" s="132">
        <v>0</v>
      </c>
      <c r="BF18" s="131" t="s">
        <v>324</v>
      </c>
      <c r="BG18" s="131" t="s">
        <v>814</v>
      </c>
      <c r="BH18" s="97" t="s">
        <v>912</v>
      </c>
      <c r="BI18" s="95" t="s">
        <v>104</v>
      </c>
      <c r="BJ18" s="97">
        <v>46098</v>
      </c>
      <c r="BK18" s="95"/>
      <c r="BL18" s="95" t="s">
        <v>109</v>
      </c>
      <c r="BM18" s="98" t="s">
        <v>124</v>
      </c>
      <c r="BN18" s="99" t="s">
        <v>193</v>
      </c>
      <c r="BO18" s="95" t="s">
        <v>238</v>
      </c>
      <c r="BP18" s="122">
        <v>0</v>
      </c>
      <c r="BQ18" s="42"/>
      <c r="BR18" s="96" t="s">
        <v>926</v>
      </c>
    </row>
    <row r="19" spans="1:70" ht="30" hidden="1" customHeight="1" x14ac:dyDescent="0.3">
      <c r="A19" s="95">
        <v>15</v>
      </c>
      <c r="B19" s="131" t="s">
        <v>248</v>
      </c>
      <c r="C19" s="131" t="s">
        <v>249</v>
      </c>
      <c r="D19" s="131" t="s">
        <v>250</v>
      </c>
      <c r="E19" s="131" t="s">
        <v>251</v>
      </c>
      <c r="F19" s="131" t="s">
        <v>251</v>
      </c>
      <c r="G19" s="131" t="s">
        <v>252</v>
      </c>
      <c r="H19" s="131" t="s">
        <v>250</v>
      </c>
      <c r="I19" s="131">
        <v>193001</v>
      </c>
      <c r="J19" s="131" t="s">
        <v>276</v>
      </c>
      <c r="K19" s="131">
        <v>193001</v>
      </c>
      <c r="L19" s="131" t="s">
        <v>254</v>
      </c>
      <c r="M19" s="131" t="s">
        <v>255</v>
      </c>
      <c r="N19" s="131">
        <v>400699</v>
      </c>
      <c r="O19" s="131" t="s">
        <v>295</v>
      </c>
      <c r="P19" s="131">
        <v>635024</v>
      </c>
      <c r="Q19" s="131" t="s">
        <v>326</v>
      </c>
      <c r="R19" s="131" t="s">
        <v>258</v>
      </c>
      <c r="S19" s="131" t="s">
        <v>327</v>
      </c>
      <c r="T19" s="131" t="s">
        <v>327</v>
      </c>
      <c r="U19" s="131" t="s">
        <v>260</v>
      </c>
      <c r="V19" s="131" t="s">
        <v>282</v>
      </c>
      <c r="W19" s="131">
        <v>541</v>
      </c>
      <c r="X19" s="131" t="s">
        <v>262</v>
      </c>
      <c r="Y19" s="131">
        <v>351979496</v>
      </c>
      <c r="Z19" s="131" t="s">
        <v>328</v>
      </c>
      <c r="AA19" s="131" t="s">
        <v>593</v>
      </c>
      <c r="AB19" s="132">
        <v>40000</v>
      </c>
      <c r="AC19" s="131" t="s">
        <v>536</v>
      </c>
      <c r="AD19" s="131">
        <v>24</v>
      </c>
      <c r="AE19" s="131" t="s">
        <v>537</v>
      </c>
      <c r="AF19" s="131" t="s">
        <v>594</v>
      </c>
      <c r="AG19" s="131" t="s">
        <v>595</v>
      </c>
      <c r="AH19" s="131" t="s">
        <v>269</v>
      </c>
      <c r="AI19" s="131" t="s">
        <v>591</v>
      </c>
      <c r="AJ19" s="132">
        <v>2130</v>
      </c>
      <c r="AK19" s="132">
        <v>2130</v>
      </c>
      <c r="AL19" s="131" t="s">
        <v>596</v>
      </c>
      <c r="AM19" s="132">
        <v>15432.72</v>
      </c>
      <c r="AN19" s="132">
        <v>7997.28</v>
      </c>
      <c r="AO19" s="132">
        <v>23430</v>
      </c>
      <c r="AP19" s="132">
        <v>24567.279999999999</v>
      </c>
      <c r="AQ19" s="132">
        <v>3817.72</v>
      </c>
      <c r="AR19" s="132">
        <v>28385</v>
      </c>
      <c r="AS19" s="132">
        <v>24567.279999999999</v>
      </c>
      <c r="AT19" s="132">
        <v>3817.72</v>
      </c>
      <c r="AU19" s="132">
        <v>28385</v>
      </c>
      <c r="AV19" s="131">
        <v>34</v>
      </c>
      <c r="AW19" s="131"/>
      <c r="AX19" s="131"/>
      <c r="AY19" s="131"/>
      <c r="AZ19" s="131"/>
      <c r="BA19" s="131"/>
      <c r="BB19" s="131" t="s">
        <v>272</v>
      </c>
      <c r="BC19" s="122"/>
      <c r="BD19" s="131" t="s">
        <v>273</v>
      </c>
      <c r="BE19" s="132">
        <v>40000</v>
      </c>
      <c r="BF19" s="131" t="s">
        <v>327</v>
      </c>
      <c r="BG19" s="131" t="s">
        <v>815</v>
      </c>
      <c r="BH19" s="97" t="s">
        <v>912</v>
      </c>
      <c r="BI19" s="95" t="s">
        <v>104</v>
      </c>
      <c r="BJ19" s="97">
        <v>46098</v>
      </c>
      <c r="BK19" s="95"/>
      <c r="BL19" s="95" t="s">
        <v>109</v>
      </c>
      <c r="BM19" s="98" t="s">
        <v>124</v>
      </c>
      <c r="BN19" s="99" t="s">
        <v>193</v>
      </c>
      <c r="BO19" s="95" t="s">
        <v>238</v>
      </c>
      <c r="BP19" s="122">
        <v>0</v>
      </c>
      <c r="BQ19" s="42"/>
      <c r="BR19" s="96" t="s">
        <v>926</v>
      </c>
    </row>
    <row r="20" spans="1:70" ht="30" hidden="1" customHeight="1" x14ac:dyDescent="0.3">
      <c r="A20" s="95">
        <v>16</v>
      </c>
      <c r="B20" s="131" t="s">
        <v>248</v>
      </c>
      <c r="C20" s="131" t="s">
        <v>249</v>
      </c>
      <c r="D20" s="131" t="s">
        <v>250</v>
      </c>
      <c r="E20" s="131" t="s">
        <v>251</v>
      </c>
      <c r="F20" s="131" t="s">
        <v>251</v>
      </c>
      <c r="G20" s="131" t="s">
        <v>252</v>
      </c>
      <c r="H20" s="131" t="s">
        <v>250</v>
      </c>
      <c r="I20" s="131">
        <v>193001</v>
      </c>
      <c r="J20" s="131" t="s">
        <v>276</v>
      </c>
      <c r="K20" s="131">
        <v>193001</v>
      </c>
      <c r="L20" s="131" t="s">
        <v>254</v>
      </c>
      <c r="M20" s="131" t="s">
        <v>255</v>
      </c>
      <c r="N20" s="131">
        <v>400699</v>
      </c>
      <c r="O20" s="131" t="s">
        <v>295</v>
      </c>
      <c r="P20" s="131">
        <v>635024</v>
      </c>
      <c r="Q20" s="131" t="s">
        <v>326</v>
      </c>
      <c r="R20" s="131" t="s">
        <v>258</v>
      </c>
      <c r="S20" s="131" t="s">
        <v>329</v>
      </c>
      <c r="T20" s="131" t="s">
        <v>329</v>
      </c>
      <c r="U20" s="131" t="s">
        <v>260</v>
      </c>
      <c r="V20" s="131" t="s">
        <v>282</v>
      </c>
      <c r="W20" s="131">
        <v>541</v>
      </c>
      <c r="X20" s="131" t="s">
        <v>262</v>
      </c>
      <c r="Y20" s="131">
        <v>351979702</v>
      </c>
      <c r="Z20" s="131" t="s">
        <v>330</v>
      </c>
      <c r="AA20" s="131" t="s">
        <v>593</v>
      </c>
      <c r="AB20" s="132">
        <v>40000</v>
      </c>
      <c r="AC20" s="131" t="s">
        <v>536</v>
      </c>
      <c r="AD20" s="131">
        <v>24</v>
      </c>
      <c r="AE20" s="131" t="s">
        <v>537</v>
      </c>
      <c r="AF20" s="131" t="s">
        <v>594</v>
      </c>
      <c r="AG20" s="131" t="s">
        <v>595</v>
      </c>
      <c r="AH20" s="131" t="s">
        <v>269</v>
      </c>
      <c r="AI20" s="131" t="s">
        <v>591</v>
      </c>
      <c r="AJ20" s="132">
        <v>2130</v>
      </c>
      <c r="AK20" s="132">
        <v>2130</v>
      </c>
      <c r="AL20" s="131" t="s">
        <v>597</v>
      </c>
      <c r="AM20" s="132">
        <v>35203.980000000003</v>
      </c>
      <c r="AN20" s="132">
        <v>11656.02</v>
      </c>
      <c r="AO20" s="132">
        <v>46860</v>
      </c>
      <c r="AP20" s="132">
        <v>4796.0200000000004</v>
      </c>
      <c r="AQ20" s="132">
        <v>158.97999999999999</v>
      </c>
      <c r="AR20" s="132">
        <v>4955</v>
      </c>
      <c r="AS20" s="132">
        <v>4796.0200000000004</v>
      </c>
      <c r="AT20" s="132">
        <v>158.97999999999999</v>
      </c>
      <c r="AU20" s="132">
        <v>4955</v>
      </c>
      <c r="AV20" s="131">
        <v>34</v>
      </c>
      <c r="AW20" s="131"/>
      <c r="AX20" s="131"/>
      <c r="AY20" s="131"/>
      <c r="AZ20" s="131"/>
      <c r="BA20" s="131"/>
      <c r="BB20" s="131" t="s">
        <v>272</v>
      </c>
      <c r="BC20" s="122"/>
      <c r="BD20" s="131" t="s">
        <v>576</v>
      </c>
      <c r="BE20" s="132">
        <v>40000</v>
      </c>
      <c r="BF20" s="131" t="s">
        <v>329</v>
      </c>
      <c r="BG20" s="131" t="s">
        <v>816</v>
      </c>
      <c r="BH20" s="97" t="s">
        <v>912</v>
      </c>
      <c r="BI20" s="95" t="s">
        <v>104</v>
      </c>
      <c r="BJ20" s="97">
        <v>46098</v>
      </c>
      <c r="BK20" s="95"/>
      <c r="BL20" s="95" t="s">
        <v>108</v>
      </c>
      <c r="BM20" s="98" t="s">
        <v>113</v>
      </c>
      <c r="BN20" s="99" t="s">
        <v>193</v>
      </c>
      <c r="BO20" s="122" t="s">
        <v>238</v>
      </c>
      <c r="BP20" s="122">
        <v>0</v>
      </c>
      <c r="BQ20" s="42"/>
      <c r="BR20" s="96" t="s">
        <v>923</v>
      </c>
    </row>
    <row r="21" spans="1:70" ht="30" hidden="1" customHeight="1" x14ac:dyDescent="0.3">
      <c r="A21" s="95">
        <v>17</v>
      </c>
      <c r="B21" s="131" t="s">
        <v>248</v>
      </c>
      <c r="C21" s="131" t="s">
        <v>249</v>
      </c>
      <c r="D21" s="131" t="s">
        <v>250</v>
      </c>
      <c r="E21" s="131" t="s">
        <v>251</v>
      </c>
      <c r="F21" s="131" t="s">
        <v>251</v>
      </c>
      <c r="G21" s="131" t="s">
        <v>252</v>
      </c>
      <c r="H21" s="131" t="s">
        <v>250</v>
      </c>
      <c r="I21" s="131">
        <v>193001</v>
      </c>
      <c r="J21" s="131" t="s">
        <v>276</v>
      </c>
      <c r="K21" s="131">
        <v>193001</v>
      </c>
      <c r="L21" s="131" t="s">
        <v>320</v>
      </c>
      <c r="M21" s="131" t="s">
        <v>321</v>
      </c>
      <c r="N21" s="131">
        <v>409234</v>
      </c>
      <c r="O21" s="131" t="s">
        <v>322</v>
      </c>
      <c r="P21" s="131">
        <v>621320</v>
      </c>
      <c r="Q21" s="131" t="s">
        <v>323</v>
      </c>
      <c r="R21" s="131" t="s">
        <v>258</v>
      </c>
      <c r="S21" s="131" t="s">
        <v>331</v>
      </c>
      <c r="T21" s="131" t="s">
        <v>331</v>
      </c>
      <c r="U21" s="131" t="s">
        <v>260</v>
      </c>
      <c r="V21" s="131" t="s">
        <v>282</v>
      </c>
      <c r="W21" s="131">
        <v>541</v>
      </c>
      <c r="X21" s="131" t="s">
        <v>262</v>
      </c>
      <c r="Y21" s="131">
        <v>351984190</v>
      </c>
      <c r="Z21" s="131" t="s">
        <v>332</v>
      </c>
      <c r="AA21" s="131" t="s">
        <v>593</v>
      </c>
      <c r="AB21" s="132">
        <v>40000</v>
      </c>
      <c r="AC21" s="131" t="s">
        <v>588</v>
      </c>
      <c r="AD21" s="131">
        <v>24</v>
      </c>
      <c r="AE21" s="131" t="s">
        <v>537</v>
      </c>
      <c r="AF21" s="131" t="s">
        <v>594</v>
      </c>
      <c r="AG21" s="131" t="s">
        <v>595</v>
      </c>
      <c r="AH21" s="131" t="s">
        <v>269</v>
      </c>
      <c r="AI21" s="131" t="s">
        <v>591</v>
      </c>
      <c r="AJ21" s="132">
        <v>2130</v>
      </c>
      <c r="AK21" s="132">
        <v>2130</v>
      </c>
      <c r="AL21" s="131" t="s">
        <v>548</v>
      </c>
      <c r="AM21" s="132">
        <v>31268.82</v>
      </c>
      <c r="AN21" s="132">
        <v>11331.18</v>
      </c>
      <c r="AO21" s="132">
        <v>42600</v>
      </c>
      <c r="AP21" s="132">
        <v>8731.18</v>
      </c>
      <c r="AQ21" s="132">
        <v>483.82</v>
      </c>
      <c r="AR21" s="132">
        <v>9215</v>
      </c>
      <c r="AS21" s="132">
        <v>8731.18</v>
      </c>
      <c r="AT21" s="132">
        <v>483.82</v>
      </c>
      <c r="AU21" s="132">
        <v>9215</v>
      </c>
      <c r="AV21" s="131">
        <v>34</v>
      </c>
      <c r="AW21" s="131"/>
      <c r="AX21" s="131"/>
      <c r="AY21" s="131"/>
      <c r="AZ21" s="131"/>
      <c r="BA21" s="131"/>
      <c r="BB21" s="131" t="s">
        <v>272</v>
      </c>
      <c r="BC21" s="122"/>
      <c r="BD21" s="131" t="s">
        <v>576</v>
      </c>
      <c r="BE21" s="132">
        <v>40000</v>
      </c>
      <c r="BF21" s="131" t="s">
        <v>331</v>
      </c>
      <c r="BG21" s="131" t="s">
        <v>817</v>
      </c>
      <c r="BH21" s="97" t="s">
        <v>912</v>
      </c>
      <c r="BI21" s="95" t="s">
        <v>104</v>
      </c>
      <c r="BJ21" s="97">
        <v>46098</v>
      </c>
      <c r="BK21" s="95"/>
      <c r="BL21" s="95" t="s">
        <v>109</v>
      </c>
      <c r="BM21" s="98" t="s">
        <v>124</v>
      </c>
      <c r="BN21" s="99" t="s">
        <v>193</v>
      </c>
      <c r="BO21" s="95" t="s">
        <v>238</v>
      </c>
      <c r="BP21" s="122">
        <v>0</v>
      </c>
      <c r="BQ21" s="42"/>
      <c r="BR21" s="96" t="s">
        <v>926</v>
      </c>
    </row>
    <row r="22" spans="1:70" ht="30" hidden="1" customHeight="1" x14ac:dyDescent="0.3">
      <c r="A22" s="95">
        <v>18</v>
      </c>
      <c r="B22" s="131" t="s">
        <v>248</v>
      </c>
      <c r="C22" s="131" t="s">
        <v>249</v>
      </c>
      <c r="D22" s="131" t="s">
        <v>250</v>
      </c>
      <c r="E22" s="131" t="s">
        <v>251</v>
      </c>
      <c r="F22" s="131" t="s">
        <v>251</v>
      </c>
      <c r="G22" s="131" t="s">
        <v>252</v>
      </c>
      <c r="H22" s="131" t="s">
        <v>250</v>
      </c>
      <c r="I22" s="131">
        <v>193001</v>
      </c>
      <c r="J22" s="131" t="s">
        <v>276</v>
      </c>
      <c r="K22" s="131">
        <v>193001</v>
      </c>
      <c r="L22" s="131" t="s">
        <v>254</v>
      </c>
      <c r="M22" s="131" t="s">
        <v>255</v>
      </c>
      <c r="N22" s="131">
        <v>404277</v>
      </c>
      <c r="O22" s="131" t="s">
        <v>299</v>
      </c>
      <c r="P22" s="131">
        <v>639799</v>
      </c>
      <c r="Q22" s="131" t="s">
        <v>307</v>
      </c>
      <c r="R22" s="131" t="s">
        <v>258</v>
      </c>
      <c r="S22" s="131" t="s">
        <v>333</v>
      </c>
      <c r="T22" s="131" t="s">
        <v>333</v>
      </c>
      <c r="U22" s="131" t="s">
        <v>260</v>
      </c>
      <c r="V22" s="131" t="s">
        <v>282</v>
      </c>
      <c r="W22" s="131">
        <v>541</v>
      </c>
      <c r="X22" s="131" t="s">
        <v>262</v>
      </c>
      <c r="Y22" s="131">
        <v>352089234</v>
      </c>
      <c r="Z22" s="131" t="s">
        <v>334</v>
      </c>
      <c r="AA22" s="131" t="s">
        <v>598</v>
      </c>
      <c r="AB22" s="132">
        <v>40000</v>
      </c>
      <c r="AC22" s="131" t="s">
        <v>536</v>
      </c>
      <c r="AD22" s="131">
        <v>24</v>
      </c>
      <c r="AE22" s="131" t="s">
        <v>537</v>
      </c>
      <c r="AF22" s="131" t="s">
        <v>599</v>
      </c>
      <c r="AG22" s="131" t="s">
        <v>600</v>
      </c>
      <c r="AH22" s="131" t="s">
        <v>269</v>
      </c>
      <c r="AI22" s="131" t="s">
        <v>601</v>
      </c>
      <c r="AJ22" s="132">
        <v>2130</v>
      </c>
      <c r="AK22" s="132">
        <v>2130</v>
      </c>
      <c r="AL22" s="131" t="s">
        <v>602</v>
      </c>
      <c r="AM22" s="132">
        <v>30598.51</v>
      </c>
      <c r="AN22" s="132">
        <v>12001.49</v>
      </c>
      <c r="AO22" s="132">
        <v>42600</v>
      </c>
      <c r="AP22" s="132">
        <v>9401.49</v>
      </c>
      <c r="AQ22" s="132">
        <v>538.51</v>
      </c>
      <c r="AR22" s="132">
        <v>9940</v>
      </c>
      <c r="AS22" s="132">
        <v>9401.49</v>
      </c>
      <c r="AT22" s="132">
        <v>538.51</v>
      </c>
      <c r="AU22" s="132">
        <v>9940</v>
      </c>
      <c r="AV22" s="131">
        <v>32</v>
      </c>
      <c r="AW22" s="131"/>
      <c r="AX22" s="131"/>
      <c r="AY22" s="131"/>
      <c r="AZ22" s="131"/>
      <c r="BA22" s="131"/>
      <c r="BB22" s="131" t="s">
        <v>272</v>
      </c>
      <c r="BC22" s="122"/>
      <c r="BD22" s="131" t="s">
        <v>273</v>
      </c>
      <c r="BE22" s="132">
        <v>40000</v>
      </c>
      <c r="BF22" s="131" t="s">
        <v>333</v>
      </c>
      <c r="BG22" s="131" t="s">
        <v>818</v>
      </c>
      <c r="BH22" s="97" t="s">
        <v>912</v>
      </c>
      <c r="BI22" s="95" t="s">
        <v>104</v>
      </c>
      <c r="BJ22" s="97">
        <v>46098</v>
      </c>
      <c r="BK22" s="95"/>
      <c r="BL22" s="95" t="s">
        <v>109</v>
      </c>
      <c r="BM22" s="98" t="s">
        <v>124</v>
      </c>
      <c r="BN22" s="99" t="s">
        <v>193</v>
      </c>
      <c r="BO22" s="95" t="s">
        <v>238</v>
      </c>
      <c r="BP22" s="122">
        <v>0</v>
      </c>
      <c r="BQ22" s="42"/>
      <c r="BR22" s="96" t="s">
        <v>926</v>
      </c>
    </row>
    <row r="23" spans="1:70" ht="30" hidden="1" customHeight="1" x14ac:dyDescent="0.3">
      <c r="A23" s="95">
        <v>19</v>
      </c>
      <c r="B23" s="131" t="s">
        <v>248</v>
      </c>
      <c r="C23" s="131" t="s">
        <v>249</v>
      </c>
      <c r="D23" s="131" t="s">
        <v>250</v>
      </c>
      <c r="E23" s="131" t="s">
        <v>251</v>
      </c>
      <c r="F23" s="131" t="s">
        <v>251</v>
      </c>
      <c r="G23" s="131" t="s">
        <v>252</v>
      </c>
      <c r="H23" s="131" t="s">
        <v>250</v>
      </c>
      <c r="I23" s="131">
        <v>193001</v>
      </c>
      <c r="J23" s="131" t="s">
        <v>276</v>
      </c>
      <c r="K23" s="131">
        <v>193001</v>
      </c>
      <c r="L23" s="131" t="s">
        <v>320</v>
      </c>
      <c r="M23" s="131" t="s">
        <v>321</v>
      </c>
      <c r="N23" s="131">
        <v>434604</v>
      </c>
      <c r="O23" s="131" t="s">
        <v>335</v>
      </c>
      <c r="P23" s="131">
        <v>639921</v>
      </c>
      <c r="Q23" s="131" t="s">
        <v>336</v>
      </c>
      <c r="R23" s="131" t="s">
        <v>258</v>
      </c>
      <c r="S23" s="131" t="s">
        <v>337</v>
      </c>
      <c r="T23" s="131" t="s">
        <v>337</v>
      </c>
      <c r="U23" s="131" t="s">
        <v>260</v>
      </c>
      <c r="V23" s="131" t="s">
        <v>282</v>
      </c>
      <c r="W23" s="131">
        <v>541</v>
      </c>
      <c r="X23" s="131" t="s">
        <v>262</v>
      </c>
      <c r="Y23" s="131">
        <v>352112979</v>
      </c>
      <c r="Z23" s="131" t="s">
        <v>338</v>
      </c>
      <c r="AA23" s="131" t="s">
        <v>603</v>
      </c>
      <c r="AB23" s="132">
        <v>42000</v>
      </c>
      <c r="AC23" s="131" t="s">
        <v>588</v>
      </c>
      <c r="AD23" s="131">
        <v>24</v>
      </c>
      <c r="AE23" s="131" t="s">
        <v>537</v>
      </c>
      <c r="AF23" s="131" t="s">
        <v>604</v>
      </c>
      <c r="AG23" s="131" t="s">
        <v>605</v>
      </c>
      <c r="AH23" s="131" t="s">
        <v>269</v>
      </c>
      <c r="AI23" s="131" t="s">
        <v>606</v>
      </c>
      <c r="AJ23" s="132">
        <v>2240</v>
      </c>
      <c r="AK23" s="132">
        <v>2240</v>
      </c>
      <c r="AL23" s="131" t="s">
        <v>607</v>
      </c>
      <c r="AM23" s="132">
        <v>12430.96</v>
      </c>
      <c r="AN23" s="132">
        <v>7729.04</v>
      </c>
      <c r="AO23" s="132">
        <v>20160</v>
      </c>
      <c r="AP23" s="132">
        <v>29569.040000000001</v>
      </c>
      <c r="AQ23" s="132">
        <v>5368.96</v>
      </c>
      <c r="AR23" s="132">
        <v>34938</v>
      </c>
      <c r="AS23" s="132">
        <v>29569.040000000001</v>
      </c>
      <c r="AT23" s="132">
        <v>5368.96</v>
      </c>
      <c r="AU23" s="132">
        <v>34938</v>
      </c>
      <c r="AV23" s="131">
        <v>32</v>
      </c>
      <c r="AW23" s="131"/>
      <c r="AX23" s="131"/>
      <c r="AY23" s="131"/>
      <c r="AZ23" s="131"/>
      <c r="BA23" s="131"/>
      <c r="BB23" s="131" t="s">
        <v>272</v>
      </c>
      <c r="BC23" s="122"/>
      <c r="BD23" s="131" t="s">
        <v>568</v>
      </c>
      <c r="BE23" s="132">
        <v>42000</v>
      </c>
      <c r="BF23" s="131" t="s">
        <v>337</v>
      </c>
      <c r="BG23" s="131" t="s">
        <v>819</v>
      </c>
      <c r="BH23" s="97" t="s">
        <v>912</v>
      </c>
      <c r="BI23" s="95" t="s">
        <v>104</v>
      </c>
      <c r="BJ23" s="97">
        <v>46098</v>
      </c>
      <c r="BK23" s="95"/>
      <c r="BL23" s="95" t="s">
        <v>109</v>
      </c>
      <c r="BM23" s="98" t="s">
        <v>124</v>
      </c>
      <c r="BN23" s="99" t="s">
        <v>193</v>
      </c>
      <c r="BO23" s="95" t="s">
        <v>238</v>
      </c>
      <c r="BP23" s="122">
        <v>0</v>
      </c>
      <c r="BQ23" s="42"/>
      <c r="BR23" s="96" t="s">
        <v>926</v>
      </c>
    </row>
    <row r="24" spans="1:70" ht="30" hidden="1" customHeight="1" x14ac:dyDescent="0.3">
      <c r="A24" s="95">
        <v>20</v>
      </c>
      <c r="B24" s="131" t="s">
        <v>248</v>
      </c>
      <c r="C24" s="131" t="s">
        <v>249</v>
      </c>
      <c r="D24" s="131" t="s">
        <v>250</v>
      </c>
      <c r="E24" s="131" t="s">
        <v>251</v>
      </c>
      <c r="F24" s="131" t="s">
        <v>251</v>
      </c>
      <c r="G24" s="131" t="s">
        <v>252</v>
      </c>
      <c r="H24" s="131" t="s">
        <v>250</v>
      </c>
      <c r="I24" s="131">
        <v>193001</v>
      </c>
      <c r="J24" s="131" t="s">
        <v>276</v>
      </c>
      <c r="K24" s="131">
        <v>193001</v>
      </c>
      <c r="L24" s="131" t="s">
        <v>320</v>
      </c>
      <c r="M24" s="131" t="s">
        <v>321</v>
      </c>
      <c r="N24" s="131">
        <v>22410</v>
      </c>
      <c r="O24" s="131" t="s">
        <v>339</v>
      </c>
      <c r="P24" s="131">
        <v>36857</v>
      </c>
      <c r="Q24" s="131" t="s">
        <v>340</v>
      </c>
      <c r="R24" s="131" t="s">
        <v>258</v>
      </c>
      <c r="S24" s="131" t="s">
        <v>341</v>
      </c>
      <c r="T24" s="131" t="s">
        <v>341</v>
      </c>
      <c r="U24" s="131" t="s">
        <v>281</v>
      </c>
      <c r="V24" s="131" t="s">
        <v>261</v>
      </c>
      <c r="W24" s="131">
        <v>541</v>
      </c>
      <c r="X24" s="131" t="s">
        <v>262</v>
      </c>
      <c r="Y24" s="131">
        <v>352157306</v>
      </c>
      <c r="Z24" s="131" t="s">
        <v>328</v>
      </c>
      <c r="AA24" s="131" t="s">
        <v>608</v>
      </c>
      <c r="AB24" s="132">
        <v>40000</v>
      </c>
      <c r="AC24" s="131" t="s">
        <v>588</v>
      </c>
      <c r="AD24" s="131">
        <v>24</v>
      </c>
      <c r="AE24" s="131" t="s">
        <v>537</v>
      </c>
      <c r="AF24" s="131" t="s">
        <v>609</v>
      </c>
      <c r="AG24" s="131" t="s">
        <v>610</v>
      </c>
      <c r="AH24" s="131" t="s">
        <v>269</v>
      </c>
      <c r="AI24" s="131" t="s">
        <v>606</v>
      </c>
      <c r="AJ24" s="132">
        <v>2130</v>
      </c>
      <c r="AK24" s="132">
        <v>2130</v>
      </c>
      <c r="AL24" s="131" t="s">
        <v>611</v>
      </c>
      <c r="AM24" s="132">
        <v>34887.57</v>
      </c>
      <c r="AN24" s="132">
        <v>12250.43</v>
      </c>
      <c r="AO24" s="132">
        <v>47138</v>
      </c>
      <c r="AP24" s="132">
        <v>5112.43</v>
      </c>
      <c r="AQ24" s="132">
        <v>69.569999999999993</v>
      </c>
      <c r="AR24" s="132">
        <v>5182</v>
      </c>
      <c r="AS24" s="132">
        <v>5112.43</v>
      </c>
      <c r="AT24" s="132">
        <v>69.569999999999993</v>
      </c>
      <c r="AU24" s="132">
        <v>5182</v>
      </c>
      <c r="AV24" s="131">
        <v>32</v>
      </c>
      <c r="AW24" s="131"/>
      <c r="AX24" s="131"/>
      <c r="AY24" s="131"/>
      <c r="AZ24" s="131"/>
      <c r="BA24" s="131"/>
      <c r="BB24" s="131" t="s">
        <v>272</v>
      </c>
      <c r="BC24" s="122"/>
      <c r="BD24" s="131"/>
      <c r="BE24" s="132">
        <v>0</v>
      </c>
      <c r="BF24" s="131" t="s">
        <v>341</v>
      </c>
      <c r="BG24" s="131" t="s">
        <v>820</v>
      </c>
      <c r="BH24" s="97" t="s">
        <v>912</v>
      </c>
      <c r="BI24" s="95" t="s">
        <v>104</v>
      </c>
      <c r="BJ24" s="97">
        <v>46098</v>
      </c>
      <c r="BK24" s="95"/>
      <c r="BL24" s="95" t="s">
        <v>109</v>
      </c>
      <c r="BM24" s="98" t="s">
        <v>124</v>
      </c>
      <c r="BN24" s="99" t="s">
        <v>193</v>
      </c>
      <c r="BO24" s="95" t="s">
        <v>238</v>
      </c>
      <c r="BP24" s="122">
        <v>0</v>
      </c>
      <c r="BQ24" s="42"/>
      <c r="BR24" s="96" t="s">
        <v>926</v>
      </c>
    </row>
    <row r="25" spans="1:70" ht="30" hidden="1" customHeight="1" x14ac:dyDescent="0.3">
      <c r="A25" s="95">
        <v>21</v>
      </c>
      <c r="B25" s="131" t="s">
        <v>248</v>
      </c>
      <c r="C25" s="131" t="s">
        <v>249</v>
      </c>
      <c r="D25" s="131" t="s">
        <v>250</v>
      </c>
      <c r="E25" s="131" t="s">
        <v>251</v>
      </c>
      <c r="F25" s="131" t="s">
        <v>251</v>
      </c>
      <c r="G25" s="131" t="s">
        <v>252</v>
      </c>
      <c r="H25" s="131" t="s">
        <v>250</v>
      </c>
      <c r="I25" s="131">
        <v>193001</v>
      </c>
      <c r="J25" s="131" t="s">
        <v>276</v>
      </c>
      <c r="K25" s="131">
        <v>193001</v>
      </c>
      <c r="L25" s="131" t="s">
        <v>320</v>
      </c>
      <c r="M25" s="131" t="s">
        <v>321</v>
      </c>
      <c r="N25" s="131">
        <v>434604</v>
      </c>
      <c r="O25" s="131" t="s">
        <v>335</v>
      </c>
      <c r="P25" s="131">
        <v>694365</v>
      </c>
      <c r="Q25" s="131" t="s">
        <v>342</v>
      </c>
      <c r="R25" s="131" t="s">
        <v>258</v>
      </c>
      <c r="S25" s="131" t="s">
        <v>343</v>
      </c>
      <c r="T25" s="131" t="s">
        <v>343</v>
      </c>
      <c r="U25" s="131" t="s">
        <v>260</v>
      </c>
      <c r="V25" s="131" t="s">
        <v>282</v>
      </c>
      <c r="W25" s="131">
        <v>541</v>
      </c>
      <c r="X25" s="131" t="s">
        <v>262</v>
      </c>
      <c r="Y25" s="131">
        <v>352232120</v>
      </c>
      <c r="Z25" s="131" t="s">
        <v>344</v>
      </c>
      <c r="AA25" s="131" t="s">
        <v>612</v>
      </c>
      <c r="AB25" s="132">
        <v>40000</v>
      </c>
      <c r="AC25" s="131" t="s">
        <v>588</v>
      </c>
      <c r="AD25" s="131">
        <v>24</v>
      </c>
      <c r="AE25" s="131" t="s">
        <v>537</v>
      </c>
      <c r="AF25" s="131" t="s">
        <v>613</v>
      </c>
      <c r="AG25" s="131" t="s">
        <v>614</v>
      </c>
      <c r="AH25" s="131" t="s">
        <v>269</v>
      </c>
      <c r="AI25" s="131" t="s">
        <v>606</v>
      </c>
      <c r="AJ25" s="132">
        <v>2130</v>
      </c>
      <c r="AK25" s="132">
        <v>2130</v>
      </c>
      <c r="AL25" s="131" t="s">
        <v>585</v>
      </c>
      <c r="AM25" s="132">
        <v>31003.89</v>
      </c>
      <c r="AN25" s="132">
        <v>11596.11</v>
      </c>
      <c r="AO25" s="132">
        <v>42600</v>
      </c>
      <c r="AP25" s="132">
        <v>8996.11</v>
      </c>
      <c r="AQ25" s="132">
        <v>503.89</v>
      </c>
      <c r="AR25" s="132">
        <v>9500</v>
      </c>
      <c r="AS25" s="132">
        <v>8996.11</v>
      </c>
      <c r="AT25" s="132">
        <v>503.89</v>
      </c>
      <c r="AU25" s="132">
        <v>9500</v>
      </c>
      <c r="AV25" s="131">
        <v>32</v>
      </c>
      <c r="AW25" s="131"/>
      <c r="AX25" s="131"/>
      <c r="AY25" s="131"/>
      <c r="AZ25" s="131"/>
      <c r="BA25" s="131"/>
      <c r="BB25" s="131" t="s">
        <v>272</v>
      </c>
      <c r="BC25" s="122"/>
      <c r="BD25" s="131"/>
      <c r="BE25" s="132">
        <v>0</v>
      </c>
      <c r="BF25" s="131" t="s">
        <v>343</v>
      </c>
      <c r="BG25" s="131" t="s">
        <v>821</v>
      </c>
      <c r="BH25" s="97" t="s">
        <v>912</v>
      </c>
      <c r="BI25" s="95" t="s">
        <v>104</v>
      </c>
      <c r="BJ25" s="97">
        <v>46098</v>
      </c>
      <c r="BK25" s="95"/>
      <c r="BL25" s="95" t="s">
        <v>109</v>
      </c>
      <c r="BM25" s="98" t="s">
        <v>124</v>
      </c>
      <c r="BN25" s="99" t="s">
        <v>193</v>
      </c>
      <c r="BO25" s="95" t="s">
        <v>238</v>
      </c>
      <c r="BP25" s="122">
        <v>0</v>
      </c>
      <c r="BQ25" s="42"/>
      <c r="BR25" s="96" t="s">
        <v>926</v>
      </c>
    </row>
    <row r="26" spans="1:70" ht="30" hidden="1" customHeight="1" x14ac:dyDescent="0.3">
      <c r="A26" s="95">
        <v>22</v>
      </c>
      <c r="B26" s="131" t="s">
        <v>248</v>
      </c>
      <c r="C26" s="131" t="s">
        <v>249</v>
      </c>
      <c r="D26" s="131" t="s">
        <v>250</v>
      </c>
      <c r="E26" s="131" t="s">
        <v>251</v>
      </c>
      <c r="F26" s="131" t="s">
        <v>251</v>
      </c>
      <c r="G26" s="131" t="s">
        <v>252</v>
      </c>
      <c r="H26" s="131" t="s">
        <v>250</v>
      </c>
      <c r="I26" s="131">
        <v>193001</v>
      </c>
      <c r="J26" s="131" t="s">
        <v>276</v>
      </c>
      <c r="K26" s="131">
        <v>193001</v>
      </c>
      <c r="L26" s="131" t="s">
        <v>320</v>
      </c>
      <c r="M26" s="131" t="s">
        <v>321</v>
      </c>
      <c r="N26" s="131">
        <v>434604</v>
      </c>
      <c r="O26" s="131" t="s">
        <v>335</v>
      </c>
      <c r="P26" s="131">
        <v>694365</v>
      </c>
      <c r="Q26" s="131" t="s">
        <v>342</v>
      </c>
      <c r="R26" s="131" t="s">
        <v>258</v>
      </c>
      <c r="S26" s="131" t="s">
        <v>345</v>
      </c>
      <c r="T26" s="131" t="s">
        <v>345</v>
      </c>
      <c r="U26" s="131" t="s">
        <v>260</v>
      </c>
      <c r="V26" s="131" t="s">
        <v>282</v>
      </c>
      <c r="W26" s="131">
        <v>541</v>
      </c>
      <c r="X26" s="131" t="s">
        <v>262</v>
      </c>
      <c r="Y26" s="131">
        <v>352232351</v>
      </c>
      <c r="Z26" s="131" t="s">
        <v>346</v>
      </c>
      <c r="AA26" s="131" t="s">
        <v>612</v>
      </c>
      <c r="AB26" s="132">
        <v>40000</v>
      </c>
      <c r="AC26" s="131" t="s">
        <v>588</v>
      </c>
      <c r="AD26" s="131">
        <v>24</v>
      </c>
      <c r="AE26" s="131" t="s">
        <v>537</v>
      </c>
      <c r="AF26" s="131" t="s">
        <v>613</v>
      </c>
      <c r="AG26" s="131" t="s">
        <v>614</v>
      </c>
      <c r="AH26" s="131" t="s">
        <v>269</v>
      </c>
      <c r="AI26" s="131" t="s">
        <v>606</v>
      </c>
      <c r="AJ26" s="132">
        <v>2130</v>
      </c>
      <c r="AK26" s="132">
        <v>2130</v>
      </c>
      <c r="AL26" s="131" t="s">
        <v>558</v>
      </c>
      <c r="AM26" s="132">
        <v>18464.77</v>
      </c>
      <c r="AN26" s="132">
        <v>9225.23</v>
      </c>
      <c r="AO26" s="132">
        <v>27690</v>
      </c>
      <c r="AP26" s="132">
        <v>21535.23</v>
      </c>
      <c r="AQ26" s="132">
        <v>2874.77</v>
      </c>
      <c r="AR26" s="132">
        <v>24410</v>
      </c>
      <c r="AS26" s="132">
        <v>21535.23</v>
      </c>
      <c r="AT26" s="132">
        <v>2874.77</v>
      </c>
      <c r="AU26" s="132">
        <v>24410</v>
      </c>
      <c r="AV26" s="131">
        <v>32</v>
      </c>
      <c r="AW26" s="131"/>
      <c r="AX26" s="131"/>
      <c r="AY26" s="131"/>
      <c r="AZ26" s="131"/>
      <c r="BA26" s="131"/>
      <c r="BB26" s="131" t="s">
        <v>272</v>
      </c>
      <c r="BC26" s="122"/>
      <c r="BD26" s="131" t="s">
        <v>570</v>
      </c>
      <c r="BE26" s="132">
        <v>40000</v>
      </c>
      <c r="BF26" s="131" t="s">
        <v>345</v>
      </c>
      <c r="BG26" s="131" t="s">
        <v>822</v>
      </c>
      <c r="BH26" s="97" t="s">
        <v>912</v>
      </c>
      <c r="BI26" s="95" t="s">
        <v>104</v>
      </c>
      <c r="BJ26" s="97">
        <v>46098</v>
      </c>
      <c r="BK26" s="95"/>
      <c r="BL26" s="95" t="s">
        <v>109</v>
      </c>
      <c r="BM26" s="98" t="s">
        <v>124</v>
      </c>
      <c r="BN26" s="99" t="s">
        <v>193</v>
      </c>
      <c r="BO26" s="95" t="s">
        <v>238</v>
      </c>
      <c r="BP26" s="122">
        <v>0</v>
      </c>
      <c r="BQ26" s="42"/>
      <c r="BR26" s="96" t="s">
        <v>926</v>
      </c>
    </row>
    <row r="27" spans="1:70" ht="30" hidden="1" customHeight="1" x14ac:dyDescent="0.3">
      <c r="A27" s="95">
        <v>23</v>
      </c>
      <c r="B27" s="131" t="s">
        <v>248</v>
      </c>
      <c r="C27" s="131" t="s">
        <v>249</v>
      </c>
      <c r="D27" s="131" t="s">
        <v>250</v>
      </c>
      <c r="E27" s="131" t="s">
        <v>251</v>
      </c>
      <c r="F27" s="131" t="s">
        <v>251</v>
      </c>
      <c r="G27" s="131" t="s">
        <v>252</v>
      </c>
      <c r="H27" s="131" t="s">
        <v>250</v>
      </c>
      <c r="I27" s="131">
        <v>193001</v>
      </c>
      <c r="J27" s="131" t="s">
        <v>276</v>
      </c>
      <c r="K27" s="131">
        <v>193001</v>
      </c>
      <c r="L27" s="131" t="s">
        <v>320</v>
      </c>
      <c r="M27" s="131" t="s">
        <v>321</v>
      </c>
      <c r="N27" s="131">
        <v>434604</v>
      </c>
      <c r="O27" s="131" t="s">
        <v>335</v>
      </c>
      <c r="P27" s="131">
        <v>646061</v>
      </c>
      <c r="Q27" s="131" t="s">
        <v>347</v>
      </c>
      <c r="R27" s="131" t="s">
        <v>258</v>
      </c>
      <c r="S27" s="131" t="s">
        <v>348</v>
      </c>
      <c r="T27" s="131" t="s">
        <v>348</v>
      </c>
      <c r="U27" s="131" t="s">
        <v>260</v>
      </c>
      <c r="V27" s="131" t="s">
        <v>282</v>
      </c>
      <c r="W27" s="131">
        <v>541</v>
      </c>
      <c r="X27" s="131" t="s">
        <v>262</v>
      </c>
      <c r="Y27" s="131">
        <v>352286806</v>
      </c>
      <c r="Z27" s="131" t="s">
        <v>349</v>
      </c>
      <c r="AA27" s="131" t="s">
        <v>615</v>
      </c>
      <c r="AB27" s="132">
        <v>40000</v>
      </c>
      <c r="AC27" s="131" t="s">
        <v>588</v>
      </c>
      <c r="AD27" s="131">
        <v>24</v>
      </c>
      <c r="AE27" s="131" t="s">
        <v>537</v>
      </c>
      <c r="AF27" s="131" t="s">
        <v>616</v>
      </c>
      <c r="AG27" s="131" t="s">
        <v>617</v>
      </c>
      <c r="AH27" s="131" t="s">
        <v>269</v>
      </c>
      <c r="AI27" s="131" t="s">
        <v>606</v>
      </c>
      <c r="AJ27" s="132">
        <v>2130</v>
      </c>
      <c r="AK27" s="132">
        <v>2130</v>
      </c>
      <c r="AL27" s="131" t="s">
        <v>618</v>
      </c>
      <c r="AM27" s="132">
        <v>31206.61</v>
      </c>
      <c r="AN27" s="132">
        <v>11393.39</v>
      </c>
      <c r="AO27" s="132">
        <v>42600</v>
      </c>
      <c r="AP27" s="132">
        <v>8793.39</v>
      </c>
      <c r="AQ27" s="132">
        <v>486.61</v>
      </c>
      <c r="AR27" s="132">
        <v>9280</v>
      </c>
      <c r="AS27" s="132">
        <v>8793.39</v>
      </c>
      <c r="AT27" s="132">
        <v>486.61</v>
      </c>
      <c r="AU27" s="132">
        <v>9280</v>
      </c>
      <c r="AV27" s="131">
        <v>32</v>
      </c>
      <c r="AW27" s="131"/>
      <c r="AX27" s="131"/>
      <c r="AY27" s="131"/>
      <c r="AZ27" s="131"/>
      <c r="BA27" s="131"/>
      <c r="BB27" s="131" t="s">
        <v>272</v>
      </c>
      <c r="BC27" s="122"/>
      <c r="BD27" s="131" t="s">
        <v>273</v>
      </c>
      <c r="BE27" s="132">
        <v>40000</v>
      </c>
      <c r="BF27" s="131" t="s">
        <v>348</v>
      </c>
      <c r="BG27" s="131" t="s">
        <v>823</v>
      </c>
      <c r="BH27" s="97" t="s">
        <v>912</v>
      </c>
      <c r="BI27" s="95" t="s">
        <v>104</v>
      </c>
      <c r="BJ27" s="97">
        <v>46098</v>
      </c>
      <c r="BK27" s="95"/>
      <c r="BL27" s="95" t="s">
        <v>109</v>
      </c>
      <c r="BM27" s="98" t="s">
        <v>124</v>
      </c>
      <c r="BN27" s="99" t="s">
        <v>193</v>
      </c>
      <c r="BO27" s="95" t="s">
        <v>238</v>
      </c>
      <c r="BP27" s="122">
        <v>0</v>
      </c>
      <c r="BQ27" s="42"/>
      <c r="BR27" s="96" t="s">
        <v>926</v>
      </c>
    </row>
    <row r="28" spans="1:70" ht="30" hidden="1" customHeight="1" x14ac:dyDescent="0.3">
      <c r="A28" s="95">
        <v>24</v>
      </c>
      <c r="B28" s="131" t="s">
        <v>248</v>
      </c>
      <c r="C28" s="131" t="s">
        <v>249</v>
      </c>
      <c r="D28" s="131" t="s">
        <v>250</v>
      </c>
      <c r="E28" s="131" t="s">
        <v>251</v>
      </c>
      <c r="F28" s="131" t="s">
        <v>251</v>
      </c>
      <c r="G28" s="131" t="s">
        <v>252</v>
      </c>
      <c r="H28" s="131" t="s">
        <v>250</v>
      </c>
      <c r="I28" s="131">
        <v>193001</v>
      </c>
      <c r="J28" s="131" t="s">
        <v>276</v>
      </c>
      <c r="K28" s="131">
        <v>193001</v>
      </c>
      <c r="L28" s="131" t="s">
        <v>320</v>
      </c>
      <c r="M28" s="131" t="s">
        <v>321</v>
      </c>
      <c r="N28" s="131">
        <v>434604</v>
      </c>
      <c r="O28" s="131" t="s">
        <v>335</v>
      </c>
      <c r="P28" s="131">
        <v>646061</v>
      </c>
      <c r="Q28" s="131" t="s">
        <v>347</v>
      </c>
      <c r="R28" s="131" t="s">
        <v>258</v>
      </c>
      <c r="S28" s="131" t="s">
        <v>350</v>
      </c>
      <c r="T28" s="131" t="s">
        <v>350</v>
      </c>
      <c r="U28" s="131" t="s">
        <v>260</v>
      </c>
      <c r="V28" s="131" t="s">
        <v>282</v>
      </c>
      <c r="W28" s="131">
        <v>541</v>
      </c>
      <c r="X28" s="131" t="s">
        <v>262</v>
      </c>
      <c r="Y28" s="131">
        <v>352306458</v>
      </c>
      <c r="Z28" s="131" t="s">
        <v>351</v>
      </c>
      <c r="AA28" s="131" t="s">
        <v>615</v>
      </c>
      <c r="AB28" s="132">
        <v>40000</v>
      </c>
      <c r="AC28" s="131" t="s">
        <v>588</v>
      </c>
      <c r="AD28" s="131">
        <v>24</v>
      </c>
      <c r="AE28" s="131" t="s">
        <v>537</v>
      </c>
      <c r="AF28" s="131" t="s">
        <v>616</v>
      </c>
      <c r="AG28" s="131" t="s">
        <v>617</v>
      </c>
      <c r="AH28" s="131" t="s">
        <v>269</v>
      </c>
      <c r="AI28" s="131" t="s">
        <v>606</v>
      </c>
      <c r="AJ28" s="132">
        <v>2130</v>
      </c>
      <c r="AK28" s="132">
        <v>2130</v>
      </c>
      <c r="AL28" s="131" t="s">
        <v>570</v>
      </c>
      <c r="AM28" s="132">
        <v>31206.61</v>
      </c>
      <c r="AN28" s="132">
        <v>11393.39</v>
      </c>
      <c r="AO28" s="132">
        <v>42600</v>
      </c>
      <c r="AP28" s="132">
        <v>8793.39</v>
      </c>
      <c r="AQ28" s="132">
        <v>486.61</v>
      </c>
      <c r="AR28" s="132">
        <v>9280</v>
      </c>
      <c r="AS28" s="132">
        <v>8793.39</v>
      </c>
      <c r="AT28" s="132">
        <v>486.61</v>
      </c>
      <c r="AU28" s="132">
        <v>9280</v>
      </c>
      <c r="AV28" s="131">
        <v>32</v>
      </c>
      <c r="AW28" s="131"/>
      <c r="AX28" s="131"/>
      <c r="AY28" s="131"/>
      <c r="AZ28" s="131"/>
      <c r="BA28" s="131"/>
      <c r="BB28" s="131" t="s">
        <v>272</v>
      </c>
      <c r="BC28" s="122"/>
      <c r="BD28" s="131"/>
      <c r="BE28" s="132">
        <v>0</v>
      </c>
      <c r="BF28" s="131" t="s">
        <v>350</v>
      </c>
      <c r="BG28" s="131" t="s">
        <v>824</v>
      </c>
      <c r="BH28" s="97" t="s">
        <v>912</v>
      </c>
      <c r="BI28" s="95" t="s">
        <v>104</v>
      </c>
      <c r="BJ28" s="97">
        <v>46098</v>
      </c>
      <c r="BK28" s="95"/>
      <c r="BL28" s="95" t="s">
        <v>109</v>
      </c>
      <c r="BM28" s="98" t="s">
        <v>124</v>
      </c>
      <c r="BN28" s="99" t="s">
        <v>193</v>
      </c>
      <c r="BO28" s="95" t="s">
        <v>238</v>
      </c>
      <c r="BP28" s="122">
        <v>0</v>
      </c>
      <c r="BQ28" s="42"/>
      <c r="BR28" s="96" t="s">
        <v>926</v>
      </c>
    </row>
    <row r="29" spans="1:70" ht="30" hidden="1" customHeight="1" x14ac:dyDescent="0.3">
      <c r="A29" s="95">
        <v>25</v>
      </c>
      <c r="B29" s="131" t="s">
        <v>248</v>
      </c>
      <c r="C29" s="131" t="s">
        <v>249</v>
      </c>
      <c r="D29" s="131" t="s">
        <v>250</v>
      </c>
      <c r="E29" s="131" t="s">
        <v>251</v>
      </c>
      <c r="F29" s="131" t="s">
        <v>251</v>
      </c>
      <c r="G29" s="131" t="s">
        <v>252</v>
      </c>
      <c r="H29" s="131" t="s">
        <v>250</v>
      </c>
      <c r="I29" s="131">
        <v>193001</v>
      </c>
      <c r="J29" s="131" t="s">
        <v>276</v>
      </c>
      <c r="K29" s="131">
        <v>193001</v>
      </c>
      <c r="L29" s="131" t="s">
        <v>254</v>
      </c>
      <c r="M29" s="131" t="s">
        <v>255</v>
      </c>
      <c r="N29" s="131">
        <v>404277</v>
      </c>
      <c r="O29" s="131" t="s">
        <v>299</v>
      </c>
      <c r="P29" s="131">
        <v>618575</v>
      </c>
      <c r="Q29" s="131" t="s">
        <v>310</v>
      </c>
      <c r="R29" s="131" t="s">
        <v>258</v>
      </c>
      <c r="S29" s="131" t="s">
        <v>352</v>
      </c>
      <c r="T29" s="131" t="s">
        <v>352</v>
      </c>
      <c r="U29" s="131" t="s">
        <v>289</v>
      </c>
      <c r="V29" s="131" t="s">
        <v>282</v>
      </c>
      <c r="W29" s="131">
        <v>541</v>
      </c>
      <c r="X29" s="131" t="s">
        <v>353</v>
      </c>
      <c r="Y29" s="131">
        <v>352320686</v>
      </c>
      <c r="Z29" s="131" t="s">
        <v>354</v>
      </c>
      <c r="AA29" s="131" t="s">
        <v>619</v>
      </c>
      <c r="AB29" s="132">
        <v>40000</v>
      </c>
      <c r="AC29" s="131" t="s">
        <v>536</v>
      </c>
      <c r="AD29" s="131">
        <v>24</v>
      </c>
      <c r="AE29" s="131" t="s">
        <v>537</v>
      </c>
      <c r="AF29" s="131" t="s">
        <v>616</v>
      </c>
      <c r="AG29" s="131" t="s">
        <v>620</v>
      </c>
      <c r="AH29" s="131" t="s">
        <v>269</v>
      </c>
      <c r="AI29" s="131" t="s">
        <v>601</v>
      </c>
      <c r="AJ29" s="132">
        <v>2130</v>
      </c>
      <c r="AK29" s="132">
        <v>2130</v>
      </c>
      <c r="AL29" s="131" t="s">
        <v>621</v>
      </c>
      <c r="AM29" s="132">
        <v>13865.59</v>
      </c>
      <c r="AN29" s="132">
        <v>7434.41</v>
      </c>
      <c r="AO29" s="132">
        <v>21300</v>
      </c>
      <c r="AP29" s="132">
        <v>26134.41</v>
      </c>
      <c r="AQ29" s="132">
        <v>4357.59</v>
      </c>
      <c r="AR29" s="132">
        <v>30492</v>
      </c>
      <c r="AS29" s="132">
        <v>26134.41</v>
      </c>
      <c r="AT29" s="132">
        <v>4357.59</v>
      </c>
      <c r="AU29" s="132">
        <v>30492</v>
      </c>
      <c r="AV29" s="131">
        <v>32</v>
      </c>
      <c r="AW29" s="131"/>
      <c r="AX29" s="131"/>
      <c r="AY29" s="131"/>
      <c r="AZ29" s="131"/>
      <c r="BA29" s="131"/>
      <c r="BB29" s="131" t="s">
        <v>272</v>
      </c>
      <c r="BC29" s="122"/>
      <c r="BD29" s="131"/>
      <c r="BE29" s="132">
        <v>0</v>
      </c>
      <c r="BF29" s="131" t="s">
        <v>352</v>
      </c>
      <c r="BG29" s="131" t="s">
        <v>825</v>
      </c>
      <c r="BH29" s="97" t="s">
        <v>912</v>
      </c>
      <c r="BI29" s="95" t="s">
        <v>104</v>
      </c>
      <c r="BJ29" s="97">
        <v>46098</v>
      </c>
      <c r="BK29" s="95"/>
      <c r="BL29" s="95" t="s">
        <v>109</v>
      </c>
      <c r="BM29" s="98" t="s">
        <v>124</v>
      </c>
      <c r="BN29" s="99" t="s">
        <v>193</v>
      </c>
      <c r="BO29" s="95" t="s">
        <v>238</v>
      </c>
      <c r="BP29" s="122">
        <v>0</v>
      </c>
      <c r="BQ29" s="42"/>
      <c r="BR29" s="96" t="s">
        <v>926</v>
      </c>
    </row>
    <row r="30" spans="1:70" ht="30" hidden="1" customHeight="1" x14ac:dyDescent="0.3">
      <c r="A30" s="95">
        <v>26</v>
      </c>
      <c r="B30" s="131" t="s">
        <v>248</v>
      </c>
      <c r="C30" s="131" t="s">
        <v>249</v>
      </c>
      <c r="D30" s="131" t="s">
        <v>250</v>
      </c>
      <c r="E30" s="131" t="s">
        <v>251</v>
      </c>
      <c r="F30" s="131" t="s">
        <v>251</v>
      </c>
      <c r="G30" s="131" t="s">
        <v>252</v>
      </c>
      <c r="H30" s="131" t="s">
        <v>250</v>
      </c>
      <c r="I30" s="131">
        <v>193001</v>
      </c>
      <c r="J30" s="131" t="s">
        <v>276</v>
      </c>
      <c r="K30" s="131">
        <v>193001</v>
      </c>
      <c r="L30" s="131" t="s">
        <v>254</v>
      </c>
      <c r="M30" s="131" t="s">
        <v>255</v>
      </c>
      <c r="N30" s="131">
        <v>404277</v>
      </c>
      <c r="O30" s="131" t="s">
        <v>299</v>
      </c>
      <c r="P30" s="131">
        <v>656614</v>
      </c>
      <c r="Q30" s="131" t="s">
        <v>355</v>
      </c>
      <c r="R30" s="131" t="s">
        <v>258</v>
      </c>
      <c r="S30" s="131" t="s">
        <v>356</v>
      </c>
      <c r="T30" s="131" t="s">
        <v>356</v>
      </c>
      <c r="U30" s="131" t="s">
        <v>260</v>
      </c>
      <c r="V30" s="131" t="s">
        <v>282</v>
      </c>
      <c r="W30" s="131">
        <v>541</v>
      </c>
      <c r="X30" s="131" t="s">
        <v>262</v>
      </c>
      <c r="Y30" s="131">
        <v>352491021</v>
      </c>
      <c r="Z30" s="131" t="s">
        <v>357</v>
      </c>
      <c r="AA30" s="131" t="s">
        <v>622</v>
      </c>
      <c r="AB30" s="132">
        <v>40000</v>
      </c>
      <c r="AC30" s="131" t="s">
        <v>536</v>
      </c>
      <c r="AD30" s="131">
        <v>24</v>
      </c>
      <c r="AE30" s="131" t="s">
        <v>537</v>
      </c>
      <c r="AF30" s="131" t="s">
        <v>623</v>
      </c>
      <c r="AG30" s="131" t="s">
        <v>624</v>
      </c>
      <c r="AH30" s="131" t="s">
        <v>269</v>
      </c>
      <c r="AI30" s="131" t="s">
        <v>625</v>
      </c>
      <c r="AJ30" s="132">
        <v>2130</v>
      </c>
      <c r="AK30" s="132">
        <v>2130</v>
      </c>
      <c r="AL30" s="131" t="s">
        <v>626</v>
      </c>
      <c r="AM30" s="132">
        <v>19358.599999999999</v>
      </c>
      <c r="AN30" s="132">
        <v>8331.4</v>
      </c>
      <c r="AO30" s="132">
        <v>27690</v>
      </c>
      <c r="AP30" s="132">
        <v>20641.400000000001</v>
      </c>
      <c r="AQ30" s="132">
        <v>2635.6</v>
      </c>
      <c r="AR30" s="132">
        <v>23277</v>
      </c>
      <c r="AS30" s="132">
        <v>20641.400000000001</v>
      </c>
      <c r="AT30" s="132">
        <v>2635.6</v>
      </c>
      <c r="AU30" s="132">
        <v>23277</v>
      </c>
      <c r="AV30" s="131">
        <v>32</v>
      </c>
      <c r="AW30" s="131"/>
      <c r="AX30" s="131"/>
      <c r="AY30" s="131"/>
      <c r="AZ30" s="131"/>
      <c r="BA30" s="131"/>
      <c r="BB30" s="131" t="s">
        <v>272</v>
      </c>
      <c r="BC30" s="122"/>
      <c r="BD30" s="131" t="s">
        <v>548</v>
      </c>
      <c r="BE30" s="132">
        <v>40000</v>
      </c>
      <c r="BF30" s="131" t="s">
        <v>356</v>
      </c>
      <c r="BG30" s="131" t="s">
        <v>826</v>
      </c>
      <c r="BH30" s="97" t="s">
        <v>912</v>
      </c>
      <c r="BI30" s="95" t="s">
        <v>104</v>
      </c>
      <c r="BJ30" s="97">
        <v>46098</v>
      </c>
      <c r="BK30" s="95"/>
      <c r="BL30" s="95" t="s">
        <v>109</v>
      </c>
      <c r="BM30" s="98" t="s">
        <v>124</v>
      </c>
      <c r="BN30" s="99" t="s">
        <v>193</v>
      </c>
      <c r="BO30" s="95" t="s">
        <v>238</v>
      </c>
      <c r="BP30" s="122">
        <v>0</v>
      </c>
      <c r="BQ30" s="42"/>
      <c r="BR30" s="96" t="s">
        <v>926</v>
      </c>
    </row>
    <row r="31" spans="1:70" ht="30" hidden="1" customHeight="1" x14ac:dyDescent="0.3">
      <c r="A31" s="95">
        <v>27</v>
      </c>
      <c r="B31" s="131" t="s">
        <v>248</v>
      </c>
      <c r="C31" s="131" t="s">
        <v>249</v>
      </c>
      <c r="D31" s="131" t="s">
        <v>250</v>
      </c>
      <c r="E31" s="131" t="s">
        <v>251</v>
      </c>
      <c r="F31" s="131" t="s">
        <v>251</v>
      </c>
      <c r="G31" s="131" t="s">
        <v>252</v>
      </c>
      <c r="H31" s="131" t="s">
        <v>250</v>
      </c>
      <c r="I31" s="131">
        <v>193001</v>
      </c>
      <c r="J31" s="131" t="s">
        <v>276</v>
      </c>
      <c r="K31" s="131">
        <v>193001</v>
      </c>
      <c r="L31" s="131" t="s">
        <v>254</v>
      </c>
      <c r="M31" s="131" t="s">
        <v>255</v>
      </c>
      <c r="N31" s="131">
        <v>404277</v>
      </c>
      <c r="O31" s="131" t="s">
        <v>299</v>
      </c>
      <c r="P31" s="131">
        <v>656614</v>
      </c>
      <c r="Q31" s="131" t="s">
        <v>355</v>
      </c>
      <c r="R31" s="131" t="s">
        <v>258</v>
      </c>
      <c r="S31" s="131" t="s">
        <v>358</v>
      </c>
      <c r="T31" s="131" t="s">
        <v>358</v>
      </c>
      <c r="U31" s="131" t="s">
        <v>260</v>
      </c>
      <c r="V31" s="131" t="s">
        <v>282</v>
      </c>
      <c r="W31" s="131">
        <v>541</v>
      </c>
      <c r="X31" s="131" t="s">
        <v>262</v>
      </c>
      <c r="Y31" s="131">
        <v>352491080</v>
      </c>
      <c r="Z31" s="131" t="s">
        <v>359</v>
      </c>
      <c r="AA31" s="131" t="s">
        <v>622</v>
      </c>
      <c r="AB31" s="132">
        <v>40000</v>
      </c>
      <c r="AC31" s="131" t="s">
        <v>536</v>
      </c>
      <c r="AD31" s="131">
        <v>24</v>
      </c>
      <c r="AE31" s="131" t="s">
        <v>537</v>
      </c>
      <c r="AF31" s="131" t="s">
        <v>623</v>
      </c>
      <c r="AG31" s="131" t="s">
        <v>624</v>
      </c>
      <c r="AH31" s="131" t="s">
        <v>269</v>
      </c>
      <c r="AI31" s="131" t="s">
        <v>625</v>
      </c>
      <c r="AJ31" s="132">
        <v>2130</v>
      </c>
      <c r="AK31" s="132">
        <v>2130</v>
      </c>
      <c r="AL31" s="131" t="s">
        <v>621</v>
      </c>
      <c r="AM31" s="132">
        <v>14450.25</v>
      </c>
      <c r="AN31" s="132">
        <v>6849.75</v>
      </c>
      <c r="AO31" s="132">
        <v>21300</v>
      </c>
      <c r="AP31" s="132">
        <v>25549.75</v>
      </c>
      <c r="AQ31" s="132">
        <v>4117.25</v>
      </c>
      <c r="AR31" s="132">
        <v>29667</v>
      </c>
      <c r="AS31" s="132">
        <v>25549.75</v>
      </c>
      <c r="AT31" s="132">
        <v>4117.25</v>
      </c>
      <c r="AU31" s="132">
        <v>29667</v>
      </c>
      <c r="AV31" s="131">
        <v>32</v>
      </c>
      <c r="AW31" s="131"/>
      <c r="AX31" s="131"/>
      <c r="AY31" s="131"/>
      <c r="AZ31" s="131"/>
      <c r="BA31" s="131"/>
      <c r="BB31" s="131" t="s">
        <v>272</v>
      </c>
      <c r="BC31" s="122"/>
      <c r="BD31" s="131" t="s">
        <v>568</v>
      </c>
      <c r="BE31" s="132">
        <v>40000</v>
      </c>
      <c r="BF31" s="131" t="s">
        <v>358</v>
      </c>
      <c r="BG31" s="131" t="s">
        <v>827</v>
      </c>
      <c r="BH31" s="97" t="s">
        <v>912</v>
      </c>
      <c r="BI31" s="95" t="s">
        <v>104</v>
      </c>
      <c r="BJ31" s="97">
        <v>46098</v>
      </c>
      <c r="BK31" s="95"/>
      <c r="BL31" s="95" t="s">
        <v>109</v>
      </c>
      <c r="BM31" s="98" t="s">
        <v>124</v>
      </c>
      <c r="BN31" s="99" t="s">
        <v>193</v>
      </c>
      <c r="BO31" s="95" t="s">
        <v>238</v>
      </c>
      <c r="BP31" s="122">
        <v>0</v>
      </c>
      <c r="BQ31" s="42"/>
      <c r="BR31" s="96" t="s">
        <v>926</v>
      </c>
    </row>
    <row r="32" spans="1:70" ht="30" hidden="1" customHeight="1" x14ac:dyDescent="0.3">
      <c r="A32" s="95">
        <v>28</v>
      </c>
      <c r="B32" s="131" t="s">
        <v>248</v>
      </c>
      <c r="C32" s="131" t="s">
        <v>249</v>
      </c>
      <c r="D32" s="131" t="s">
        <v>250</v>
      </c>
      <c r="E32" s="131" t="s">
        <v>251</v>
      </c>
      <c r="F32" s="131" t="s">
        <v>251</v>
      </c>
      <c r="G32" s="131" t="s">
        <v>252</v>
      </c>
      <c r="H32" s="131" t="s">
        <v>250</v>
      </c>
      <c r="I32" s="131">
        <v>193001</v>
      </c>
      <c r="J32" s="131" t="s">
        <v>276</v>
      </c>
      <c r="K32" s="131">
        <v>193001</v>
      </c>
      <c r="L32" s="131" t="s">
        <v>320</v>
      </c>
      <c r="M32" s="131" t="s">
        <v>321</v>
      </c>
      <c r="N32" s="131">
        <v>434604</v>
      </c>
      <c r="O32" s="131" t="s">
        <v>335</v>
      </c>
      <c r="P32" s="131">
        <v>644417</v>
      </c>
      <c r="Q32" s="131" t="s">
        <v>360</v>
      </c>
      <c r="R32" s="131" t="s">
        <v>258</v>
      </c>
      <c r="S32" s="131" t="s">
        <v>361</v>
      </c>
      <c r="T32" s="131" t="s">
        <v>361</v>
      </c>
      <c r="U32" s="131" t="s">
        <v>260</v>
      </c>
      <c r="V32" s="131" t="s">
        <v>282</v>
      </c>
      <c r="W32" s="131">
        <v>541</v>
      </c>
      <c r="X32" s="131" t="s">
        <v>262</v>
      </c>
      <c r="Y32" s="131">
        <v>352519871</v>
      </c>
      <c r="Z32" s="131" t="s">
        <v>362</v>
      </c>
      <c r="AA32" s="131" t="s">
        <v>627</v>
      </c>
      <c r="AB32" s="132">
        <v>40000</v>
      </c>
      <c r="AC32" s="131" t="s">
        <v>588</v>
      </c>
      <c r="AD32" s="131">
        <v>24</v>
      </c>
      <c r="AE32" s="131" t="s">
        <v>537</v>
      </c>
      <c r="AF32" s="131" t="s">
        <v>628</v>
      </c>
      <c r="AG32" s="131" t="s">
        <v>629</v>
      </c>
      <c r="AH32" s="131" t="s">
        <v>269</v>
      </c>
      <c r="AI32" s="131" t="s">
        <v>625</v>
      </c>
      <c r="AJ32" s="132">
        <v>2130</v>
      </c>
      <c r="AK32" s="132">
        <v>2130</v>
      </c>
      <c r="AL32" s="131" t="s">
        <v>630</v>
      </c>
      <c r="AM32" s="132">
        <v>30190.32</v>
      </c>
      <c r="AN32" s="132">
        <v>10279.68</v>
      </c>
      <c r="AO32" s="132">
        <v>40470</v>
      </c>
      <c r="AP32" s="132">
        <v>9809.68</v>
      </c>
      <c r="AQ32" s="132">
        <v>599.32000000000005</v>
      </c>
      <c r="AR32" s="132">
        <v>10409</v>
      </c>
      <c r="AS32" s="132">
        <v>9809.68</v>
      </c>
      <c r="AT32" s="132">
        <v>599.32000000000005</v>
      </c>
      <c r="AU32" s="132">
        <v>10409</v>
      </c>
      <c r="AV32" s="131">
        <v>32</v>
      </c>
      <c r="AW32" s="131"/>
      <c r="AX32" s="131"/>
      <c r="AY32" s="131"/>
      <c r="AZ32" s="131"/>
      <c r="BA32" s="131"/>
      <c r="BB32" s="131" t="s">
        <v>272</v>
      </c>
      <c r="BC32" s="122"/>
      <c r="BD32" s="131" t="s">
        <v>576</v>
      </c>
      <c r="BE32" s="132">
        <v>40000</v>
      </c>
      <c r="BF32" s="131" t="s">
        <v>361</v>
      </c>
      <c r="BG32" s="131" t="s">
        <v>828</v>
      </c>
      <c r="BH32" s="97" t="s">
        <v>912</v>
      </c>
      <c r="BI32" s="95" t="s">
        <v>104</v>
      </c>
      <c r="BJ32" s="97">
        <v>46098</v>
      </c>
      <c r="BK32" s="95"/>
      <c r="BL32" s="95" t="s">
        <v>109</v>
      </c>
      <c r="BM32" s="98" t="s">
        <v>124</v>
      </c>
      <c r="BN32" s="99" t="s">
        <v>193</v>
      </c>
      <c r="BO32" s="95" t="s">
        <v>238</v>
      </c>
      <c r="BP32" s="122">
        <v>0</v>
      </c>
      <c r="BQ32" s="42"/>
      <c r="BR32" s="96" t="s">
        <v>926</v>
      </c>
    </row>
    <row r="33" spans="1:70" ht="30" hidden="1" customHeight="1" x14ac:dyDescent="0.3">
      <c r="A33" s="95">
        <v>29</v>
      </c>
      <c r="B33" s="131" t="s">
        <v>248</v>
      </c>
      <c r="C33" s="131" t="s">
        <v>249</v>
      </c>
      <c r="D33" s="131" t="s">
        <v>250</v>
      </c>
      <c r="E33" s="131" t="s">
        <v>251</v>
      </c>
      <c r="F33" s="131" t="s">
        <v>251</v>
      </c>
      <c r="G33" s="131" t="s">
        <v>252</v>
      </c>
      <c r="H33" s="131" t="s">
        <v>250</v>
      </c>
      <c r="I33" s="131">
        <v>193001</v>
      </c>
      <c r="J33" s="131" t="s">
        <v>276</v>
      </c>
      <c r="K33" s="131">
        <v>193001</v>
      </c>
      <c r="L33" s="131" t="s">
        <v>320</v>
      </c>
      <c r="M33" s="131" t="s">
        <v>321</v>
      </c>
      <c r="N33" s="131">
        <v>434604</v>
      </c>
      <c r="O33" s="131" t="s">
        <v>335</v>
      </c>
      <c r="P33" s="131">
        <v>644417</v>
      </c>
      <c r="Q33" s="131" t="s">
        <v>360</v>
      </c>
      <c r="R33" s="131" t="s">
        <v>258</v>
      </c>
      <c r="S33" s="131" t="s">
        <v>363</v>
      </c>
      <c r="T33" s="131" t="s">
        <v>363</v>
      </c>
      <c r="U33" s="131" t="s">
        <v>260</v>
      </c>
      <c r="V33" s="131" t="s">
        <v>282</v>
      </c>
      <c r="W33" s="131">
        <v>541</v>
      </c>
      <c r="X33" s="131" t="s">
        <v>262</v>
      </c>
      <c r="Y33" s="131">
        <v>352520002</v>
      </c>
      <c r="Z33" s="131" t="s">
        <v>364</v>
      </c>
      <c r="AA33" s="131" t="s">
        <v>627</v>
      </c>
      <c r="AB33" s="132">
        <v>40000</v>
      </c>
      <c r="AC33" s="131" t="s">
        <v>588</v>
      </c>
      <c r="AD33" s="131">
        <v>24</v>
      </c>
      <c r="AE33" s="131" t="s">
        <v>537</v>
      </c>
      <c r="AF33" s="131" t="s">
        <v>628</v>
      </c>
      <c r="AG33" s="131" t="s">
        <v>629</v>
      </c>
      <c r="AH33" s="131" t="s">
        <v>269</v>
      </c>
      <c r="AI33" s="131" t="s">
        <v>625</v>
      </c>
      <c r="AJ33" s="132">
        <v>2130</v>
      </c>
      <c r="AK33" s="132">
        <v>2130</v>
      </c>
      <c r="AL33" s="131" t="s">
        <v>607</v>
      </c>
      <c r="AM33" s="132">
        <v>13032.66</v>
      </c>
      <c r="AN33" s="132">
        <v>6137.34</v>
      </c>
      <c r="AO33" s="132">
        <v>19170</v>
      </c>
      <c r="AP33" s="132">
        <v>26967.34</v>
      </c>
      <c r="AQ33" s="132">
        <v>4741.66</v>
      </c>
      <c r="AR33" s="132">
        <v>31709</v>
      </c>
      <c r="AS33" s="132">
        <v>26967.34</v>
      </c>
      <c r="AT33" s="132">
        <v>4741.66</v>
      </c>
      <c r="AU33" s="132">
        <v>31709</v>
      </c>
      <c r="AV33" s="131">
        <v>32</v>
      </c>
      <c r="AW33" s="131"/>
      <c r="AX33" s="131"/>
      <c r="AY33" s="131"/>
      <c r="AZ33" s="131"/>
      <c r="BA33" s="131"/>
      <c r="BB33" s="131" t="s">
        <v>272</v>
      </c>
      <c r="BC33" s="122"/>
      <c r="BD33" s="131" t="s">
        <v>576</v>
      </c>
      <c r="BE33" s="132">
        <v>40000</v>
      </c>
      <c r="BF33" s="131" t="s">
        <v>363</v>
      </c>
      <c r="BG33" s="131" t="s">
        <v>829</v>
      </c>
      <c r="BH33" s="97" t="s">
        <v>912</v>
      </c>
      <c r="BI33" s="95" t="s">
        <v>104</v>
      </c>
      <c r="BJ33" s="97">
        <v>46098</v>
      </c>
      <c r="BK33" s="95"/>
      <c r="BL33" s="95" t="s">
        <v>109</v>
      </c>
      <c r="BM33" s="98" t="s">
        <v>124</v>
      </c>
      <c r="BN33" s="99" t="s">
        <v>193</v>
      </c>
      <c r="BO33" s="95" t="s">
        <v>238</v>
      </c>
      <c r="BP33" s="122">
        <v>0</v>
      </c>
      <c r="BQ33" s="42"/>
      <c r="BR33" s="96" t="s">
        <v>926</v>
      </c>
    </row>
    <row r="34" spans="1:70" ht="30" hidden="1" customHeight="1" x14ac:dyDescent="0.3">
      <c r="A34" s="95">
        <v>30</v>
      </c>
      <c r="B34" s="131" t="s">
        <v>248</v>
      </c>
      <c r="C34" s="131" t="s">
        <v>249</v>
      </c>
      <c r="D34" s="131" t="s">
        <v>250</v>
      </c>
      <c r="E34" s="131" t="s">
        <v>251</v>
      </c>
      <c r="F34" s="131" t="s">
        <v>251</v>
      </c>
      <c r="G34" s="131" t="s">
        <v>252</v>
      </c>
      <c r="H34" s="131" t="s">
        <v>250</v>
      </c>
      <c r="I34" s="131">
        <v>193001</v>
      </c>
      <c r="J34" s="131" t="s">
        <v>276</v>
      </c>
      <c r="K34" s="131">
        <v>193001</v>
      </c>
      <c r="L34" s="131" t="s">
        <v>320</v>
      </c>
      <c r="M34" s="131" t="s">
        <v>321</v>
      </c>
      <c r="N34" s="131">
        <v>434604</v>
      </c>
      <c r="O34" s="131" t="s">
        <v>335</v>
      </c>
      <c r="P34" s="131">
        <v>647963</v>
      </c>
      <c r="Q34" s="131" t="s">
        <v>365</v>
      </c>
      <c r="R34" s="131" t="s">
        <v>258</v>
      </c>
      <c r="S34" s="131" t="s">
        <v>366</v>
      </c>
      <c r="T34" s="131" t="s">
        <v>366</v>
      </c>
      <c r="U34" s="131" t="s">
        <v>260</v>
      </c>
      <c r="V34" s="131" t="s">
        <v>282</v>
      </c>
      <c r="W34" s="131">
        <v>541</v>
      </c>
      <c r="X34" s="131" t="s">
        <v>262</v>
      </c>
      <c r="Y34" s="131">
        <v>352543879</v>
      </c>
      <c r="Z34" s="131" t="s">
        <v>367</v>
      </c>
      <c r="AA34" s="131" t="s">
        <v>631</v>
      </c>
      <c r="AB34" s="132">
        <v>40000</v>
      </c>
      <c r="AC34" s="131" t="s">
        <v>588</v>
      </c>
      <c r="AD34" s="131">
        <v>24</v>
      </c>
      <c r="AE34" s="131" t="s">
        <v>537</v>
      </c>
      <c r="AF34" s="131" t="s">
        <v>628</v>
      </c>
      <c r="AG34" s="131" t="s">
        <v>632</v>
      </c>
      <c r="AH34" s="131" t="s">
        <v>269</v>
      </c>
      <c r="AI34" s="131" t="s">
        <v>633</v>
      </c>
      <c r="AJ34" s="132">
        <v>2130</v>
      </c>
      <c r="AK34" s="132">
        <v>2130</v>
      </c>
      <c r="AL34" s="131" t="s">
        <v>562</v>
      </c>
      <c r="AM34" s="132">
        <v>9070.57</v>
      </c>
      <c r="AN34" s="132">
        <v>5839.43</v>
      </c>
      <c r="AO34" s="132">
        <v>14910</v>
      </c>
      <c r="AP34" s="132">
        <v>30929.43</v>
      </c>
      <c r="AQ34" s="132">
        <v>4951.57</v>
      </c>
      <c r="AR34" s="132">
        <v>35881</v>
      </c>
      <c r="AS34" s="132">
        <v>30929.43</v>
      </c>
      <c r="AT34" s="132">
        <v>4951.57</v>
      </c>
      <c r="AU34" s="132">
        <v>35881</v>
      </c>
      <c r="AV34" s="131">
        <v>31</v>
      </c>
      <c r="AW34" s="131"/>
      <c r="AX34" s="131"/>
      <c r="AY34" s="131"/>
      <c r="AZ34" s="131"/>
      <c r="BA34" s="131"/>
      <c r="BB34" s="131" t="s">
        <v>272</v>
      </c>
      <c r="BC34" s="122"/>
      <c r="BD34" s="131" t="s">
        <v>568</v>
      </c>
      <c r="BE34" s="132">
        <v>40000</v>
      </c>
      <c r="BF34" s="131" t="s">
        <v>366</v>
      </c>
      <c r="BG34" s="131" t="s">
        <v>830</v>
      </c>
      <c r="BH34" s="97" t="s">
        <v>912</v>
      </c>
      <c r="BI34" s="95" t="s">
        <v>104</v>
      </c>
      <c r="BJ34" s="97">
        <v>46098</v>
      </c>
      <c r="BK34" s="95"/>
      <c r="BL34" s="95" t="s">
        <v>109</v>
      </c>
      <c r="BM34" s="98" t="s">
        <v>124</v>
      </c>
      <c r="BN34" s="99" t="s">
        <v>193</v>
      </c>
      <c r="BO34" s="95" t="s">
        <v>238</v>
      </c>
      <c r="BP34" s="122">
        <v>0</v>
      </c>
      <c r="BQ34" s="42"/>
      <c r="BR34" s="96" t="s">
        <v>926</v>
      </c>
    </row>
    <row r="35" spans="1:70" ht="30" hidden="1" customHeight="1" x14ac:dyDescent="0.3">
      <c r="A35" s="95">
        <v>31</v>
      </c>
      <c r="B35" s="131" t="s">
        <v>248</v>
      </c>
      <c r="C35" s="131" t="s">
        <v>249</v>
      </c>
      <c r="D35" s="131" t="s">
        <v>250</v>
      </c>
      <c r="E35" s="131" t="s">
        <v>251</v>
      </c>
      <c r="F35" s="131" t="s">
        <v>251</v>
      </c>
      <c r="G35" s="131" t="s">
        <v>252</v>
      </c>
      <c r="H35" s="131" t="s">
        <v>250</v>
      </c>
      <c r="I35" s="131">
        <v>193001</v>
      </c>
      <c r="J35" s="131" t="s">
        <v>276</v>
      </c>
      <c r="K35" s="131">
        <v>193001</v>
      </c>
      <c r="L35" s="131" t="s">
        <v>320</v>
      </c>
      <c r="M35" s="131" t="s">
        <v>321</v>
      </c>
      <c r="N35" s="131">
        <v>434604</v>
      </c>
      <c r="O35" s="131" t="s">
        <v>335</v>
      </c>
      <c r="P35" s="131">
        <v>658704</v>
      </c>
      <c r="Q35" s="131" t="s">
        <v>368</v>
      </c>
      <c r="R35" s="131" t="s">
        <v>258</v>
      </c>
      <c r="S35" s="131" t="s">
        <v>369</v>
      </c>
      <c r="T35" s="131" t="s">
        <v>369</v>
      </c>
      <c r="U35" s="131" t="s">
        <v>260</v>
      </c>
      <c r="V35" s="131" t="s">
        <v>282</v>
      </c>
      <c r="W35" s="131">
        <v>541</v>
      </c>
      <c r="X35" s="131" t="s">
        <v>262</v>
      </c>
      <c r="Y35" s="131">
        <v>352654508</v>
      </c>
      <c r="Z35" s="131" t="s">
        <v>370</v>
      </c>
      <c r="AA35" s="131" t="s">
        <v>634</v>
      </c>
      <c r="AB35" s="132">
        <v>40000</v>
      </c>
      <c r="AC35" s="131" t="s">
        <v>588</v>
      </c>
      <c r="AD35" s="131">
        <v>24</v>
      </c>
      <c r="AE35" s="131" t="s">
        <v>537</v>
      </c>
      <c r="AF35" s="131" t="s">
        <v>635</v>
      </c>
      <c r="AG35" s="131" t="s">
        <v>636</v>
      </c>
      <c r="AH35" s="131" t="s">
        <v>269</v>
      </c>
      <c r="AI35" s="131" t="s">
        <v>633</v>
      </c>
      <c r="AJ35" s="132">
        <v>2130</v>
      </c>
      <c r="AK35" s="132">
        <v>2130</v>
      </c>
      <c r="AL35" s="131" t="s">
        <v>637</v>
      </c>
      <c r="AM35" s="132">
        <v>29404.03</v>
      </c>
      <c r="AN35" s="132">
        <v>11065.97</v>
      </c>
      <c r="AO35" s="132">
        <v>40470</v>
      </c>
      <c r="AP35" s="132">
        <v>10595.97</v>
      </c>
      <c r="AQ35" s="132">
        <v>707.03</v>
      </c>
      <c r="AR35" s="132">
        <v>11303</v>
      </c>
      <c r="AS35" s="132">
        <v>10595.97</v>
      </c>
      <c r="AT35" s="132">
        <v>707.03</v>
      </c>
      <c r="AU35" s="132">
        <v>11303</v>
      </c>
      <c r="AV35" s="131">
        <v>31</v>
      </c>
      <c r="AW35" s="131"/>
      <c r="AX35" s="131"/>
      <c r="AY35" s="131"/>
      <c r="AZ35" s="131"/>
      <c r="BA35" s="131"/>
      <c r="BB35" s="131" t="s">
        <v>272</v>
      </c>
      <c r="BC35" s="122"/>
      <c r="BD35" s="131" t="s">
        <v>576</v>
      </c>
      <c r="BE35" s="132">
        <v>40000</v>
      </c>
      <c r="BF35" s="131" t="s">
        <v>369</v>
      </c>
      <c r="BG35" s="131" t="s">
        <v>831</v>
      </c>
      <c r="BH35" s="97" t="s">
        <v>912</v>
      </c>
      <c r="BI35" s="95" t="s">
        <v>104</v>
      </c>
      <c r="BJ35" s="97">
        <v>46098</v>
      </c>
      <c r="BK35" s="95"/>
      <c r="BL35" s="95" t="s">
        <v>109</v>
      </c>
      <c r="BM35" s="98" t="s">
        <v>124</v>
      </c>
      <c r="BN35" s="99" t="s">
        <v>193</v>
      </c>
      <c r="BO35" s="95" t="s">
        <v>238</v>
      </c>
      <c r="BP35" s="122">
        <v>0</v>
      </c>
      <c r="BQ35" s="42"/>
      <c r="BR35" s="96" t="s">
        <v>926</v>
      </c>
    </row>
    <row r="36" spans="1:70" ht="30" hidden="1" customHeight="1" x14ac:dyDescent="0.3">
      <c r="A36" s="95">
        <v>32</v>
      </c>
      <c r="B36" s="131" t="s">
        <v>248</v>
      </c>
      <c r="C36" s="131" t="s">
        <v>249</v>
      </c>
      <c r="D36" s="131" t="s">
        <v>250</v>
      </c>
      <c r="E36" s="131" t="s">
        <v>251</v>
      </c>
      <c r="F36" s="131" t="s">
        <v>251</v>
      </c>
      <c r="G36" s="131" t="s">
        <v>252</v>
      </c>
      <c r="H36" s="131" t="s">
        <v>250</v>
      </c>
      <c r="I36" s="131">
        <v>193001</v>
      </c>
      <c r="J36" s="131" t="s">
        <v>276</v>
      </c>
      <c r="K36" s="131">
        <v>193001</v>
      </c>
      <c r="L36" s="131" t="s">
        <v>320</v>
      </c>
      <c r="M36" s="131" t="s">
        <v>321</v>
      </c>
      <c r="N36" s="131">
        <v>434604</v>
      </c>
      <c r="O36" s="131" t="s">
        <v>335</v>
      </c>
      <c r="P36" s="131">
        <v>658704</v>
      </c>
      <c r="Q36" s="131" t="s">
        <v>368</v>
      </c>
      <c r="R36" s="131" t="s">
        <v>258</v>
      </c>
      <c r="S36" s="131" t="s">
        <v>371</v>
      </c>
      <c r="T36" s="131" t="s">
        <v>371</v>
      </c>
      <c r="U36" s="131" t="s">
        <v>260</v>
      </c>
      <c r="V36" s="131" t="s">
        <v>282</v>
      </c>
      <c r="W36" s="131">
        <v>541</v>
      </c>
      <c r="X36" s="131" t="s">
        <v>262</v>
      </c>
      <c r="Y36" s="131">
        <v>352654985</v>
      </c>
      <c r="Z36" s="131" t="s">
        <v>372</v>
      </c>
      <c r="AA36" s="131" t="s">
        <v>634</v>
      </c>
      <c r="AB36" s="132">
        <v>40000</v>
      </c>
      <c r="AC36" s="131" t="s">
        <v>588</v>
      </c>
      <c r="AD36" s="131">
        <v>24</v>
      </c>
      <c r="AE36" s="131" t="s">
        <v>537</v>
      </c>
      <c r="AF36" s="131" t="s">
        <v>635</v>
      </c>
      <c r="AG36" s="131" t="s">
        <v>636</v>
      </c>
      <c r="AH36" s="131" t="s">
        <v>269</v>
      </c>
      <c r="AI36" s="131" t="s">
        <v>633</v>
      </c>
      <c r="AJ36" s="132">
        <v>2130</v>
      </c>
      <c r="AK36" s="132">
        <v>2130</v>
      </c>
      <c r="AL36" s="131" t="s">
        <v>638</v>
      </c>
      <c r="AM36" s="132">
        <v>31330.82</v>
      </c>
      <c r="AN36" s="132">
        <v>11269.18</v>
      </c>
      <c r="AO36" s="132">
        <v>42600</v>
      </c>
      <c r="AP36" s="132">
        <v>8669.18</v>
      </c>
      <c r="AQ36" s="132">
        <v>503.82</v>
      </c>
      <c r="AR36" s="132">
        <v>9173</v>
      </c>
      <c r="AS36" s="132">
        <v>8669.18</v>
      </c>
      <c r="AT36" s="132">
        <v>503.82</v>
      </c>
      <c r="AU36" s="132">
        <v>9173</v>
      </c>
      <c r="AV36" s="131">
        <v>31</v>
      </c>
      <c r="AW36" s="131"/>
      <c r="AX36" s="131"/>
      <c r="AY36" s="131"/>
      <c r="AZ36" s="131"/>
      <c r="BA36" s="131"/>
      <c r="BB36" s="131" t="s">
        <v>272</v>
      </c>
      <c r="BC36" s="122"/>
      <c r="BD36" s="131" t="s">
        <v>576</v>
      </c>
      <c r="BE36" s="132">
        <v>40000</v>
      </c>
      <c r="BF36" s="131" t="s">
        <v>371</v>
      </c>
      <c r="BG36" s="131" t="s">
        <v>832</v>
      </c>
      <c r="BH36" s="97" t="s">
        <v>912</v>
      </c>
      <c r="BI36" s="95" t="s">
        <v>104</v>
      </c>
      <c r="BJ36" s="97">
        <v>46098</v>
      </c>
      <c r="BK36" s="95"/>
      <c r="BL36" s="95" t="s">
        <v>109</v>
      </c>
      <c r="BM36" s="98" t="s">
        <v>124</v>
      </c>
      <c r="BN36" s="99" t="s">
        <v>193</v>
      </c>
      <c r="BO36" s="95" t="s">
        <v>238</v>
      </c>
      <c r="BP36" s="122">
        <v>0</v>
      </c>
      <c r="BQ36" s="42"/>
      <c r="BR36" s="96" t="s">
        <v>926</v>
      </c>
    </row>
    <row r="37" spans="1:70" ht="30" hidden="1" customHeight="1" x14ac:dyDescent="0.3">
      <c r="A37" s="95">
        <v>33</v>
      </c>
      <c r="B37" s="131" t="s">
        <v>248</v>
      </c>
      <c r="C37" s="131" t="s">
        <v>249</v>
      </c>
      <c r="D37" s="131" t="s">
        <v>250</v>
      </c>
      <c r="E37" s="131" t="s">
        <v>251</v>
      </c>
      <c r="F37" s="131" t="s">
        <v>251</v>
      </c>
      <c r="G37" s="131" t="s">
        <v>252</v>
      </c>
      <c r="H37" s="131" t="s">
        <v>250</v>
      </c>
      <c r="I37" s="131">
        <v>193001</v>
      </c>
      <c r="J37" s="131" t="s">
        <v>276</v>
      </c>
      <c r="K37" s="131">
        <v>193001</v>
      </c>
      <c r="L37" s="131" t="s">
        <v>254</v>
      </c>
      <c r="M37" s="131" t="s">
        <v>255</v>
      </c>
      <c r="N37" s="131">
        <v>404277</v>
      </c>
      <c r="O37" s="131" t="s">
        <v>299</v>
      </c>
      <c r="P37" s="131">
        <v>618575</v>
      </c>
      <c r="Q37" s="131" t="s">
        <v>310</v>
      </c>
      <c r="R37" s="131" t="s">
        <v>258</v>
      </c>
      <c r="S37" s="131" t="s">
        <v>373</v>
      </c>
      <c r="T37" s="131" t="s">
        <v>373</v>
      </c>
      <c r="U37" s="131" t="s">
        <v>260</v>
      </c>
      <c r="V37" s="131" t="s">
        <v>282</v>
      </c>
      <c r="W37" s="131">
        <v>541</v>
      </c>
      <c r="X37" s="131" t="s">
        <v>262</v>
      </c>
      <c r="Y37" s="131">
        <v>352690348</v>
      </c>
      <c r="Z37" s="131" t="s">
        <v>374</v>
      </c>
      <c r="AA37" s="131" t="s">
        <v>639</v>
      </c>
      <c r="AB37" s="132">
        <v>40000</v>
      </c>
      <c r="AC37" s="131" t="s">
        <v>536</v>
      </c>
      <c r="AD37" s="131">
        <v>24</v>
      </c>
      <c r="AE37" s="131" t="s">
        <v>537</v>
      </c>
      <c r="AF37" s="131" t="s">
        <v>640</v>
      </c>
      <c r="AG37" s="131" t="s">
        <v>641</v>
      </c>
      <c r="AH37" s="131" t="s">
        <v>269</v>
      </c>
      <c r="AI37" s="131" t="s">
        <v>633</v>
      </c>
      <c r="AJ37" s="132">
        <v>2130</v>
      </c>
      <c r="AK37" s="132">
        <v>2130</v>
      </c>
      <c r="AL37" s="131" t="s">
        <v>642</v>
      </c>
      <c r="AM37" s="132">
        <v>10891.7</v>
      </c>
      <c r="AN37" s="132">
        <v>6148.3</v>
      </c>
      <c r="AO37" s="132">
        <v>17040</v>
      </c>
      <c r="AP37" s="132">
        <v>29108.3</v>
      </c>
      <c r="AQ37" s="132">
        <v>5580.7</v>
      </c>
      <c r="AR37" s="132">
        <v>34689</v>
      </c>
      <c r="AS37" s="132">
        <v>29108.3</v>
      </c>
      <c r="AT37" s="132">
        <v>5580.7</v>
      </c>
      <c r="AU37" s="132">
        <v>34689</v>
      </c>
      <c r="AV37" s="131">
        <v>31</v>
      </c>
      <c r="AW37" s="131"/>
      <c r="AX37" s="131"/>
      <c r="AY37" s="131"/>
      <c r="AZ37" s="131"/>
      <c r="BA37" s="131"/>
      <c r="BB37" s="131" t="s">
        <v>272</v>
      </c>
      <c r="BC37" s="122"/>
      <c r="BD37" s="131" t="s">
        <v>568</v>
      </c>
      <c r="BE37" s="132">
        <v>40000</v>
      </c>
      <c r="BF37" s="131" t="s">
        <v>373</v>
      </c>
      <c r="BG37" s="131" t="s">
        <v>833</v>
      </c>
      <c r="BH37" s="97" t="s">
        <v>912</v>
      </c>
      <c r="BI37" s="95" t="s">
        <v>104</v>
      </c>
      <c r="BJ37" s="97">
        <v>46098</v>
      </c>
      <c r="BK37" s="95"/>
      <c r="BL37" s="95" t="s">
        <v>109</v>
      </c>
      <c r="BM37" s="98" t="s">
        <v>124</v>
      </c>
      <c r="BN37" s="99" t="s">
        <v>193</v>
      </c>
      <c r="BO37" s="95" t="s">
        <v>238</v>
      </c>
      <c r="BP37" s="122">
        <v>0</v>
      </c>
      <c r="BQ37" s="42"/>
      <c r="BR37" s="96" t="s">
        <v>926</v>
      </c>
    </row>
    <row r="38" spans="1:70" ht="30" hidden="1" customHeight="1" x14ac:dyDescent="0.3">
      <c r="A38" s="95">
        <v>34</v>
      </c>
      <c r="B38" s="131" t="s">
        <v>248</v>
      </c>
      <c r="C38" s="131" t="s">
        <v>249</v>
      </c>
      <c r="D38" s="131" t="s">
        <v>250</v>
      </c>
      <c r="E38" s="131" t="s">
        <v>251</v>
      </c>
      <c r="F38" s="131" t="s">
        <v>251</v>
      </c>
      <c r="G38" s="131" t="s">
        <v>252</v>
      </c>
      <c r="H38" s="131" t="s">
        <v>250</v>
      </c>
      <c r="I38" s="131">
        <v>193001</v>
      </c>
      <c r="J38" s="131" t="s">
        <v>276</v>
      </c>
      <c r="K38" s="131">
        <v>193001</v>
      </c>
      <c r="L38" s="131" t="s">
        <v>320</v>
      </c>
      <c r="M38" s="131" t="s">
        <v>321</v>
      </c>
      <c r="N38" s="131">
        <v>434604</v>
      </c>
      <c r="O38" s="131" t="s">
        <v>335</v>
      </c>
      <c r="P38" s="131">
        <v>658704</v>
      </c>
      <c r="Q38" s="131" t="s">
        <v>368</v>
      </c>
      <c r="R38" s="131" t="s">
        <v>258</v>
      </c>
      <c r="S38" s="131" t="s">
        <v>375</v>
      </c>
      <c r="T38" s="131" t="s">
        <v>375</v>
      </c>
      <c r="U38" s="131" t="s">
        <v>260</v>
      </c>
      <c r="V38" s="131" t="s">
        <v>282</v>
      </c>
      <c r="W38" s="131">
        <v>541</v>
      </c>
      <c r="X38" s="131" t="s">
        <v>262</v>
      </c>
      <c r="Y38" s="131">
        <v>352702315</v>
      </c>
      <c r="Z38" s="131" t="s">
        <v>376</v>
      </c>
      <c r="AA38" s="131" t="s">
        <v>639</v>
      </c>
      <c r="AB38" s="132">
        <v>40000</v>
      </c>
      <c r="AC38" s="131" t="s">
        <v>588</v>
      </c>
      <c r="AD38" s="131">
        <v>24</v>
      </c>
      <c r="AE38" s="131" t="s">
        <v>537</v>
      </c>
      <c r="AF38" s="131" t="s">
        <v>640</v>
      </c>
      <c r="AG38" s="131" t="s">
        <v>641</v>
      </c>
      <c r="AH38" s="131" t="s">
        <v>269</v>
      </c>
      <c r="AI38" s="131" t="s">
        <v>633</v>
      </c>
      <c r="AJ38" s="132">
        <v>2130</v>
      </c>
      <c r="AK38" s="132">
        <v>2130</v>
      </c>
      <c r="AL38" s="131" t="s">
        <v>558</v>
      </c>
      <c r="AM38" s="132">
        <v>17096.97</v>
      </c>
      <c r="AN38" s="132">
        <v>8463.0300000000007</v>
      </c>
      <c r="AO38" s="132">
        <v>25560</v>
      </c>
      <c r="AP38" s="132">
        <v>22903.03</v>
      </c>
      <c r="AQ38" s="132">
        <v>3265.97</v>
      </c>
      <c r="AR38" s="132">
        <v>26169</v>
      </c>
      <c r="AS38" s="132">
        <v>22903.03</v>
      </c>
      <c r="AT38" s="132">
        <v>3265.97</v>
      </c>
      <c r="AU38" s="132">
        <v>26169</v>
      </c>
      <c r="AV38" s="131">
        <v>31</v>
      </c>
      <c r="AW38" s="131"/>
      <c r="AX38" s="131"/>
      <c r="AY38" s="131"/>
      <c r="AZ38" s="131"/>
      <c r="BA38" s="131"/>
      <c r="BB38" s="131" t="s">
        <v>272</v>
      </c>
      <c r="BC38" s="122"/>
      <c r="BD38" s="131" t="s">
        <v>273</v>
      </c>
      <c r="BE38" s="132">
        <v>40000</v>
      </c>
      <c r="BF38" s="131" t="s">
        <v>375</v>
      </c>
      <c r="BG38" s="131" t="s">
        <v>834</v>
      </c>
      <c r="BH38" s="97" t="s">
        <v>912</v>
      </c>
      <c r="BI38" s="95" t="s">
        <v>104</v>
      </c>
      <c r="BJ38" s="97">
        <v>46098</v>
      </c>
      <c r="BK38" s="95"/>
      <c r="BL38" s="95" t="s">
        <v>109</v>
      </c>
      <c r="BM38" s="98" t="s">
        <v>124</v>
      </c>
      <c r="BN38" s="99" t="s">
        <v>193</v>
      </c>
      <c r="BO38" s="95" t="s">
        <v>238</v>
      </c>
      <c r="BP38" s="122">
        <v>0</v>
      </c>
      <c r="BQ38" s="42"/>
      <c r="BR38" s="96" t="s">
        <v>926</v>
      </c>
    </row>
    <row r="39" spans="1:70" ht="30" hidden="1" customHeight="1" x14ac:dyDescent="0.3">
      <c r="A39" s="95">
        <v>35</v>
      </c>
      <c r="B39" s="131" t="s">
        <v>248</v>
      </c>
      <c r="C39" s="131" t="s">
        <v>249</v>
      </c>
      <c r="D39" s="131" t="s">
        <v>250</v>
      </c>
      <c r="E39" s="131" t="s">
        <v>251</v>
      </c>
      <c r="F39" s="131" t="s">
        <v>251</v>
      </c>
      <c r="G39" s="131" t="s">
        <v>252</v>
      </c>
      <c r="H39" s="131" t="s">
        <v>250</v>
      </c>
      <c r="I39" s="131">
        <v>193001</v>
      </c>
      <c r="J39" s="131" t="s">
        <v>276</v>
      </c>
      <c r="K39" s="131">
        <v>193001</v>
      </c>
      <c r="L39" s="131" t="s">
        <v>320</v>
      </c>
      <c r="M39" s="131" t="s">
        <v>321</v>
      </c>
      <c r="N39" s="131">
        <v>434604</v>
      </c>
      <c r="O39" s="131" t="s">
        <v>335</v>
      </c>
      <c r="P39" s="131">
        <v>665243</v>
      </c>
      <c r="Q39" s="131" t="s">
        <v>377</v>
      </c>
      <c r="R39" s="131" t="s">
        <v>258</v>
      </c>
      <c r="S39" s="131" t="s">
        <v>378</v>
      </c>
      <c r="T39" s="131" t="s">
        <v>378</v>
      </c>
      <c r="U39" s="131" t="s">
        <v>260</v>
      </c>
      <c r="V39" s="131" t="s">
        <v>282</v>
      </c>
      <c r="W39" s="131">
        <v>541</v>
      </c>
      <c r="X39" s="131" t="s">
        <v>262</v>
      </c>
      <c r="Y39" s="131">
        <v>352715274</v>
      </c>
      <c r="Z39" s="131" t="s">
        <v>379</v>
      </c>
      <c r="AA39" s="131" t="s">
        <v>643</v>
      </c>
      <c r="AB39" s="132">
        <v>40000</v>
      </c>
      <c r="AC39" s="131" t="s">
        <v>588</v>
      </c>
      <c r="AD39" s="131">
        <v>24</v>
      </c>
      <c r="AE39" s="131" t="s">
        <v>537</v>
      </c>
      <c r="AF39" s="131" t="s">
        <v>640</v>
      </c>
      <c r="AG39" s="131" t="s">
        <v>644</v>
      </c>
      <c r="AH39" s="131" t="s">
        <v>269</v>
      </c>
      <c r="AI39" s="131" t="s">
        <v>645</v>
      </c>
      <c r="AJ39" s="132">
        <v>2130</v>
      </c>
      <c r="AK39" s="132">
        <v>2130</v>
      </c>
      <c r="AL39" s="131" t="s">
        <v>646</v>
      </c>
      <c r="AM39" s="132">
        <v>27497.4</v>
      </c>
      <c r="AN39" s="132">
        <v>10842.6</v>
      </c>
      <c r="AO39" s="132">
        <v>38340</v>
      </c>
      <c r="AP39" s="132">
        <v>12502.6</v>
      </c>
      <c r="AQ39" s="132">
        <v>969.4</v>
      </c>
      <c r="AR39" s="132">
        <v>13472</v>
      </c>
      <c r="AS39" s="132">
        <v>12502.6</v>
      </c>
      <c r="AT39" s="132">
        <v>969.4</v>
      </c>
      <c r="AU39" s="132">
        <v>13472</v>
      </c>
      <c r="AV39" s="131">
        <v>31</v>
      </c>
      <c r="AW39" s="131"/>
      <c r="AX39" s="131"/>
      <c r="AY39" s="131"/>
      <c r="AZ39" s="131"/>
      <c r="BA39" s="131"/>
      <c r="BB39" s="131" t="s">
        <v>272</v>
      </c>
      <c r="BC39" s="122"/>
      <c r="BD39" s="131" t="s">
        <v>576</v>
      </c>
      <c r="BE39" s="132">
        <v>40000</v>
      </c>
      <c r="BF39" s="131" t="s">
        <v>378</v>
      </c>
      <c r="BG39" s="131" t="s">
        <v>835</v>
      </c>
      <c r="BH39" s="97" t="s">
        <v>912</v>
      </c>
      <c r="BI39" s="95" t="s">
        <v>104</v>
      </c>
      <c r="BJ39" s="97">
        <v>46098</v>
      </c>
      <c r="BK39" s="95"/>
      <c r="BL39" s="95" t="s">
        <v>109</v>
      </c>
      <c r="BM39" s="98" t="s">
        <v>124</v>
      </c>
      <c r="BN39" s="99" t="s">
        <v>193</v>
      </c>
      <c r="BO39" s="95" t="s">
        <v>238</v>
      </c>
      <c r="BP39" s="122">
        <v>0</v>
      </c>
      <c r="BQ39" s="42"/>
      <c r="BR39" s="96" t="s">
        <v>926</v>
      </c>
    </row>
    <row r="40" spans="1:70" ht="30" hidden="1" customHeight="1" x14ac:dyDescent="0.3">
      <c r="A40" s="95">
        <v>36</v>
      </c>
      <c r="B40" s="131" t="s">
        <v>248</v>
      </c>
      <c r="C40" s="131" t="s">
        <v>249</v>
      </c>
      <c r="D40" s="131" t="s">
        <v>250</v>
      </c>
      <c r="E40" s="131" t="s">
        <v>251</v>
      </c>
      <c r="F40" s="131" t="s">
        <v>251</v>
      </c>
      <c r="G40" s="131" t="s">
        <v>252</v>
      </c>
      <c r="H40" s="131" t="s">
        <v>250</v>
      </c>
      <c r="I40" s="131">
        <v>193001</v>
      </c>
      <c r="J40" s="131" t="s">
        <v>276</v>
      </c>
      <c r="K40" s="131">
        <v>193001</v>
      </c>
      <c r="L40" s="131" t="s">
        <v>320</v>
      </c>
      <c r="M40" s="131" t="s">
        <v>321</v>
      </c>
      <c r="N40" s="131">
        <v>434604</v>
      </c>
      <c r="O40" s="131" t="s">
        <v>335</v>
      </c>
      <c r="P40" s="131">
        <v>665243</v>
      </c>
      <c r="Q40" s="131" t="s">
        <v>377</v>
      </c>
      <c r="R40" s="131" t="s">
        <v>258</v>
      </c>
      <c r="S40" s="131" t="s">
        <v>380</v>
      </c>
      <c r="T40" s="131" t="s">
        <v>380</v>
      </c>
      <c r="U40" s="131" t="s">
        <v>260</v>
      </c>
      <c r="V40" s="131" t="s">
        <v>282</v>
      </c>
      <c r="W40" s="131">
        <v>541</v>
      </c>
      <c r="X40" s="131" t="s">
        <v>262</v>
      </c>
      <c r="Y40" s="131">
        <v>352715301</v>
      </c>
      <c r="Z40" s="131" t="s">
        <v>381</v>
      </c>
      <c r="AA40" s="131" t="s">
        <v>643</v>
      </c>
      <c r="AB40" s="132">
        <v>40000</v>
      </c>
      <c r="AC40" s="131" t="s">
        <v>588</v>
      </c>
      <c r="AD40" s="131">
        <v>24</v>
      </c>
      <c r="AE40" s="131" t="s">
        <v>537</v>
      </c>
      <c r="AF40" s="131" t="s">
        <v>640</v>
      </c>
      <c r="AG40" s="131" t="s">
        <v>644</v>
      </c>
      <c r="AH40" s="131" t="s">
        <v>269</v>
      </c>
      <c r="AI40" s="131" t="s">
        <v>645</v>
      </c>
      <c r="AJ40" s="132">
        <v>2130</v>
      </c>
      <c r="AK40" s="132">
        <v>2130</v>
      </c>
      <c r="AL40" s="131" t="s">
        <v>569</v>
      </c>
      <c r="AM40" s="132">
        <v>20378.66</v>
      </c>
      <c r="AN40" s="132">
        <v>9441.34</v>
      </c>
      <c r="AO40" s="132">
        <v>29820</v>
      </c>
      <c r="AP40" s="132">
        <v>19621.34</v>
      </c>
      <c r="AQ40" s="132">
        <v>2370.66</v>
      </c>
      <c r="AR40" s="132">
        <v>21992</v>
      </c>
      <c r="AS40" s="132">
        <v>19621.34</v>
      </c>
      <c r="AT40" s="132">
        <v>2370.66</v>
      </c>
      <c r="AU40" s="132">
        <v>21992</v>
      </c>
      <c r="AV40" s="131">
        <v>31</v>
      </c>
      <c r="AW40" s="131"/>
      <c r="AX40" s="131"/>
      <c r="AY40" s="131"/>
      <c r="AZ40" s="131"/>
      <c r="BA40" s="131"/>
      <c r="BB40" s="131" t="s">
        <v>272</v>
      </c>
      <c r="BC40" s="122"/>
      <c r="BD40" s="131" t="s">
        <v>576</v>
      </c>
      <c r="BE40" s="132">
        <v>40000</v>
      </c>
      <c r="BF40" s="131" t="s">
        <v>380</v>
      </c>
      <c r="BG40" s="131" t="s">
        <v>836</v>
      </c>
      <c r="BH40" s="97" t="s">
        <v>912</v>
      </c>
      <c r="BI40" s="95" t="s">
        <v>104</v>
      </c>
      <c r="BJ40" s="97">
        <v>46098</v>
      </c>
      <c r="BK40" s="95"/>
      <c r="BL40" s="95" t="s">
        <v>109</v>
      </c>
      <c r="BM40" s="98" t="s">
        <v>124</v>
      </c>
      <c r="BN40" s="99" t="s">
        <v>193</v>
      </c>
      <c r="BO40" s="95" t="s">
        <v>238</v>
      </c>
      <c r="BP40" s="122">
        <v>0</v>
      </c>
      <c r="BQ40" s="42"/>
      <c r="BR40" s="96" t="s">
        <v>926</v>
      </c>
    </row>
    <row r="41" spans="1:70" ht="30" hidden="1" customHeight="1" x14ac:dyDescent="0.3">
      <c r="A41" s="95">
        <v>37</v>
      </c>
      <c r="B41" s="131" t="s">
        <v>248</v>
      </c>
      <c r="C41" s="131" t="s">
        <v>249</v>
      </c>
      <c r="D41" s="131" t="s">
        <v>250</v>
      </c>
      <c r="E41" s="131" t="s">
        <v>251</v>
      </c>
      <c r="F41" s="131" t="s">
        <v>251</v>
      </c>
      <c r="G41" s="131" t="s">
        <v>252</v>
      </c>
      <c r="H41" s="131" t="s">
        <v>250</v>
      </c>
      <c r="I41" s="131">
        <v>193001</v>
      </c>
      <c r="J41" s="131" t="s">
        <v>276</v>
      </c>
      <c r="K41" s="131">
        <v>193001</v>
      </c>
      <c r="L41" s="131" t="s">
        <v>320</v>
      </c>
      <c r="M41" s="131" t="s">
        <v>321</v>
      </c>
      <c r="N41" s="131">
        <v>434604</v>
      </c>
      <c r="O41" s="131" t="s">
        <v>335</v>
      </c>
      <c r="P41" s="131">
        <v>665243</v>
      </c>
      <c r="Q41" s="131" t="s">
        <v>377</v>
      </c>
      <c r="R41" s="131" t="s">
        <v>258</v>
      </c>
      <c r="S41" s="131" t="s">
        <v>382</v>
      </c>
      <c r="T41" s="131" t="s">
        <v>382</v>
      </c>
      <c r="U41" s="131" t="s">
        <v>260</v>
      </c>
      <c r="V41" s="131" t="s">
        <v>282</v>
      </c>
      <c r="W41" s="131">
        <v>541</v>
      </c>
      <c r="X41" s="131" t="s">
        <v>262</v>
      </c>
      <c r="Y41" s="131">
        <v>352949286</v>
      </c>
      <c r="Z41" s="131" t="s">
        <v>383</v>
      </c>
      <c r="AA41" s="131" t="s">
        <v>647</v>
      </c>
      <c r="AB41" s="132">
        <v>40000</v>
      </c>
      <c r="AC41" s="131" t="s">
        <v>588</v>
      </c>
      <c r="AD41" s="131">
        <v>24</v>
      </c>
      <c r="AE41" s="131" t="s">
        <v>537</v>
      </c>
      <c r="AF41" s="131" t="s">
        <v>648</v>
      </c>
      <c r="AG41" s="131" t="s">
        <v>649</v>
      </c>
      <c r="AH41" s="131" t="s">
        <v>269</v>
      </c>
      <c r="AI41" s="131" t="s">
        <v>645</v>
      </c>
      <c r="AJ41" s="132">
        <v>2130</v>
      </c>
      <c r="AK41" s="132">
        <v>2130</v>
      </c>
      <c r="AL41" s="131" t="s">
        <v>650</v>
      </c>
      <c r="AM41" s="132">
        <v>24453.46</v>
      </c>
      <c r="AN41" s="132">
        <v>9626.5400000000009</v>
      </c>
      <c r="AO41" s="132">
        <v>34080</v>
      </c>
      <c r="AP41" s="132">
        <v>15546.54</v>
      </c>
      <c r="AQ41" s="132">
        <v>1480.46</v>
      </c>
      <c r="AR41" s="132">
        <v>17027</v>
      </c>
      <c r="AS41" s="132">
        <v>15546.54</v>
      </c>
      <c r="AT41" s="132">
        <v>1480.46</v>
      </c>
      <c r="AU41" s="132">
        <v>17027</v>
      </c>
      <c r="AV41" s="131">
        <v>31</v>
      </c>
      <c r="AW41" s="131"/>
      <c r="AX41" s="131"/>
      <c r="AY41" s="131"/>
      <c r="AZ41" s="131"/>
      <c r="BA41" s="131"/>
      <c r="BB41" s="131" t="s">
        <v>272</v>
      </c>
      <c r="BC41" s="122"/>
      <c r="BD41" s="131" t="s">
        <v>576</v>
      </c>
      <c r="BE41" s="132">
        <v>40000</v>
      </c>
      <c r="BF41" s="131" t="s">
        <v>382</v>
      </c>
      <c r="BG41" s="131" t="s">
        <v>837</v>
      </c>
      <c r="BH41" s="97" t="s">
        <v>912</v>
      </c>
      <c r="BI41" s="95" t="s">
        <v>104</v>
      </c>
      <c r="BJ41" s="97">
        <v>46098</v>
      </c>
      <c r="BK41" s="95"/>
      <c r="BL41" s="95" t="s">
        <v>109</v>
      </c>
      <c r="BM41" s="98" t="s">
        <v>124</v>
      </c>
      <c r="BN41" s="99" t="s">
        <v>193</v>
      </c>
      <c r="BO41" s="95" t="s">
        <v>238</v>
      </c>
      <c r="BP41" s="122">
        <v>0</v>
      </c>
      <c r="BQ41" s="42"/>
      <c r="BR41" s="96" t="s">
        <v>926</v>
      </c>
    </row>
    <row r="42" spans="1:70" ht="30" hidden="1" customHeight="1" x14ac:dyDescent="0.3">
      <c r="A42" s="95">
        <v>38</v>
      </c>
      <c r="B42" s="131" t="s">
        <v>248</v>
      </c>
      <c r="C42" s="131" t="s">
        <v>249</v>
      </c>
      <c r="D42" s="131" t="s">
        <v>250</v>
      </c>
      <c r="E42" s="131" t="s">
        <v>251</v>
      </c>
      <c r="F42" s="131" t="s">
        <v>251</v>
      </c>
      <c r="G42" s="131" t="s">
        <v>252</v>
      </c>
      <c r="H42" s="131" t="s">
        <v>250</v>
      </c>
      <c r="I42" s="131">
        <v>193001</v>
      </c>
      <c r="J42" s="131" t="s">
        <v>276</v>
      </c>
      <c r="K42" s="131">
        <v>193001</v>
      </c>
      <c r="L42" s="131" t="s">
        <v>320</v>
      </c>
      <c r="M42" s="131" t="s">
        <v>321</v>
      </c>
      <c r="N42" s="131">
        <v>434604</v>
      </c>
      <c r="O42" s="131" t="s">
        <v>335</v>
      </c>
      <c r="P42" s="131">
        <v>665243</v>
      </c>
      <c r="Q42" s="131" t="s">
        <v>377</v>
      </c>
      <c r="R42" s="131" t="s">
        <v>258</v>
      </c>
      <c r="S42" s="131" t="s">
        <v>384</v>
      </c>
      <c r="T42" s="131" t="s">
        <v>384</v>
      </c>
      <c r="U42" s="131" t="s">
        <v>289</v>
      </c>
      <c r="V42" s="131" t="s">
        <v>282</v>
      </c>
      <c r="W42" s="131">
        <v>541</v>
      </c>
      <c r="X42" s="131" t="s">
        <v>385</v>
      </c>
      <c r="Y42" s="131">
        <v>353083452</v>
      </c>
      <c r="Z42" s="131" t="s">
        <v>386</v>
      </c>
      <c r="AA42" s="131" t="s">
        <v>651</v>
      </c>
      <c r="AB42" s="132">
        <v>40000</v>
      </c>
      <c r="AC42" s="131" t="s">
        <v>588</v>
      </c>
      <c r="AD42" s="131">
        <v>24</v>
      </c>
      <c r="AE42" s="131" t="s">
        <v>537</v>
      </c>
      <c r="AF42" s="131" t="s">
        <v>652</v>
      </c>
      <c r="AG42" s="131" t="s">
        <v>653</v>
      </c>
      <c r="AH42" s="131" t="s">
        <v>269</v>
      </c>
      <c r="AI42" s="131" t="s">
        <v>654</v>
      </c>
      <c r="AJ42" s="132">
        <v>2130</v>
      </c>
      <c r="AK42" s="132">
        <v>2130</v>
      </c>
      <c r="AL42" s="131" t="s">
        <v>655</v>
      </c>
      <c r="AM42" s="132">
        <v>31008.49</v>
      </c>
      <c r="AN42" s="132">
        <v>11591.51</v>
      </c>
      <c r="AO42" s="132">
        <v>42600</v>
      </c>
      <c r="AP42" s="132">
        <v>8991.51</v>
      </c>
      <c r="AQ42" s="132">
        <v>504.49</v>
      </c>
      <c r="AR42" s="132">
        <v>9496</v>
      </c>
      <c r="AS42" s="132">
        <v>8991.51</v>
      </c>
      <c r="AT42" s="132">
        <v>504.49</v>
      </c>
      <c r="AU42" s="132">
        <v>9496</v>
      </c>
      <c r="AV42" s="131">
        <v>30</v>
      </c>
      <c r="AW42" s="131"/>
      <c r="AX42" s="131"/>
      <c r="AY42" s="131"/>
      <c r="AZ42" s="131"/>
      <c r="BA42" s="131"/>
      <c r="BB42" s="131" t="s">
        <v>272</v>
      </c>
      <c r="BC42" s="122"/>
      <c r="BD42" s="131"/>
      <c r="BE42" s="132">
        <v>0</v>
      </c>
      <c r="BF42" s="131" t="s">
        <v>384</v>
      </c>
      <c r="BG42" s="131" t="s">
        <v>838</v>
      </c>
      <c r="BH42" s="97" t="s">
        <v>912</v>
      </c>
      <c r="BI42" s="95" t="s">
        <v>104</v>
      </c>
      <c r="BJ42" s="97">
        <v>46098</v>
      </c>
      <c r="BK42" s="95"/>
      <c r="BL42" s="95" t="s">
        <v>109</v>
      </c>
      <c r="BM42" s="98" t="s">
        <v>124</v>
      </c>
      <c r="BN42" s="99" t="s">
        <v>193</v>
      </c>
      <c r="BO42" s="95" t="s">
        <v>238</v>
      </c>
      <c r="BP42" s="122">
        <v>0</v>
      </c>
      <c r="BQ42" s="42"/>
      <c r="BR42" s="96" t="s">
        <v>926</v>
      </c>
    </row>
    <row r="43" spans="1:70" ht="30" hidden="1" customHeight="1" x14ac:dyDescent="0.3">
      <c r="A43" s="95">
        <v>39</v>
      </c>
      <c r="B43" s="131" t="s">
        <v>248</v>
      </c>
      <c r="C43" s="131" t="s">
        <v>249</v>
      </c>
      <c r="D43" s="131" t="s">
        <v>250</v>
      </c>
      <c r="E43" s="131" t="s">
        <v>251</v>
      </c>
      <c r="F43" s="131" t="s">
        <v>251</v>
      </c>
      <c r="G43" s="131" t="s">
        <v>252</v>
      </c>
      <c r="H43" s="131" t="s">
        <v>250</v>
      </c>
      <c r="I43" s="131">
        <v>193001</v>
      </c>
      <c r="J43" s="131" t="s">
        <v>276</v>
      </c>
      <c r="K43" s="131">
        <v>193001</v>
      </c>
      <c r="L43" s="131" t="s">
        <v>254</v>
      </c>
      <c r="M43" s="131" t="s">
        <v>255</v>
      </c>
      <c r="N43" s="131">
        <v>400699</v>
      </c>
      <c r="O43" s="131" t="s">
        <v>295</v>
      </c>
      <c r="P43" s="131">
        <v>635024</v>
      </c>
      <c r="Q43" s="131" t="s">
        <v>326</v>
      </c>
      <c r="R43" s="131" t="s">
        <v>258</v>
      </c>
      <c r="S43" s="131" t="s">
        <v>387</v>
      </c>
      <c r="T43" s="131" t="s">
        <v>387</v>
      </c>
      <c r="U43" s="131" t="s">
        <v>260</v>
      </c>
      <c r="V43" s="131" t="s">
        <v>282</v>
      </c>
      <c r="W43" s="131">
        <v>541</v>
      </c>
      <c r="X43" s="131" t="s">
        <v>262</v>
      </c>
      <c r="Y43" s="131">
        <v>353121245</v>
      </c>
      <c r="Z43" s="131" t="s">
        <v>328</v>
      </c>
      <c r="AA43" s="131" t="s">
        <v>656</v>
      </c>
      <c r="AB43" s="132">
        <v>40000</v>
      </c>
      <c r="AC43" s="131" t="s">
        <v>536</v>
      </c>
      <c r="AD43" s="131">
        <v>24</v>
      </c>
      <c r="AE43" s="131" t="s">
        <v>537</v>
      </c>
      <c r="AF43" s="131" t="s">
        <v>657</v>
      </c>
      <c r="AG43" s="131" t="s">
        <v>658</v>
      </c>
      <c r="AH43" s="131" t="s">
        <v>269</v>
      </c>
      <c r="AI43" s="131" t="s">
        <v>659</v>
      </c>
      <c r="AJ43" s="132">
        <v>2130</v>
      </c>
      <c r="AK43" s="132">
        <v>2130</v>
      </c>
      <c r="AL43" s="131" t="s">
        <v>660</v>
      </c>
      <c r="AM43" s="132">
        <v>9359.0400000000009</v>
      </c>
      <c r="AN43" s="132">
        <v>5550.96</v>
      </c>
      <c r="AO43" s="132">
        <v>14910</v>
      </c>
      <c r="AP43" s="132">
        <v>30640.959999999999</v>
      </c>
      <c r="AQ43" s="132">
        <v>6237.04</v>
      </c>
      <c r="AR43" s="132">
        <v>36878</v>
      </c>
      <c r="AS43" s="132">
        <v>30640.959999999999</v>
      </c>
      <c r="AT43" s="132">
        <v>6237.04</v>
      </c>
      <c r="AU43" s="132">
        <v>36878</v>
      </c>
      <c r="AV43" s="131">
        <v>30</v>
      </c>
      <c r="AW43" s="131"/>
      <c r="AX43" s="131"/>
      <c r="AY43" s="131"/>
      <c r="AZ43" s="131"/>
      <c r="BA43" s="131"/>
      <c r="BB43" s="131" t="s">
        <v>272</v>
      </c>
      <c r="BC43" s="122"/>
      <c r="BD43" s="131" t="s">
        <v>273</v>
      </c>
      <c r="BE43" s="132">
        <v>40000</v>
      </c>
      <c r="BF43" s="131" t="s">
        <v>387</v>
      </c>
      <c r="BG43" s="131" t="s">
        <v>839</v>
      </c>
      <c r="BH43" s="97" t="s">
        <v>912</v>
      </c>
      <c r="BI43" s="95" t="s">
        <v>104</v>
      </c>
      <c r="BJ43" s="97">
        <v>46098</v>
      </c>
      <c r="BK43" s="95"/>
      <c r="BL43" s="95" t="s">
        <v>109</v>
      </c>
      <c r="BM43" s="98" t="s">
        <v>124</v>
      </c>
      <c r="BN43" s="99" t="s">
        <v>193</v>
      </c>
      <c r="BO43" s="95" t="s">
        <v>238</v>
      </c>
      <c r="BP43" s="122">
        <v>0</v>
      </c>
      <c r="BQ43" s="42"/>
      <c r="BR43" s="96" t="s">
        <v>926</v>
      </c>
    </row>
    <row r="44" spans="1:70" ht="30" hidden="1" customHeight="1" x14ac:dyDescent="0.3">
      <c r="A44" s="95">
        <v>40</v>
      </c>
      <c r="B44" s="131" t="s">
        <v>248</v>
      </c>
      <c r="C44" s="131" t="s">
        <v>249</v>
      </c>
      <c r="D44" s="131" t="s">
        <v>250</v>
      </c>
      <c r="E44" s="131" t="s">
        <v>251</v>
      </c>
      <c r="F44" s="131" t="s">
        <v>251</v>
      </c>
      <c r="G44" s="131" t="s">
        <v>252</v>
      </c>
      <c r="H44" s="131" t="s">
        <v>250</v>
      </c>
      <c r="I44" s="131">
        <v>193001</v>
      </c>
      <c r="J44" s="131" t="s">
        <v>276</v>
      </c>
      <c r="K44" s="131">
        <v>193001</v>
      </c>
      <c r="L44" s="131" t="s">
        <v>320</v>
      </c>
      <c r="M44" s="131" t="s">
        <v>321</v>
      </c>
      <c r="N44" s="131">
        <v>434604</v>
      </c>
      <c r="O44" s="131" t="s">
        <v>335</v>
      </c>
      <c r="P44" s="131">
        <v>644417</v>
      </c>
      <c r="Q44" s="131" t="s">
        <v>360</v>
      </c>
      <c r="R44" s="131" t="s">
        <v>258</v>
      </c>
      <c r="S44" s="131" t="s">
        <v>388</v>
      </c>
      <c r="T44" s="131" t="s">
        <v>388</v>
      </c>
      <c r="U44" s="131" t="s">
        <v>260</v>
      </c>
      <c r="V44" s="131" t="s">
        <v>282</v>
      </c>
      <c r="W44" s="131">
        <v>541</v>
      </c>
      <c r="X44" s="131" t="s">
        <v>262</v>
      </c>
      <c r="Y44" s="131">
        <v>353356169</v>
      </c>
      <c r="Z44" s="131" t="s">
        <v>389</v>
      </c>
      <c r="AA44" s="131" t="s">
        <v>661</v>
      </c>
      <c r="AB44" s="132">
        <v>42000</v>
      </c>
      <c r="AC44" s="131" t="s">
        <v>588</v>
      </c>
      <c r="AD44" s="131">
        <v>24</v>
      </c>
      <c r="AE44" s="131" t="s">
        <v>537</v>
      </c>
      <c r="AF44" s="131" t="s">
        <v>662</v>
      </c>
      <c r="AG44" s="131" t="s">
        <v>663</v>
      </c>
      <c r="AH44" s="131" t="s">
        <v>269</v>
      </c>
      <c r="AI44" s="131" t="s">
        <v>659</v>
      </c>
      <c r="AJ44" s="132">
        <v>2240</v>
      </c>
      <c r="AK44" s="132">
        <v>2240</v>
      </c>
      <c r="AL44" s="131" t="s">
        <v>664</v>
      </c>
      <c r="AM44" s="132">
        <v>8962.61</v>
      </c>
      <c r="AN44" s="132">
        <v>4487.3900000000003</v>
      </c>
      <c r="AO44" s="132">
        <v>13450</v>
      </c>
      <c r="AP44" s="132">
        <v>33037.39</v>
      </c>
      <c r="AQ44" s="132">
        <v>6849.61</v>
      </c>
      <c r="AR44" s="132">
        <v>39887</v>
      </c>
      <c r="AS44" s="132">
        <v>33037.39</v>
      </c>
      <c r="AT44" s="132">
        <v>6849.61</v>
      </c>
      <c r="AU44" s="132">
        <v>39887</v>
      </c>
      <c r="AV44" s="131">
        <v>30</v>
      </c>
      <c r="AW44" s="131"/>
      <c r="AX44" s="131"/>
      <c r="AY44" s="131"/>
      <c r="AZ44" s="131"/>
      <c r="BA44" s="131"/>
      <c r="BB44" s="131" t="s">
        <v>272</v>
      </c>
      <c r="BC44" s="122"/>
      <c r="BD44" s="131" t="s">
        <v>568</v>
      </c>
      <c r="BE44" s="132">
        <v>42000</v>
      </c>
      <c r="BF44" s="131" t="s">
        <v>388</v>
      </c>
      <c r="BG44" s="131" t="s">
        <v>840</v>
      </c>
      <c r="BH44" s="97" t="s">
        <v>912</v>
      </c>
      <c r="BI44" s="95" t="s">
        <v>104</v>
      </c>
      <c r="BJ44" s="97">
        <v>46098</v>
      </c>
      <c r="BK44" s="95"/>
      <c r="BL44" s="95" t="s">
        <v>109</v>
      </c>
      <c r="BM44" s="98" t="s">
        <v>124</v>
      </c>
      <c r="BN44" s="99" t="s">
        <v>193</v>
      </c>
      <c r="BO44" s="95" t="s">
        <v>238</v>
      </c>
      <c r="BP44" s="122">
        <v>0</v>
      </c>
      <c r="BQ44" s="42"/>
      <c r="BR44" s="96" t="s">
        <v>926</v>
      </c>
    </row>
    <row r="45" spans="1:70" ht="30" hidden="1" customHeight="1" x14ac:dyDescent="0.3">
      <c r="A45" s="95">
        <v>41</v>
      </c>
      <c r="B45" s="131" t="s">
        <v>248</v>
      </c>
      <c r="C45" s="131" t="s">
        <v>249</v>
      </c>
      <c r="D45" s="131" t="s">
        <v>250</v>
      </c>
      <c r="E45" s="131" t="s">
        <v>251</v>
      </c>
      <c r="F45" s="131" t="s">
        <v>251</v>
      </c>
      <c r="G45" s="131" t="s">
        <v>252</v>
      </c>
      <c r="H45" s="131" t="s">
        <v>250</v>
      </c>
      <c r="I45" s="131">
        <v>193001</v>
      </c>
      <c r="J45" s="131" t="s">
        <v>276</v>
      </c>
      <c r="K45" s="131">
        <v>193001</v>
      </c>
      <c r="L45" s="131" t="s">
        <v>320</v>
      </c>
      <c r="M45" s="131" t="s">
        <v>321</v>
      </c>
      <c r="N45" s="131">
        <v>434604</v>
      </c>
      <c r="O45" s="131" t="s">
        <v>335</v>
      </c>
      <c r="P45" s="131">
        <v>680065</v>
      </c>
      <c r="Q45" s="131" t="s">
        <v>390</v>
      </c>
      <c r="R45" s="131" t="s">
        <v>258</v>
      </c>
      <c r="S45" s="131" t="s">
        <v>391</v>
      </c>
      <c r="T45" s="131" t="s">
        <v>391</v>
      </c>
      <c r="U45" s="131" t="s">
        <v>289</v>
      </c>
      <c r="V45" s="131" t="s">
        <v>282</v>
      </c>
      <c r="W45" s="131">
        <v>541</v>
      </c>
      <c r="X45" s="131" t="s">
        <v>262</v>
      </c>
      <c r="Y45" s="131">
        <v>353369800</v>
      </c>
      <c r="Z45" s="131" t="s">
        <v>392</v>
      </c>
      <c r="AA45" s="131" t="s">
        <v>665</v>
      </c>
      <c r="AB45" s="132">
        <v>42000</v>
      </c>
      <c r="AC45" s="131" t="s">
        <v>588</v>
      </c>
      <c r="AD45" s="131">
        <v>24</v>
      </c>
      <c r="AE45" s="131" t="s">
        <v>537</v>
      </c>
      <c r="AF45" s="131" t="s">
        <v>666</v>
      </c>
      <c r="AG45" s="131" t="s">
        <v>667</v>
      </c>
      <c r="AH45" s="131" t="s">
        <v>269</v>
      </c>
      <c r="AI45" s="131" t="s">
        <v>668</v>
      </c>
      <c r="AJ45" s="132">
        <v>2240</v>
      </c>
      <c r="AK45" s="132">
        <v>2240</v>
      </c>
      <c r="AL45" s="131" t="s">
        <v>669</v>
      </c>
      <c r="AM45" s="132">
        <v>34823.79</v>
      </c>
      <c r="AN45" s="132">
        <v>12216.21</v>
      </c>
      <c r="AO45" s="132">
        <v>47040</v>
      </c>
      <c r="AP45" s="132">
        <v>7176.21</v>
      </c>
      <c r="AQ45" s="132">
        <v>305.79000000000002</v>
      </c>
      <c r="AR45" s="132">
        <v>7482</v>
      </c>
      <c r="AS45" s="132">
        <v>7176.21</v>
      </c>
      <c r="AT45" s="132">
        <v>305.79000000000002</v>
      </c>
      <c r="AU45" s="132">
        <v>7482</v>
      </c>
      <c r="AV45" s="131">
        <v>29</v>
      </c>
      <c r="AW45" s="131"/>
      <c r="AX45" s="131"/>
      <c r="AY45" s="131"/>
      <c r="AZ45" s="131"/>
      <c r="BA45" s="131"/>
      <c r="BB45" s="131" t="s">
        <v>272</v>
      </c>
      <c r="BC45" s="122"/>
      <c r="BD45" s="131" t="s">
        <v>576</v>
      </c>
      <c r="BE45" s="132">
        <v>42000</v>
      </c>
      <c r="BF45" s="131" t="s">
        <v>391</v>
      </c>
      <c r="BG45" s="131" t="s">
        <v>841</v>
      </c>
      <c r="BH45" s="97" t="s">
        <v>912</v>
      </c>
      <c r="BI45" s="95" t="s">
        <v>104</v>
      </c>
      <c r="BJ45" s="97">
        <v>46098</v>
      </c>
      <c r="BK45" s="95"/>
      <c r="BL45" s="95" t="s">
        <v>109</v>
      </c>
      <c r="BM45" s="98" t="s">
        <v>124</v>
      </c>
      <c r="BN45" s="99" t="s">
        <v>193</v>
      </c>
      <c r="BO45" s="95" t="s">
        <v>238</v>
      </c>
      <c r="BP45" s="122">
        <v>0</v>
      </c>
      <c r="BQ45" s="42"/>
      <c r="BR45" s="96" t="s">
        <v>926</v>
      </c>
    </row>
    <row r="46" spans="1:70" ht="30" hidden="1" customHeight="1" x14ac:dyDescent="0.3">
      <c r="A46" s="95">
        <v>42</v>
      </c>
      <c r="B46" s="131" t="s">
        <v>248</v>
      </c>
      <c r="C46" s="131" t="s">
        <v>249</v>
      </c>
      <c r="D46" s="131" t="s">
        <v>250</v>
      </c>
      <c r="E46" s="131" t="s">
        <v>251</v>
      </c>
      <c r="F46" s="131" t="s">
        <v>251</v>
      </c>
      <c r="G46" s="131" t="s">
        <v>252</v>
      </c>
      <c r="H46" s="131" t="s">
        <v>250</v>
      </c>
      <c r="I46" s="131">
        <v>193001</v>
      </c>
      <c r="J46" s="131" t="s">
        <v>276</v>
      </c>
      <c r="K46" s="131">
        <v>193001</v>
      </c>
      <c r="L46" s="131" t="s">
        <v>320</v>
      </c>
      <c r="M46" s="131" t="s">
        <v>321</v>
      </c>
      <c r="N46" s="131">
        <v>434604</v>
      </c>
      <c r="O46" s="131" t="s">
        <v>335</v>
      </c>
      <c r="P46" s="131">
        <v>680065</v>
      </c>
      <c r="Q46" s="131" t="s">
        <v>390</v>
      </c>
      <c r="R46" s="131" t="s">
        <v>258</v>
      </c>
      <c r="S46" s="131" t="s">
        <v>393</v>
      </c>
      <c r="T46" s="131" t="s">
        <v>393</v>
      </c>
      <c r="U46" s="131" t="s">
        <v>289</v>
      </c>
      <c r="V46" s="131" t="s">
        <v>261</v>
      </c>
      <c r="W46" s="131">
        <v>541</v>
      </c>
      <c r="X46" s="131" t="s">
        <v>262</v>
      </c>
      <c r="Y46" s="131">
        <v>353370290</v>
      </c>
      <c r="Z46" s="131" t="s">
        <v>394</v>
      </c>
      <c r="AA46" s="131" t="s">
        <v>665</v>
      </c>
      <c r="AB46" s="132">
        <v>42000</v>
      </c>
      <c r="AC46" s="131" t="s">
        <v>588</v>
      </c>
      <c r="AD46" s="131">
        <v>24</v>
      </c>
      <c r="AE46" s="131" t="s">
        <v>537</v>
      </c>
      <c r="AF46" s="131" t="s">
        <v>666</v>
      </c>
      <c r="AG46" s="131" t="s">
        <v>667</v>
      </c>
      <c r="AH46" s="131" t="s">
        <v>269</v>
      </c>
      <c r="AI46" s="131" t="s">
        <v>668</v>
      </c>
      <c r="AJ46" s="132">
        <v>2240</v>
      </c>
      <c r="AK46" s="132">
        <v>2240</v>
      </c>
      <c r="AL46" s="131" t="s">
        <v>558</v>
      </c>
      <c r="AM46" s="132">
        <v>14449.77</v>
      </c>
      <c r="AN46" s="132">
        <v>7950.23</v>
      </c>
      <c r="AO46" s="132">
        <v>22400</v>
      </c>
      <c r="AP46" s="132">
        <v>27550.23</v>
      </c>
      <c r="AQ46" s="132">
        <v>4571.7700000000004</v>
      </c>
      <c r="AR46" s="132">
        <v>32122</v>
      </c>
      <c r="AS46" s="132">
        <v>27550.23</v>
      </c>
      <c r="AT46" s="132">
        <v>4571.7700000000004</v>
      </c>
      <c r="AU46" s="132">
        <v>32122</v>
      </c>
      <c r="AV46" s="131">
        <v>29</v>
      </c>
      <c r="AW46" s="131"/>
      <c r="AX46" s="131"/>
      <c r="AY46" s="131"/>
      <c r="AZ46" s="131"/>
      <c r="BA46" s="131"/>
      <c r="BB46" s="131" t="s">
        <v>272</v>
      </c>
      <c r="BC46" s="122"/>
      <c r="BD46" s="131" t="s">
        <v>576</v>
      </c>
      <c r="BE46" s="132">
        <v>42000</v>
      </c>
      <c r="BF46" s="131" t="s">
        <v>393</v>
      </c>
      <c r="BG46" s="131" t="s">
        <v>842</v>
      </c>
      <c r="BH46" s="97" t="s">
        <v>912</v>
      </c>
      <c r="BI46" s="95" t="s">
        <v>104</v>
      </c>
      <c r="BJ46" s="97">
        <v>46098</v>
      </c>
      <c r="BK46" s="95"/>
      <c r="BL46" s="95" t="s">
        <v>109</v>
      </c>
      <c r="BM46" s="98" t="s">
        <v>124</v>
      </c>
      <c r="BN46" s="99" t="s">
        <v>193</v>
      </c>
      <c r="BO46" s="95" t="s">
        <v>238</v>
      </c>
      <c r="BP46" s="122">
        <v>0</v>
      </c>
      <c r="BQ46" s="42"/>
      <c r="BR46" s="96" t="s">
        <v>926</v>
      </c>
    </row>
    <row r="47" spans="1:70" ht="30" hidden="1" customHeight="1" x14ac:dyDescent="0.3">
      <c r="A47" s="95">
        <v>43</v>
      </c>
      <c r="B47" s="131" t="s">
        <v>248</v>
      </c>
      <c r="C47" s="131" t="s">
        <v>249</v>
      </c>
      <c r="D47" s="131" t="s">
        <v>250</v>
      </c>
      <c r="E47" s="131" t="s">
        <v>251</v>
      </c>
      <c r="F47" s="131" t="s">
        <v>251</v>
      </c>
      <c r="G47" s="131" t="s">
        <v>252</v>
      </c>
      <c r="H47" s="131" t="s">
        <v>250</v>
      </c>
      <c r="I47" s="131">
        <v>193001</v>
      </c>
      <c r="J47" s="131" t="s">
        <v>276</v>
      </c>
      <c r="K47" s="131">
        <v>193001</v>
      </c>
      <c r="L47" s="131" t="s">
        <v>320</v>
      </c>
      <c r="M47" s="131" t="s">
        <v>321</v>
      </c>
      <c r="N47" s="131">
        <v>434604</v>
      </c>
      <c r="O47" s="131" t="s">
        <v>335</v>
      </c>
      <c r="P47" s="131">
        <v>680065</v>
      </c>
      <c r="Q47" s="131" t="s">
        <v>390</v>
      </c>
      <c r="R47" s="131" t="s">
        <v>258</v>
      </c>
      <c r="S47" s="131" t="s">
        <v>395</v>
      </c>
      <c r="T47" s="131" t="s">
        <v>395</v>
      </c>
      <c r="U47" s="131" t="s">
        <v>289</v>
      </c>
      <c r="V47" s="131" t="s">
        <v>282</v>
      </c>
      <c r="W47" s="131">
        <v>541</v>
      </c>
      <c r="X47" s="131" t="s">
        <v>262</v>
      </c>
      <c r="Y47" s="131">
        <v>353370353</v>
      </c>
      <c r="Z47" s="131" t="s">
        <v>383</v>
      </c>
      <c r="AA47" s="131" t="s">
        <v>665</v>
      </c>
      <c r="AB47" s="132">
        <v>42000</v>
      </c>
      <c r="AC47" s="131" t="s">
        <v>588</v>
      </c>
      <c r="AD47" s="131">
        <v>24</v>
      </c>
      <c r="AE47" s="131" t="s">
        <v>537</v>
      </c>
      <c r="AF47" s="131" t="s">
        <v>666</v>
      </c>
      <c r="AG47" s="131" t="s">
        <v>667</v>
      </c>
      <c r="AH47" s="131" t="s">
        <v>269</v>
      </c>
      <c r="AI47" s="131" t="s">
        <v>668</v>
      </c>
      <c r="AJ47" s="132">
        <v>2240</v>
      </c>
      <c r="AK47" s="132">
        <v>2240</v>
      </c>
      <c r="AL47" s="131" t="s">
        <v>670</v>
      </c>
      <c r="AM47" s="132">
        <v>24990.28</v>
      </c>
      <c r="AN47" s="132">
        <v>10849.72</v>
      </c>
      <c r="AO47" s="132">
        <v>35840</v>
      </c>
      <c r="AP47" s="132">
        <v>17009.72</v>
      </c>
      <c r="AQ47" s="132">
        <v>1672.28</v>
      </c>
      <c r="AR47" s="132">
        <v>18682</v>
      </c>
      <c r="AS47" s="132">
        <v>17009.72</v>
      </c>
      <c r="AT47" s="132">
        <v>1672.28</v>
      </c>
      <c r="AU47" s="132">
        <v>18682</v>
      </c>
      <c r="AV47" s="131">
        <v>29</v>
      </c>
      <c r="AW47" s="131"/>
      <c r="AX47" s="131"/>
      <c r="AY47" s="131"/>
      <c r="AZ47" s="131"/>
      <c r="BA47" s="131"/>
      <c r="BB47" s="131" t="s">
        <v>272</v>
      </c>
      <c r="BC47" s="122"/>
      <c r="BD47" s="131" t="s">
        <v>576</v>
      </c>
      <c r="BE47" s="132">
        <v>42000</v>
      </c>
      <c r="BF47" s="131" t="s">
        <v>395</v>
      </c>
      <c r="BG47" s="131" t="s">
        <v>843</v>
      </c>
      <c r="BH47" s="97" t="s">
        <v>912</v>
      </c>
      <c r="BI47" s="95" t="s">
        <v>104</v>
      </c>
      <c r="BJ47" s="97">
        <v>46098</v>
      </c>
      <c r="BK47" s="95"/>
      <c r="BL47" s="95" t="s">
        <v>109</v>
      </c>
      <c r="BM47" s="98" t="s">
        <v>124</v>
      </c>
      <c r="BN47" s="99" t="s">
        <v>193</v>
      </c>
      <c r="BO47" s="95" t="s">
        <v>238</v>
      </c>
      <c r="BP47" s="122">
        <v>0</v>
      </c>
      <c r="BQ47" s="42"/>
      <c r="BR47" s="96" t="s">
        <v>926</v>
      </c>
    </row>
    <row r="48" spans="1:70" ht="30" hidden="1" customHeight="1" x14ac:dyDescent="0.3">
      <c r="A48" s="95">
        <v>44</v>
      </c>
      <c r="B48" s="131" t="s">
        <v>248</v>
      </c>
      <c r="C48" s="131" t="s">
        <v>249</v>
      </c>
      <c r="D48" s="131" t="s">
        <v>250</v>
      </c>
      <c r="E48" s="131" t="s">
        <v>251</v>
      </c>
      <c r="F48" s="131" t="s">
        <v>251</v>
      </c>
      <c r="G48" s="131" t="s">
        <v>252</v>
      </c>
      <c r="H48" s="131" t="s">
        <v>250</v>
      </c>
      <c r="I48" s="131">
        <v>193001</v>
      </c>
      <c r="J48" s="131" t="s">
        <v>276</v>
      </c>
      <c r="K48" s="131">
        <v>193001</v>
      </c>
      <c r="L48" s="131" t="s">
        <v>254</v>
      </c>
      <c r="M48" s="131" t="s">
        <v>255</v>
      </c>
      <c r="N48" s="131">
        <v>22381</v>
      </c>
      <c r="O48" s="131" t="s">
        <v>277</v>
      </c>
      <c r="P48" s="131">
        <v>443369</v>
      </c>
      <c r="Q48" s="131" t="s">
        <v>396</v>
      </c>
      <c r="R48" s="131" t="s">
        <v>258</v>
      </c>
      <c r="S48" s="131" t="s">
        <v>397</v>
      </c>
      <c r="T48" s="131" t="s">
        <v>397</v>
      </c>
      <c r="U48" s="131" t="s">
        <v>289</v>
      </c>
      <c r="V48" s="131" t="s">
        <v>282</v>
      </c>
      <c r="W48" s="131">
        <v>541</v>
      </c>
      <c r="X48" s="131" t="s">
        <v>262</v>
      </c>
      <c r="Y48" s="131">
        <v>354078219</v>
      </c>
      <c r="Z48" s="131" t="s">
        <v>398</v>
      </c>
      <c r="AA48" s="131" t="s">
        <v>671</v>
      </c>
      <c r="AB48" s="132">
        <v>52000</v>
      </c>
      <c r="AC48" s="131" t="s">
        <v>536</v>
      </c>
      <c r="AD48" s="131">
        <v>24</v>
      </c>
      <c r="AE48" s="131" t="s">
        <v>266</v>
      </c>
      <c r="AF48" s="131" t="s">
        <v>672</v>
      </c>
      <c r="AG48" s="131" t="s">
        <v>673</v>
      </c>
      <c r="AH48" s="131" t="s">
        <v>269</v>
      </c>
      <c r="AI48" s="131" t="s">
        <v>674</v>
      </c>
      <c r="AJ48" s="132">
        <v>2780</v>
      </c>
      <c r="AK48" s="132">
        <v>2780</v>
      </c>
      <c r="AL48" s="131" t="s">
        <v>675</v>
      </c>
      <c r="AM48" s="132">
        <v>36711.56</v>
      </c>
      <c r="AN48" s="132">
        <v>13328.44</v>
      </c>
      <c r="AO48" s="132">
        <v>50040</v>
      </c>
      <c r="AP48" s="132">
        <v>15288.44</v>
      </c>
      <c r="AQ48" s="132">
        <v>1116.56</v>
      </c>
      <c r="AR48" s="132">
        <v>16405</v>
      </c>
      <c r="AS48" s="132">
        <v>15288.44</v>
      </c>
      <c r="AT48" s="132">
        <v>1116.56</v>
      </c>
      <c r="AU48" s="132">
        <v>16405</v>
      </c>
      <c r="AV48" s="131">
        <v>27</v>
      </c>
      <c r="AW48" s="131"/>
      <c r="AX48" s="131"/>
      <c r="AY48" s="131"/>
      <c r="AZ48" s="131"/>
      <c r="BA48" s="131"/>
      <c r="BB48" s="131" t="s">
        <v>272</v>
      </c>
      <c r="BC48" s="122"/>
      <c r="BD48" s="131" t="s">
        <v>576</v>
      </c>
      <c r="BE48" s="132">
        <v>52000</v>
      </c>
      <c r="BF48" s="131" t="s">
        <v>397</v>
      </c>
      <c r="BG48" s="131" t="s">
        <v>844</v>
      </c>
      <c r="BH48" s="97" t="s">
        <v>912</v>
      </c>
      <c r="BI48" s="95" t="s">
        <v>104</v>
      </c>
      <c r="BJ48" s="97">
        <v>46098</v>
      </c>
      <c r="BK48" s="95"/>
      <c r="BL48" s="95" t="s">
        <v>112</v>
      </c>
      <c r="BM48" s="98" t="s">
        <v>124</v>
      </c>
      <c r="BN48" s="99" t="s">
        <v>193</v>
      </c>
      <c r="BO48" s="122" t="s">
        <v>238</v>
      </c>
      <c r="BP48" s="122">
        <v>0</v>
      </c>
      <c r="BQ48" s="42"/>
      <c r="BR48" s="96" t="s">
        <v>924</v>
      </c>
    </row>
    <row r="49" spans="1:70" ht="30" hidden="1" customHeight="1" x14ac:dyDescent="0.3">
      <c r="A49" s="95">
        <v>45</v>
      </c>
      <c r="B49" s="131" t="s">
        <v>248</v>
      </c>
      <c r="C49" s="131" t="s">
        <v>249</v>
      </c>
      <c r="D49" s="131" t="s">
        <v>250</v>
      </c>
      <c r="E49" s="131" t="s">
        <v>251</v>
      </c>
      <c r="F49" s="131" t="s">
        <v>251</v>
      </c>
      <c r="G49" s="131" t="s">
        <v>252</v>
      </c>
      <c r="H49" s="131" t="s">
        <v>250</v>
      </c>
      <c r="I49" s="131">
        <v>193001</v>
      </c>
      <c r="J49" s="131" t="s">
        <v>276</v>
      </c>
      <c r="K49" s="131">
        <v>193001</v>
      </c>
      <c r="L49" s="131" t="s">
        <v>320</v>
      </c>
      <c r="M49" s="131" t="s">
        <v>321</v>
      </c>
      <c r="N49" s="131">
        <v>434604</v>
      </c>
      <c r="O49" s="131" t="s">
        <v>335</v>
      </c>
      <c r="P49" s="131">
        <v>647963</v>
      </c>
      <c r="Q49" s="131" t="s">
        <v>365</v>
      </c>
      <c r="R49" s="131" t="s">
        <v>258</v>
      </c>
      <c r="S49" s="131" t="s">
        <v>399</v>
      </c>
      <c r="T49" s="131" t="s">
        <v>399</v>
      </c>
      <c r="U49" s="131" t="s">
        <v>260</v>
      </c>
      <c r="V49" s="131" t="s">
        <v>282</v>
      </c>
      <c r="W49" s="131">
        <v>0</v>
      </c>
      <c r="X49" s="131" t="s">
        <v>262</v>
      </c>
      <c r="Y49" s="131">
        <v>354181932</v>
      </c>
      <c r="Z49" s="131" t="s">
        <v>400</v>
      </c>
      <c r="AA49" s="131" t="s">
        <v>676</v>
      </c>
      <c r="AB49" s="132">
        <v>39000</v>
      </c>
      <c r="AC49" s="131" t="s">
        <v>588</v>
      </c>
      <c r="AD49" s="131">
        <v>24</v>
      </c>
      <c r="AE49" s="131" t="s">
        <v>266</v>
      </c>
      <c r="AF49" s="131" t="s">
        <v>628</v>
      </c>
      <c r="AG49" s="131" t="s">
        <v>632</v>
      </c>
      <c r="AH49" s="131" t="s">
        <v>269</v>
      </c>
      <c r="AI49" s="131" t="s">
        <v>677</v>
      </c>
      <c r="AJ49" s="132">
        <v>2080</v>
      </c>
      <c r="AK49" s="132">
        <v>2080</v>
      </c>
      <c r="AL49" s="131" t="s">
        <v>637</v>
      </c>
      <c r="AM49" s="132">
        <v>18686.88</v>
      </c>
      <c r="AN49" s="132">
        <v>8453.1200000000008</v>
      </c>
      <c r="AO49" s="132">
        <v>27140</v>
      </c>
      <c r="AP49" s="132">
        <v>20313.12</v>
      </c>
      <c r="AQ49" s="132">
        <v>2556.88</v>
      </c>
      <c r="AR49" s="132">
        <v>22870</v>
      </c>
      <c r="AS49" s="132">
        <v>20313.12</v>
      </c>
      <c r="AT49" s="132">
        <v>2556.88</v>
      </c>
      <c r="AU49" s="132">
        <v>22870</v>
      </c>
      <c r="AV49" s="131">
        <v>24</v>
      </c>
      <c r="AW49" s="131"/>
      <c r="AX49" s="131"/>
      <c r="AY49" s="131"/>
      <c r="AZ49" s="131"/>
      <c r="BA49" s="131"/>
      <c r="BB49" s="131" t="s">
        <v>272</v>
      </c>
      <c r="BC49" s="122"/>
      <c r="BD49" s="131" t="s">
        <v>576</v>
      </c>
      <c r="BE49" s="132">
        <v>39000</v>
      </c>
      <c r="BF49" s="131" t="s">
        <v>399</v>
      </c>
      <c r="BG49" s="131" t="s">
        <v>845</v>
      </c>
      <c r="BH49" s="97" t="s">
        <v>912</v>
      </c>
      <c r="BI49" s="95" t="s">
        <v>104</v>
      </c>
      <c r="BJ49" s="97">
        <v>46098</v>
      </c>
      <c r="BK49" s="95"/>
      <c r="BL49" s="95" t="s">
        <v>109</v>
      </c>
      <c r="BM49" s="98" t="s">
        <v>124</v>
      </c>
      <c r="BN49" s="99" t="s">
        <v>193</v>
      </c>
      <c r="BO49" s="95" t="s">
        <v>238</v>
      </c>
      <c r="BP49" s="122">
        <v>0</v>
      </c>
      <c r="BQ49" s="42"/>
      <c r="BR49" s="96" t="s">
        <v>926</v>
      </c>
    </row>
    <row r="50" spans="1:70" ht="30" hidden="1" customHeight="1" x14ac:dyDescent="0.3">
      <c r="A50" s="95">
        <v>46</v>
      </c>
      <c r="B50" s="131" t="s">
        <v>248</v>
      </c>
      <c r="C50" s="131" t="s">
        <v>249</v>
      </c>
      <c r="D50" s="131" t="s">
        <v>250</v>
      </c>
      <c r="E50" s="131" t="s">
        <v>251</v>
      </c>
      <c r="F50" s="131" t="s">
        <v>251</v>
      </c>
      <c r="G50" s="131" t="s">
        <v>252</v>
      </c>
      <c r="H50" s="131" t="s">
        <v>250</v>
      </c>
      <c r="I50" s="131">
        <v>193001</v>
      </c>
      <c r="J50" s="131" t="s">
        <v>276</v>
      </c>
      <c r="K50" s="131">
        <v>193001</v>
      </c>
      <c r="L50" s="131" t="s">
        <v>320</v>
      </c>
      <c r="M50" s="131" t="s">
        <v>321</v>
      </c>
      <c r="N50" s="131">
        <v>434604</v>
      </c>
      <c r="O50" s="131" t="s">
        <v>335</v>
      </c>
      <c r="P50" s="131">
        <v>647963</v>
      </c>
      <c r="Q50" s="131" t="s">
        <v>365</v>
      </c>
      <c r="R50" s="131" t="s">
        <v>258</v>
      </c>
      <c r="S50" s="131" t="s">
        <v>401</v>
      </c>
      <c r="T50" s="131" t="s">
        <v>401</v>
      </c>
      <c r="U50" s="131" t="s">
        <v>260</v>
      </c>
      <c r="V50" s="131" t="s">
        <v>282</v>
      </c>
      <c r="W50" s="131">
        <v>0</v>
      </c>
      <c r="X50" s="131" t="s">
        <v>262</v>
      </c>
      <c r="Y50" s="131">
        <v>354181933</v>
      </c>
      <c r="Z50" s="131" t="s">
        <v>402</v>
      </c>
      <c r="AA50" s="131" t="s">
        <v>676</v>
      </c>
      <c r="AB50" s="132">
        <v>41000</v>
      </c>
      <c r="AC50" s="131" t="s">
        <v>588</v>
      </c>
      <c r="AD50" s="131">
        <v>24</v>
      </c>
      <c r="AE50" s="131" t="s">
        <v>266</v>
      </c>
      <c r="AF50" s="131" t="s">
        <v>628</v>
      </c>
      <c r="AG50" s="131" t="s">
        <v>632</v>
      </c>
      <c r="AH50" s="131" t="s">
        <v>269</v>
      </c>
      <c r="AI50" s="131" t="s">
        <v>677</v>
      </c>
      <c r="AJ50" s="132">
        <v>2190</v>
      </c>
      <c r="AK50" s="132">
        <v>2190</v>
      </c>
      <c r="AL50" s="131" t="s">
        <v>678</v>
      </c>
      <c r="AM50" s="132">
        <v>25046.25</v>
      </c>
      <c r="AN50" s="132">
        <v>9993.75</v>
      </c>
      <c r="AO50" s="132">
        <v>35040</v>
      </c>
      <c r="AP50" s="132">
        <v>15953.75</v>
      </c>
      <c r="AQ50" s="132">
        <v>1558.25</v>
      </c>
      <c r="AR50" s="132">
        <v>17512</v>
      </c>
      <c r="AS50" s="132">
        <v>15953.75</v>
      </c>
      <c r="AT50" s="132">
        <v>1558.25</v>
      </c>
      <c r="AU50" s="132">
        <v>17512</v>
      </c>
      <c r="AV50" s="131">
        <v>24</v>
      </c>
      <c r="AW50" s="131"/>
      <c r="AX50" s="131"/>
      <c r="AY50" s="131"/>
      <c r="AZ50" s="131"/>
      <c r="BA50" s="131"/>
      <c r="BB50" s="131" t="s">
        <v>272</v>
      </c>
      <c r="BC50" s="122"/>
      <c r="BD50" s="131" t="s">
        <v>576</v>
      </c>
      <c r="BE50" s="132">
        <v>41000</v>
      </c>
      <c r="BF50" s="131" t="s">
        <v>401</v>
      </c>
      <c r="BG50" s="131" t="s">
        <v>846</v>
      </c>
      <c r="BH50" s="97" t="s">
        <v>912</v>
      </c>
      <c r="BI50" s="95" t="s">
        <v>104</v>
      </c>
      <c r="BJ50" s="97">
        <v>46098</v>
      </c>
      <c r="BK50" s="95"/>
      <c r="BL50" s="95" t="s">
        <v>109</v>
      </c>
      <c r="BM50" s="98" t="s">
        <v>124</v>
      </c>
      <c r="BN50" s="99" t="s">
        <v>193</v>
      </c>
      <c r="BO50" s="95" t="s">
        <v>238</v>
      </c>
      <c r="BP50" s="122">
        <v>0</v>
      </c>
      <c r="BQ50" s="42"/>
      <c r="BR50" s="96" t="s">
        <v>926</v>
      </c>
    </row>
    <row r="51" spans="1:70" ht="30" hidden="1" customHeight="1" x14ac:dyDescent="0.3">
      <c r="A51" s="95">
        <v>47</v>
      </c>
      <c r="B51" s="131" t="s">
        <v>248</v>
      </c>
      <c r="C51" s="131" t="s">
        <v>249</v>
      </c>
      <c r="D51" s="131" t="s">
        <v>250</v>
      </c>
      <c r="E51" s="131" t="s">
        <v>251</v>
      </c>
      <c r="F51" s="131" t="s">
        <v>251</v>
      </c>
      <c r="G51" s="131" t="s">
        <v>252</v>
      </c>
      <c r="H51" s="131" t="s">
        <v>250</v>
      </c>
      <c r="I51" s="131">
        <v>193001</v>
      </c>
      <c r="J51" s="131" t="s">
        <v>276</v>
      </c>
      <c r="K51" s="131">
        <v>193001</v>
      </c>
      <c r="L51" s="131" t="s">
        <v>320</v>
      </c>
      <c r="M51" s="131" t="s">
        <v>321</v>
      </c>
      <c r="N51" s="131">
        <v>434604</v>
      </c>
      <c r="O51" s="131" t="s">
        <v>335</v>
      </c>
      <c r="P51" s="131">
        <v>646061</v>
      </c>
      <c r="Q51" s="131" t="s">
        <v>347</v>
      </c>
      <c r="R51" s="131" t="s">
        <v>258</v>
      </c>
      <c r="S51" s="131" t="s">
        <v>403</v>
      </c>
      <c r="T51" s="131" t="s">
        <v>403</v>
      </c>
      <c r="U51" s="131" t="s">
        <v>260</v>
      </c>
      <c r="V51" s="131" t="s">
        <v>282</v>
      </c>
      <c r="W51" s="131">
        <v>541</v>
      </c>
      <c r="X51" s="131" t="s">
        <v>262</v>
      </c>
      <c r="Y51" s="131">
        <v>354335344</v>
      </c>
      <c r="Z51" s="131" t="s">
        <v>404</v>
      </c>
      <c r="AA51" s="131" t="s">
        <v>679</v>
      </c>
      <c r="AB51" s="132">
        <v>40000</v>
      </c>
      <c r="AC51" s="131" t="s">
        <v>588</v>
      </c>
      <c r="AD51" s="131">
        <v>24</v>
      </c>
      <c r="AE51" s="131" t="s">
        <v>537</v>
      </c>
      <c r="AF51" s="131" t="s">
        <v>680</v>
      </c>
      <c r="AG51" s="131" t="s">
        <v>681</v>
      </c>
      <c r="AH51" s="131" t="s">
        <v>269</v>
      </c>
      <c r="AI51" s="131" t="s">
        <v>682</v>
      </c>
      <c r="AJ51" s="132">
        <v>2130</v>
      </c>
      <c r="AK51" s="132">
        <v>2130</v>
      </c>
      <c r="AL51" s="131" t="s">
        <v>683</v>
      </c>
      <c r="AM51" s="132">
        <v>6440.75</v>
      </c>
      <c r="AN51" s="132">
        <v>4209.25</v>
      </c>
      <c r="AO51" s="132">
        <v>10650</v>
      </c>
      <c r="AP51" s="132">
        <v>33559.25</v>
      </c>
      <c r="AQ51" s="132">
        <v>7511.75</v>
      </c>
      <c r="AR51" s="132">
        <v>41071</v>
      </c>
      <c r="AS51" s="132">
        <v>33559.25</v>
      </c>
      <c r="AT51" s="132">
        <v>7511.75</v>
      </c>
      <c r="AU51" s="132">
        <v>41071</v>
      </c>
      <c r="AV51" s="131">
        <v>26</v>
      </c>
      <c r="AW51" s="131"/>
      <c r="AX51" s="131"/>
      <c r="AY51" s="131"/>
      <c r="AZ51" s="131"/>
      <c r="BA51" s="131"/>
      <c r="BB51" s="131" t="s">
        <v>272</v>
      </c>
      <c r="BC51" s="122"/>
      <c r="BD51" s="131"/>
      <c r="BE51" s="132">
        <v>0</v>
      </c>
      <c r="BF51" s="131" t="s">
        <v>403</v>
      </c>
      <c r="BG51" s="131" t="s">
        <v>847</v>
      </c>
      <c r="BH51" s="97" t="s">
        <v>912</v>
      </c>
      <c r="BI51" s="95" t="s">
        <v>104</v>
      </c>
      <c r="BJ51" s="97">
        <v>46098</v>
      </c>
      <c r="BK51" s="95"/>
      <c r="BL51" s="95" t="s">
        <v>112</v>
      </c>
      <c r="BM51" s="98" t="s">
        <v>124</v>
      </c>
      <c r="BN51" s="99" t="s">
        <v>193</v>
      </c>
      <c r="BO51" s="122" t="s">
        <v>238</v>
      </c>
      <c r="BP51" s="122">
        <v>0</v>
      </c>
      <c r="BQ51" s="42"/>
      <c r="BR51" s="96" t="s">
        <v>924</v>
      </c>
    </row>
    <row r="52" spans="1:70" ht="30" hidden="1" customHeight="1" x14ac:dyDescent="0.3">
      <c r="A52" s="95">
        <v>48</v>
      </c>
      <c r="B52" s="131" t="s">
        <v>248</v>
      </c>
      <c r="C52" s="131" t="s">
        <v>249</v>
      </c>
      <c r="D52" s="131" t="s">
        <v>250</v>
      </c>
      <c r="E52" s="131" t="s">
        <v>251</v>
      </c>
      <c r="F52" s="131" t="s">
        <v>251</v>
      </c>
      <c r="G52" s="131" t="s">
        <v>252</v>
      </c>
      <c r="H52" s="131" t="s">
        <v>250</v>
      </c>
      <c r="I52" s="131">
        <v>193001</v>
      </c>
      <c r="J52" s="131" t="s">
        <v>276</v>
      </c>
      <c r="K52" s="131">
        <v>193001</v>
      </c>
      <c r="L52" s="131" t="s">
        <v>254</v>
      </c>
      <c r="M52" s="131" t="s">
        <v>255</v>
      </c>
      <c r="N52" s="131">
        <v>475744</v>
      </c>
      <c r="O52" s="131" t="s">
        <v>291</v>
      </c>
      <c r="P52" s="131">
        <v>741837</v>
      </c>
      <c r="Q52" s="131" t="s">
        <v>405</v>
      </c>
      <c r="R52" s="131" t="s">
        <v>258</v>
      </c>
      <c r="S52" s="131" t="s">
        <v>406</v>
      </c>
      <c r="T52" s="131" t="s">
        <v>406</v>
      </c>
      <c r="U52" s="131" t="s">
        <v>281</v>
      </c>
      <c r="V52" s="131" t="s">
        <v>282</v>
      </c>
      <c r="W52" s="131">
        <v>541</v>
      </c>
      <c r="X52" s="131" t="s">
        <v>262</v>
      </c>
      <c r="Y52" s="131">
        <v>354374419</v>
      </c>
      <c r="Z52" s="131" t="s">
        <v>407</v>
      </c>
      <c r="AA52" s="131" t="s">
        <v>684</v>
      </c>
      <c r="AB52" s="132">
        <v>40000</v>
      </c>
      <c r="AC52" s="131" t="s">
        <v>536</v>
      </c>
      <c r="AD52" s="131">
        <v>24</v>
      </c>
      <c r="AE52" s="131" t="s">
        <v>537</v>
      </c>
      <c r="AF52" s="131" t="s">
        <v>685</v>
      </c>
      <c r="AG52" s="131" t="s">
        <v>686</v>
      </c>
      <c r="AH52" s="131" t="s">
        <v>269</v>
      </c>
      <c r="AI52" s="131" t="s">
        <v>682</v>
      </c>
      <c r="AJ52" s="132">
        <v>2130</v>
      </c>
      <c r="AK52" s="132">
        <v>2130</v>
      </c>
      <c r="AL52" s="131" t="s">
        <v>687</v>
      </c>
      <c r="AM52" s="132">
        <v>17294.11</v>
      </c>
      <c r="AN52" s="132">
        <v>8265.89</v>
      </c>
      <c r="AO52" s="132">
        <v>25560</v>
      </c>
      <c r="AP52" s="132">
        <v>22705.89</v>
      </c>
      <c r="AQ52" s="132">
        <v>3279.11</v>
      </c>
      <c r="AR52" s="132">
        <v>25985</v>
      </c>
      <c r="AS52" s="132">
        <v>22705.89</v>
      </c>
      <c r="AT52" s="132">
        <v>3279.11</v>
      </c>
      <c r="AU52" s="132">
        <v>25985</v>
      </c>
      <c r="AV52" s="131">
        <v>26</v>
      </c>
      <c r="AW52" s="131"/>
      <c r="AX52" s="131"/>
      <c r="AY52" s="131"/>
      <c r="AZ52" s="131"/>
      <c r="BA52" s="131"/>
      <c r="BB52" s="131" t="s">
        <v>272</v>
      </c>
      <c r="BC52" s="122"/>
      <c r="BD52" s="131" t="s">
        <v>570</v>
      </c>
      <c r="BE52" s="132">
        <v>40000</v>
      </c>
      <c r="BF52" s="131" t="s">
        <v>406</v>
      </c>
      <c r="BG52" s="131" t="s">
        <v>848</v>
      </c>
      <c r="BH52" s="97" t="s">
        <v>912</v>
      </c>
      <c r="BI52" s="95" t="s">
        <v>104</v>
      </c>
      <c r="BJ52" s="97">
        <v>46098</v>
      </c>
      <c r="BK52" s="95"/>
      <c r="BL52" s="95" t="s">
        <v>112</v>
      </c>
      <c r="BM52" s="98" t="s">
        <v>124</v>
      </c>
      <c r="BN52" s="99" t="s">
        <v>193</v>
      </c>
      <c r="BO52" s="122" t="s">
        <v>238</v>
      </c>
      <c r="BP52" s="122">
        <v>0</v>
      </c>
      <c r="BQ52" s="42"/>
      <c r="BR52" s="96" t="s">
        <v>924</v>
      </c>
    </row>
    <row r="53" spans="1:70" ht="30" hidden="1" customHeight="1" x14ac:dyDescent="0.3">
      <c r="A53" s="95">
        <v>49</v>
      </c>
      <c r="B53" s="131" t="s">
        <v>248</v>
      </c>
      <c r="C53" s="131" t="s">
        <v>249</v>
      </c>
      <c r="D53" s="131" t="s">
        <v>250</v>
      </c>
      <c r="E53" s="131" t="s">
        <v>251</v>
      </c>
      <c r="F53" s="131" t="s">
        <v>251</v>
      </c>
      <c r="G53" s="131" t="s">
        <v>252</v>
      </c>
      <c r="H53" s="131" t="s">
        <v>250</v>
      </c>
      <c r="I53" s="131">
        <v>193001</v>
      </c>
      <c r="J53" s="131" t="s">
        <v>276</v>
      </c>
      <c r="K53" s="131">
        <v>193001</v>
      </c>
      <c r="L53" s="131" t="s">
        <v>254</v>
      </c>
      <c r="M53" s="131" t="s">
        <v>255</v>
      </c>
      <c r="N53" s="131">
        <v>475744</v>
      </c>
      <c r="O53" s="131" t="s">
        <v>291</v>
      </c>
      <c r="P53" s="131">
        <v>741837</v>
      </c>
      <c r="Q53" s="131" t="s">
        <v>405</v>
      </c>
      <c r="R53" s="131" t="s">
        <v>258</v>
      </c>
      <c r="S53" s="131" t="s">
        <v>408</v>
      </c>
      <c r="T53" s="131" t="s">
        <v>408</v>
      </c>
      <c r="U53" s="131" t="s">
        <v>281</v>
      </c>
      <c r="V53" s="131" t="s">
        <v>282</v>
      </c>
      <c r="W53" s="131">
        <v>541</v>
      </c>
      <c r="X53" s="131" t="s">
        <v>262</v>
      </c>
      <c r="Y53" s="131">
        <v>354374512</v>
      </c>
      <c r="Z53" s="131" t="s">
        <v>409</v>
      </c>
      <c r="AA53" s="131" t="s">
        <v>684</v>
      </c>
      <c r="AB53" s="132">
        <v>40000</v>
      </c>
      <c r="AC53" s="131" t="s">
        <v>536</v>
      </c>
      <c r="AD53" s="131">
        <v>24</v>
      </c>
      <c r="AE53" s="131" t="s">
        <v>537</v>
      </c>
      <c r="AF53" s="131" t="s">
        <v>685</v>
      </c>
      <c r="AG53" s="131" t="s">
        <v>686</v>
      </c>
      <c r="AH53" s="131" t="s">
        <v>269</v>
      </c>
      <c r="AI53" s="131" t="s">
        <v>682</v>
      </c>
      <c r="AJ53" s="132">
        <v>2130</v>
      </c>
      <c r="AK53" s="132">
        <v>2130</v>
      </c>
      <c r="AL53" s="131" t="s">
        <v>688</v>
      </c>
      <c r="AM53" s="132">
        <v>18879.79</v>
      </c>
      <c r="AN53" s="132">
        <v>8810.2099999999991</v>
      </c>
      <c r="AO53" s="132">
        <v>27690</v>
      </c>
      <c r="AP53" s="132">
        <v>21120.21</v>
      </c>
      <c r="AQ53" s="132">
        <v>2734.79</v>
      </c>
      <c r="AR53" s="132">
        <v>23855</v>
      </c>
      <c r="AS53" s="132">
        <v>21120.21</v>
      </c>
      <c r="AT53" s="132">
        <v>2734.79</v>
      </c>
      <c r="AU53" s="132">
        <v>23855</v>
      </c>
      <c r="AV53" s="131">
        <v>26</v>
      </c>
      <c r="AW53" s="131"/>
      <c r="AX53" s="131"/>
      <c r="AY53" s="131"/>
      <c r="AZ53" s="131"/>
      <c r="BA53" s="131"/>
      <c r="BB53" s="131" t="s">
        <v>272</v>
      </c>
      <c r="BC53" s="122"/>
      <c r="BD53" s="131" t="s">
        <v>570</v>
      </c>
      <c r="BE53" s="132">
        <v>40000</v>
      </c>
      <c r="BF53" s="131" t="s">
        <v>408</v>
      </c>
      <c r="BG53" s="131" t="s">
        <v>849</v>
      </c>
      <c r="BH53" s="97" t="s">
        <v>912</v>
      </c>
      <c r="BI53" s="95" t="s">
        <v>104</v>
      </c>
      <c r="BJ53" s="97">
        <v>46098</v>
      </c>
      <c r="BK53" s="95"/>
      <c r="BL53" s="95" t="s">
        <v>108</v>
      </c>
      <c r="BM53" s="98" t="s">
        <v>113</v>
      </c>
      <c r="BN53" s="99" t="s">
        <v>193</v>
      </c>
      <c r="BO53" s="122" t="s">
        <v>238</v>
      </c>
      <c r="BP53" s="122">
        <v>0</v>
      </c>
      <c r="BQ53" s="42"/>
      <c r="BR53" s="96" t="s">
        <v>925</v>
      </c>
    </row>
    <row r="54" spans="1:70" ht="30" hidden="1" customHeight="1" x14ac:dyDescent="0.3">
      <c r="A54" s="95">
        <v>50</v>
      </c>
      <c r="B54" s="131" t="s">
        <v>248</v>
      </c>
      <c r="C54" s="131" t="s">
        <v>249</v>
      </c>
      <c r="D54" s="131" t="s">
        <v>250</v>
      </c>
      <c r="E54" s="131" t="s">
        <v>251</v>
      </c>
      <c r="F54" s="131" t="s">
        <v>251</v>
      </c>
      <c r="G54" s="131" t="s">
        <v>252</v>
      </c>
      <c r="H54" s="131" t="s">
        <v>250</v>
      </c>
      <c r="I54" s="131">
        <v>193001</v>
      </c>
      <c r="J54" s="131" t="s">
        <v>276</v>
      </c>
      <c r="K54" s="131">
        <v>193001</v>
      </c>
      <c r="L54" s="131" t="s">
        <v>254</v>
      </c>
      <c r="M54" s="131" t="s">
        <v>255</v>
      </c>
      <c r="N54" s="131">
        <v>475744</v>
      </c>
      <c r="O54" s="131" t="s">
        <v>291</v>
      </c>
      <c r="P54" s="131">
        <v>741837</v>
      </c>
      <c r="Q54" s="131" t="s">
        <v>405</v>
      </c>
      <c r="R54" s="131" t="s">
        <v>258</v>
      </c>
      <c r="S54" s="131" t="s">
        <v>410</v>
      </c>
      <c r="T54" s="131" t="s">
        <v>410</v>
      </c>
      <c r="U54" s="131" t="s">
        <v>281</v>
      </c>
      <c r="V54" s="131" t="s">
        <v>282</v>
      </c>
      <c r="W54" s="131">
        <v>541</v>
      </c>
      <c r="X54" s="131" t="s">
        <v>262</v>
      </c>
      <c r="Y54" s="131">
        <v>354374878</v>
      </c>
      <c r="Z54" s="131" t="s">
        <v>411</v>
      </c>
      <c r="AA54" s="131" t="s">
        <v>684</v>
      </c>
      <c r="AB54" s="132">
        <v>40000</v>
      </c>
      <c r="AC54" s="131" t="s">
        <v>536</v>
      </c>
      <c r="AD54" s="131">
        <v>24</v>
      </c>
      <c r="AE54" s="131" t="s">
        <v>537</v>
      </c>
      <c r="AF54" s="131" t="s">
        <v>685</v>
      </c>
      <c r="AG54" s="131" t="s">
        <v>686</v>
      </c>
      <c r="AH54" s="131" t="s">
        <v>269</v>
      </c>
      <c r="AI54" s="131" t="s">
        <v>682</v>
      </c>
      <c r="AJ54" s="132">
        <v>2130</v>
      </c>
      <c r="AK54" s="132">
        <v>2130</v>
      </c>
      <c r="AL54" s="131" t="s">
        <v>689</v>
      </c>
      <c r="AM54" s="132">
        <v>24069.97</v>
      </c>
      <c r="AN54" s="132">
        <v>10010.030000000001</v>
      </c>
      <c r="AO54" s="132">
        <v>34080</v>
      </c>
      <c r="AP54" s="132">
        <v>15930.03</v>
      </c>
      <c r="AQ54" s="132">
        <v>1534.97</v>
      </c>
      <c r="AR54" s="132">
        <v>17465</v>
      </c>
      <c r="AS54" s="132">
        <v>15930.03</v>
      </c>
      <c r="AT54" s="132">
        <v>1534.97</v>
      </c>
      <c r="AU54" s="132">
        <v>17465</v>
      </c>
      <c r="AV54" s="131">
        <v>26</v>
      </c>
      <c r="AW54" s="131"/>
      <c r="AX54" s="131"/>
      <c r="AY54" s="131"/>
      <c r="AZ54" s="131"/>
      <c r="BA54" s="131"/>
      <c r="BB54" s="131" t="s">
        <v>272</v>
      </c>
      <c r="BC54" s="122"/>
      <c r="BD54" s="131" t="s">
        <v>273</v>
      </c>
      <c r="BE54" s="132">
        <v>40000</v>
      </c>
      <c r="BF54" s="131" t="s">
        <v>410</v>
      </c>
      <c r="BG54" s="131" t="s">
        <v>850</v>
      </c>
      <c r="BH54" s="97" t="s">
        <v>912</v>
      </c>
      <c r="BI54" s="95" t="s">
        <v>104</v>
      </c>
      <c r="BJ54" s="97">
        <v>46098</v>
      </c>
      <c r="BK54" s="95"/>
      <c r="BL54" s="95" t="s">
        <v>109</v>
      </c>
      <c r="BM54" s="98" t="s">
        <v>124</v>
      </c>
      <c r="BN54" s="99" t="s">
        <v>193</v>
      </c>
      <c r="BO54" s="95" t="s">
        <v>238</v>
      </c>
      <c r="BP54" s="122">
        <v>0</v>
      </c>
      <c r="BQ54" s="42"/>
      <c r="BR54" s="96" t="s">
        <v>926</v>
      </c>
    </row>
    <row r="55" spans="1:70" ht="30" hidden="1" customHeight="1" x14ac:dyDescent="0.3">
      <c r="A55" s="95">
        <v>51</v>
      </c>
      <c r="B55" s="131" t="s">
        <v>248</v>
      </c>
      <c r="C55" s="131" t="s">
        <v>249</v>
      </c>
      <c r="D55" s="131" t="s">
        <v>250</v>
      </c>
      <c r="E55" s="131" t="s">
        <v>251</v>
      </c>
      <c r="F55" s="131" t="s">
        <v>251</v>
      </c>
      <c r="G55" s="131" t="s">
        <v>252</v>
      </c>
      <c r="H55" s="131" t="s">
        <v>250</v>
      </c>
      <c r="I55" s="131">
        <v>193001</v>
      </c>
      <c r="J55" s="131" t="s">
        <v>276</v>
      </c>
      <c r="K55" s="131">
        <v>193001</v>
      </c>
      <c r="L55" s="131" t="s">
        <v>320</v>
      </c>
      <c r="M55" s="131" t="s">
        <v>321</v>
      </c>
      <c r="N55" s="131">
        <v>434604</v>
      </c>
      <c r="O55" s="131" t="s">
        <v>335</v>
      </c>
      <c r="P55" s="131">
        <v>644417</v>
      </c>
      <c r="Q55" s="131" t="s">
        <v>360</v>
      </c>
      <c r="R55" s="131" t="s">
        <v>258</v>
      </c>
      <c r="S55" s="131" t="s">
        <v>412</v>
      </c>
      <c r="T55" s="131" t="s">
        <v>412</v>
      </c>
      <c r="U55" s="131" t="s">
        <v>260</v>
      </c>
      <c r="V55" s="131" t="s">
        <v>282</v>
      </c>
      <c r="W55" s="131">
        <v>0</v>
      </c>
      <c r="X55" s="131" t="s">
        <v>262</v>
      </c>
      <c r="Y55" s="131">
        <v>354756035</v>
      </c>
      <c r="Z55" s="131" t="s">
        <v>413</v>
      </c>
      <c r="AA55" s="131" t="s">
        <v>690</v>
      </c>
      <c r="AB55" s="132">
        <v>41000</v>
      </c>
      <c r="AC55" s="131" t="s">
        <v>588</v>
      </c>
      <c r="AD55" s="131">
        <v>24</v>
      </c>
      <c r="AE55" s="131" t="s">
        <v>266</v>
      </c>
      <c r="AF55" s="131" t="s">
        <v>648</v>
      </c>
      <c r="AG55" s="131" t="s">
        <v>649</v>
      </c>
      <c r="AH55" s="131" t="s">
        <v>269</v>
      </c>
      <c r="AI55" s="131" t="s">
        <v>691</v>
      </c>
      <c r="AJ55" s="132">
        <v>2190</v>
      </c>
      <c r="AK55" s="132">
        <v>2190</v>
      </c>
      <c r="AL55" s="131" t="s">
        <v>692</v>
      </c>
      <c r="AM55" s="132">
        <v>842.05</v>
      </c>
      <c r="AN55" s="132">
        <v>1347.95</v>
      </c>
      <c r="AO55" s="132">
        <v>2190</v>
      </c>
      <c r="AP55" s="132">
        <v>40157.949999999997</v>
      </c>
      <c r="AQ55" s="132">
        <v>10866.05</v>
      </c>
      <c r="AR55" s="132">
        <v>51024</v>
      </c>
      <c r="AS55" s="132">
        <v>40157.949999999997</v>
      </c>
      <c r="AT55" s="132">
        <v>10866.05</v>
      </c>
      <c r="AU55" s="132">
        <v>51024</v>
      </c>
      <c r="AV55" s="131">
        <v>25</v>
      </c>
      <c r="AW55" s="131"/>
      <c r="AX55" s="131"/>
      <c r="AY55" s="131"/>
      <c r="AZ55" s="131"/>
      <c r="BA55" s="131"/>
      <c r="BB55" s="131" t="s">
        <v>272</v>
      </c>
      <c r="BC55" s="122"/>
      <c r="BD55" s="131" t="s">
        <v>568</v>
      </c>
      <c r="BE55" s="132">
        <v>41000</v>
      </c>
      <c r="BF55" s="131" t="s">
        <v>412</v>
      </c>
      <c r="BG55" s="131" t="s">
        <v>851</v>
      </c>
      <c r="BH55" s="97" t="s">
        <v>912</v>
      </c>
      <c r="BI55" s="95" t="s">
        <v>104</v>
      </c>
      <c r="BJ55" s="97">
        <v>46098</v>
      </c>
      <c r="BK55" s="95"/>
      <c r="BL55" s="95" t="s">
        <v>109</v>
      </c>
      <c r="BM55" s="98" t="s">
        <v>124</v>
      </c>
      <c r="BN55" s="99" t="s">
        <v>193</v>
      </c>
      <c r="BO55" s="95" t="s">
        <v>238</v>
      </c>
      <c r="BP55" s="122">
        <v>0</v>
      </c>
      <c r="BQ55" s="42"/>
      <c r="BR55" s="96" t="s">
        <v>926</v>
      </c>
    </row>
    <row r="56" spans="1:70" ht="30" hidden="1" customHeight="1" x14ac:dyDescent="0.3">
      <c r="A56" s="95">
        <v>52</v>
      </c>
      <c r="B56" s="131" t="s">
        <v>248</v>
      </c>
      <c r="C56" s="131" t="s">
        <v>249</v>
      </c>
      <c r="D56" s="131" t="s">
        <v>250</v>
      </c>
      <c r="E56" s="131" t="s">
        <v>251</v>
      </c>
      <c r="F56" s="131" t="s">
        <v>251</v>
      </c>
      <c r="G56" s="131" t="s">
        <v>252</v>
      </c>
      <c r="H56" s="131" t="s">
        <v>250</v>
      </c>
      <c r="I56" s="131">
        <v>193001</v>
      </c>
      <c r="J56" s="131" t="s">
        <v>276</v>
      </c>
      <c r="K56" s="131">
        <v>193001</v>
      </c>
      <c r="L56" s="131" t="s">
        <v>254</v>
      </c>
      <c r="M56" s="131" t="s">
        <v>255</v>
      </c>
      <c r="N56" s="131">
        <v>404277</v>
      </c>
      <c r="O56" s="131" t="s">
        <v>299</v>
      </c>
      <c r="P56" s="131">
        <v>618575</v>
      </c>
      <c r="Q56" s="131" t="s">
        <v>310</v>
      </c>
      <c r="R56" s="131" t="s">
        <v>258</v>
      </c>
      <c r="S56" s="131" t="s">
        <v>414</v>
      </c>
      <c r="T56" s="131" t="s">
        <v>414</v>
      </c>
      <c r="U56" s="131" t="s">
        <v>260</v>
      </c>
      <c r="V56" s="131" t="s">
        <v>282</v>
      </c>
      <c r="W56" s="131">
        <v>0</v>
      </c>
      <c r="X56" s="131" t="s">
        <v>262</v>
      </c>
      <c r="Y56" s="131">
        <v>354756041</v>
      </c>
      <c r="Z56" s="131" t="s">
        <v>415</v>
      </c>
      <c r="AA56" s="131" t="s">
        <v>664</v>
      </c>
      <c r="AB56" s="132">
        <v>39000</v>
      </c>
      <c r="AC56" s="131" t="s">
        <v>536</v>
      </c>
      <c r="AD56" s="131">
        <v>24</v>
      </c>
      <c r="AE56" s="131" t="s">
        <v>266</v>
      </c>
      <c r="AF56" s="131" t="s">
        <v>635</v>
      </c>
      <c r="AG56" s="131" t="s">
        <v>693</v>
      </c>
      <c r="AH56" s="131" t="s">
        <v>269</v>
      </c>
      <c r="AI56" s="131" t="s">
        <v>694</v>
      </c>
      <c r="AJ56" s="132">
        <v>2080</v>
      </c>
      <c r="AK56" s="132">
        <v>2080</v>
      </c>
      <c r="AL56" s="131"/>
      <c r="AM56" s="132">
        <v>0</v>
      </c>
      <c r="AN56" s="132">
        <v>0</v>
      </c>
      <c r="AO56" s="132">
        <v>0</v>
      </c>
      <c r="AP56" s="132">
        <v>39000</v>
      </c>
      <c r="AQ56" s="132">
        <v>11969</v>
      </c>
      <c r="AR56" s="132">
        <v>50969</v>
      </c>
      <c r="AS56" s="132">
        <v>35930.1</v>
      </c>
      <c r="AT56" s="132">
        <v>11909.9</v>
      </c>
      <c r="AU56" s="132">
        <v>47840</v>
      </c>
      <c r="AV56" s="131">
        <v>23</v>
      </c>
      <c r="AW56" s="131"/>
      <c r="AX56" s="131"/>
      <c r="AY56" s="131"/>
      <c r="AZ56" s="131"/>
      <c r="BA56" s="131"/>
      <c r="BB56" s="131" t="s">
        <v>272</v>
      </c>
      <c r="BC56" s="122"/>
      <c r="BD56" s="131"/>
      <c r="BE56" s="132">
        <v>0</v>
      </c>
      <c r="BF56" s="131" t="s">
        <v>414</v>
      </c>
      <c r="BG56" s="131" t="s">
        <v>852</v>
      </c>
      <c r="BH56" s="97" t="s">
        <v>912</v>
      </c>
      <c r="BI56" s="95" t="s">
        <v>104</v>
      </c>
      <c r="BJ56" s="97">
        <v>46098</v>
      </c>
      <c r="BK56" s="95"/>
      <c r="BL56" s="95" t="s">
        <v>109</v>
      </c>
      <c r="BM56" s="98" t="s">
        <v>124</v>
      </c>
      <c r="BN56" s="99" t="s">
        <v>193</v>
      </c>
      <c r="BO56" s="95" t="s">
        <v>238</v>
      </c>
      <c r="BP56" s="122">
        <v>0</v>
      </c>
      <c r="BQ56" s="42"/>
      <c r="BR56" s="96" t="s">
        <v>926</v>
      </c>
    </row>
    <row r="57" spans="1:70" ht="30" hidden="1" customHeight="1" x14ac:dyDescent="0.3">
      <c r="A57" s="95">
        <v>53</v>
      </c>
      <c r="B57" s="131" t="s">
        <v>248</v>
      </c>
      <c r="C57" s="131" t="s">
        <v>249</v>
      </c>
      <c r="D57" s="131" t="s">
        <v>250</v>
      </c>
      <c r="E57" s="131" t="s">
        <v>251</v>
      </c>
      <c r="F57" s="131" t="s">
        <v>251</v>
      </c>
      <c r="G57" s="131" t="s">
        <v>252</v>
      </c>
      <c r="H57" s="131" t="s">
        <v>250</v>
      </c>
      <c r="I57" s="131">
        <v>193001</v>
      </c>
      <c r="J57" s="131" t="s">
        <v>276</v>
      </c>
      <c r="K57" s="131">
        <v>193001</v>
      </c>
      <c r="L57" s="131" t="s">
        <v>254</v>
      </c>
      <c r="M57" s="131" t="s">
        <v>255</v>
      </c>
      <c r="N57" s="131">
        <v>404277</v>
      </c>
      <c r="O57" s="131" t="s">
        <v>299</v>
      </c>
      <c r="P57" s="131">
        <v>639799</v>
      </c>
      <c r="Q57" s="131" t="s">
        <v>307</v>
      </c>
      <c r="R57" s="131" t="s">
        <v>258</v>
      </c>
      <c r="S57" s="131" t="s">
        <v>416</v>
      </c>
      <c r="T57" s="131" t="s">
        <v>416</v>
      </c>
      <c r="U57" s="131" t="s">
        <v>260</v>
      </c>
      <c r="V57" s="131" t="s">
        <v>282</v>
      </c>
      <c r="W57" s="131">
        <v>0</v>
      </c>
      <c r="X57" s="131" t="s">
        <v>262</v>
      </c>
      <c r="Y57" s="131">
        <v>354756045</v>
      </c>
      <c r="Z57" s="131" t="s">
        <v>328</v>
      </c>
      <c r="AA57" s="131" t="s">
        <v>695</v>
      </c>
      <c r="AB57" s="132">
        <v>37000</v>
      </c>
      <c r="AC57" s="131" t="s">
        <v>536</v>
      </c>
      <c r="AD57" s="131">
        <v>24</v>
      </c>
      <c r="AE57" s="131" t="s">
        <v>266</v>
      </c>
      <c r="AF57" s="131" t="s">
        <v>662</v>
      </c>
      <c r="AG57" s="131" t="s">
        <v>663</v>
      </c>
      <c r="AH57" s="131" t="s">
        <v>269</v>
      </c>
      <c r="AI57" s="131" t="s">
        <v>694</v>
      </c>
      <c r="AJ57" s="132">
        <v>1970</v>
      </c>
      <c r="AK57" s="132">
        <v>1970</v>
      </c>
      <c r="AL57" s="131" t="s">
        <v>696</v>
      </c>
      <c r="AM57" s="132">
        <v>930.96</v>
      </c>
      <c r="AN57" s="132">
        <v>1039.04</v>
      </c>
      <c r="AO57" s="132">
        <v>1970</v>
      </c>
      <c r="AP57" s="132">
        <v>36069.040000000001</v>
      </c>
      <c r="AQ57" s="132">
        <v>9930.9599999999991</v>
      </c>
      <c r="AR57" s="132">
        <v>46000</v>
      </c>
      <c r="AS57" s="132">
        <v>33459.11</v>
      </c>
      <c r="AT57" s="132">
        <v>9880.89</v>
      </c>
      <c r="AU57" s="132">
        <v>43340</v>
      </c>
      <c r="AV57" s="131">
        <v>23</v>
      </c>
      <c r="AW57" s="131"/>
      <c r="AX57" s="131"/>
      <c r="AY57" s="131"/>
      <c r="AZ57" s="131"/>
      <c r="BA57" s="131"/>
      <c r="BB57" s="131" t="s">
        <v>272</v>
      </c>
      <c r="BC57" s="122"/>
      <c r="BD57" s="131"/>
      <c r="BE57" s="132">
        <v>0</v>
      </c>
      <c r="BF57" s="131" t="s">
        <v>416</v>
      </c>
      <c r="BG57" s="131" t="s">
        <v>853</v>
      </c>
      <c r="BH57" s="97" t="s">
        <v>912</v>
      </c>
      <c r="BI57" s="95" t="s">
        <v>104</v>
      </c>
      <c r="BJ57" s="97">
        <v>46098</v>
      </c>
      <c r="BK57" s="95"/>
      <c r="BL57" s="95" t="s">
        <v>109</v>
      </c>
      <c r="BM57" s="98" t="s">
        <v>124</v>
      </c>
      <c r="BN57" s="99" t="s">
        <v>193</v>
      </c>
      <c r="BO57" s="95" t="s">
        <v>238</v>
      </c>
      <c r="BP57" s="122">
        <v>0</v>
      </c>
      <c r="BQ57" s="42"/>
      <c r="BR57" s="96" t="s">
        <v>926</v>
      </c>
    </row>
    <row r="58" spans="1:70" ht="30" hidden="1" customHeight="1" x14ac:dyDescent="0.3">
      <c r="A58" s="95">
        <v>54</v>
      </c>
      <c r="B58" s="131" t="s">
        <v>248</v>
      </c>
      <c r="C58" s="131" t="s">
        <v>249</v>
      </c>
      <c r="D58" s="131" t="s">
        <v>250</v>
      </c>
      <c r="E58" s="131" t="s">
        <v>251</v>
      </c>
      <c r="F58" s="131" t="s">
        <v>251</v>
      </c>
      <c r="G58" s="131" t="s">
        <v>252</v>
      </c>
      <c r="H58" s="131" t="s">
        <v>250</v>
      </c>
      <c r="I58" s="131">
        <v>193001</v>
      </c>
      <c r="J58" s="131" t="s">
        <v>276</v>
      </c>
      <c r="K58" s="131">
        <v>193001</v>
      </c>
      <c r="L58" s="131" t="s">
        <v>254</v>
      </c>
      <c r="M58" s="131" t="s">
        <v>255</v>
      </c>
      <c r="N58" s="131">
        <v>400699</v>
      </c>
      <c r="O58" s="131" t="s">
        <v>295</v>
      </c>
      <c r="P58" s="131">
        <v>599965</v>
      </c>
      <c r="Q58" s="131" t="s">
        <v>315</v>
      </c>
      <c r="R58" s="131" t="s">
        <v>258</v>
      </c>
      <c r="S58" s="131" t="s">
        <v>417</v>
      </c>
      <c r="T58" s="131" t="s">
        <v>417</v>
      </c>
      <c r="U58" s="131" t="s">
        <v>260</v>
      </c>
      <c r="V58" s="131" t="s">
        <v>282</v>
      </c>
      <c r="W58" s="131">
        <v>0</v>
      </c>
      <c r="X58" s="131" t="s">
        <v>262</v>
      </c>
      <c r="Y58" s="131">
        <v>354756052</v>
      </c>
      <c r="Z58" s="131" t="s">
        <v>418</v>
      </c>
      <c r="AA58" s="131" t="s">
        <v>697</v>
      </c>
      <c r="AB58" s="132">
        <v>37000</v>
      </c>
      <c r="AC58" s="131" t="s">
        <v>536</v>
      </c>
      <c r="AD58" s="131">
        <v>24</v>
      </c>
      <c r="AE58" s="131" t="s">
        <v>266</v>
      </c>
      <c r="AF58" s="131" t="s">
        <v>267</v>
      </c>
      <c r="AG58" s="131" t="s">
        <v>698</v>
      </c>
      <c r="AH58" s="131" t="s">
        <v>269</v>
      </c>
      <c r="AI58" s="131" t="s">
        <v>677</v>
      </c>
      <c r="AJ58" s="132">
        <v>1970</v>
      </c>
      <c r="AK58" s="132">
        <v>1970</v>
      </c>
      <c r="AL58" s="131" t="s">
        <v>699</v>
      </c>
      <c r="AM58" s="132">
        <v>2493.34</v>
      </c>
      <c r="AN58" s="132">
        <v>1716.66</v>
      </c>
      <c r="AO58" s="132">
        <v>4210</v>
      </c>
      <c r="AP58" s="132">
        <v>34506.660000000003</v>
      </c>
      <c r="AQ58" s="132">
        <v>8710.34</v>
      </c>
      <c r="AR58" s="132">
        <v>43217</v>
      </c>
      <c r="AS58" s="132">
        <v>34506.660000000003</v>
      </c>
      <c r="AT58" s="132">
        <v>8710.34</v>
      </c>
      <c r="AU58" s="132">
        <v>43217</v>
      </c>
      <c r="AV58" s="131">
        <v>24</v>
      </c>
      <c r="AW58" s="131"/>
      <c r="AX58" s="131"/>
      <c r="AY58" s="131"/>
      <c r="AZ58" s="131"/>
      <c r="BA58" s="131"/>
      <c r="BB58" s="131" t="s">
        <v>272</v>
      </c>
      <c r="BC58" s="122"/>
      <c r="BD58" s="131" t="s">
        <v>568</v>
      </c>
      <c r="BE58" s="132">
        <v>37000</v>
      </c>
      <c r="BF58" s="131" t="s">
        <v>417</v>
      </c>
      <c r="BG58" s="131" t="s">
        <v>854</v>
      </c>
      <c r="BH58" s="97" t="s">
        <v>912</v>
      </c>
      <c r="BI58" s="95" t="s">
        <v>104</v>
      </c>
      <c r="BJ58" s="97">
        <v>46098</v>
      </c>
      <c r="BK58" s="95"/>
      <c r="BL58" s="95" t="s">
        <v>109</v>
      </c>
      <c r="BM58" s="98" t="s">
        <v>124</v>
      </c>
      <c r="BN58" s="99" t="s">
        <v>193</v>
      </c>
      <c r="BO58" s="95" t="s">
        <v>238</v>
      </c>
      <c r="BP58" s="122">
        <v>0</v>
      </c>
      <c r="BQ58" s="42"/>
      <c r="BR58" s="96" t="s">
        <v>926</v>
      </c>
    </row>
    <row r="59" spans="1:70" ht="30" hidden="1" customHeight="1" x14ac:dyDescent="0.3">
      <c r="A59" s="95">
        <v>55</v>
      </c>
      <c r="B59" s="131" t="s">
        <v>248</v>
      </c>
      <c r="C59" s="131" t="s">
        <v>249</v>
      </c>
      <c r="D59" s="131" t="s">
        <v>250</v>
      </c>
      <c r="E59" s="131" t="s">
        <v>251</v>
      </c>
      <c r="F59" s="131" t="s">
        <v>251</v>
      </c>
      <c r="G59" s="131" t="s">
        <v>252</v>
      </c>
      <c r="H59" s="131" t="s">
        <v>250</v>
      </c>
      <c r="I59" s="131">
        <v>193001</v>
      </c>
      <c r="J59" s="131" t="s">
        <v>276</v>
      </c>
      <c r="K59" s="131">
        <v>193001</v>
      </c>
      <c r="L59" s="131" t="s">
        <v>254</v>
      </c>
      <c r="M59" s="131" t="s">
        <v>255</v>
      </c>
      <c r="N59" s="131">
        <v>475744</v>
      </c>
      <c r="O59" s="131" t="s">
        <v>291</v>
      </c>
      <c r="P59" s="131">
        <v>741837</v>
      </c>
      <c r="Q59" s="131" t="s">
        <v>405</v>
      </c>
      <c r="R59" s="131" t="s">
        <v>258</v>
      </c>
      <c r="S59" s="131" t="s">
        <v>419</v>
      </c>
      <c r="T59" s="131" t="s">
        <v>419</v>
      </c>
      <c r="U59" s="131" t="s">
        <v>260</v>
      </c>
      <c r="V59" s="131" t="s">
        <v>282</v>
      </c>
      <c r="W59" s="131">
        <v>541</v>
      </c>
      <c r="X59" s="131" t="s">
        <v>262</v>
      </c>
      <c r="Y59" s="131">
        <v>355156388</v>
      </c>
      <c r="Z59" s="131" t="s">
        <v>420</v>
      </c>
      <c r="AA59" s="131" t="s">
        <v>700</v>
      </c>
      <c r="AB59" s="132">
        <v>42000</v>
      </c>
      <c r="AC59" s="131" t="s">
        <v>536</v>
      </c>
      <c r="AD59" s="131">
        <v>24</v>
      </c>
      <c r="AE59" s="131" t="s">
        <v>537</v>
      </c>
      <c r="AF59" s="131" t="s">
        <v>701</v>
      </c>
      <c r="AG59" s="131" t="s">
        <v>702</v>
      </c>
      <c r="AH59" s="131" t="s">
        <v>269</v>
      </c>
      <c r="AI59" s="131" t="s">
        <v>703</v>
      </c>
      <c r="AJ59" s="132">
        <v>2240</v>
      </c>
      <c r="AK59" s="132">
        <v>2240</v>
      </c>
      <c r="AL59" s="131" t="s">
        <v>704</v>
      </c>
      <c r="AM59" s="132">
        <v>37993.9</v>
      </c>
      <c r="AN59" s="132">
        <v>11286.1</v>
      </c>
      <c r="AO59" s="132">
        <v>49280</v>
      </c>
      <c r="AP59" s="132">
        <v>4006.1</v>
      </c>
      <c r="AQ59" s="132">
        <v>131.9</v>
      </c>
      <c r="AR59" s="132">
        <v>4138</v>
      </c>
      <c r="AS59" s="132">
        <v>4006.1</v>
      </c>
      <c r="AT59" s="132">
        <v>131.9</v>
      </c>
      <c r="AU59" s="132">
        <v>4138</v>
      </c>
      <c r="AV59" s="131">
        <v>26</v>
      </c>
      <c r="AW59" s="131"/>
      <c r="AX59" s="131"/>
      <c r="AY59" s="131"/>
      <c r="AZ59" s="131"/>
      <c r="BA59" s="131"/>
      <c r="BB59" s="131" t="s">
        <v>272</v>
      </c>
      <c r="BC59" s="122"/>
      <c r="BD59" s="131"/>
      <c r="BE59" s="132">
        <v>0</v>
      </c>
      <c r="BF59" s="131" t="s">
        <v>419</v>
      </c>
      <c r="BG59" s="131" t="s">
        <v>855</v>
      </c>
      <c r="BH59" s="97" t="s">
        <v>912</v>
      </c>
      <c r="BI59" s="95" t="s">
        <v>104</v>
      </c>
      <c r="BJ59" s="97">
        <v>46098</v>
      </c>
      <c r="BK59" s="95"/>
      <c r="BL59" s="95" t="s">
        <v>109</v>
      </c>
      <c r="BM59" s="98" t="s">
        <v>124</v>
      </c>
      <c r="BN59" s="99" t="s">
        <v>193</v>
      </c>
      <c r="BO59" s="122" t="s">
        <v>238</v>
      </c>
      <c r="BP59" s="122">
        <v>0</v>
      </c>
      <c r="BQ59" s="42"/>
      <c r="BR59" s="96" t="s">
        <v>926</v>
      </c>
    </row>
    <row r="60" spans="1:70" ht="30" hidden="1" customHeight="1" x14ac:dyDescent="0.3">
      <c r="A60" s="95">
        <v>56</v>
      </c>
      <c r="B60" s="131" t="s">
        <v>248</v>
      </c>
      <c r="C60" s="131" t="s">
        <v>249</v>
      </c>
      <c r="D60" s="131" t="s">
        <v>250</v>
      </c>
      <c r="E60" s="131" t="s">
        <v>251</v>
      </c>
      <c r="F60" s="131" t="s">
        <v>251</v>
      </c>
      <c r="G60" s="131" t="s">
        <v>252</v>
      </c>
      <c r="H60" s="131" t="s">
        <v>250</v>
      </c>
      <c r="I60" s="131">
        <v>193001</v>
      </c>
      <c r="J60" s="131" t="s">
        <v>276</v>
      </c>
      <c r="K60" s="131">
        <v>193001</v>
      </c>
      <c r="L60" s="131" t="s">
        <v>254</v>
      </c>
      <c r="M60" s="131" t="s">
        <v>255</v>
      </c>
      <c r="N60" s="131">
        <v>400699</v>
      </c>
      <c r="O60" s="131" t="s">
        <v>295</v>
      </c>
      <c r="P60" s="131">
        <v>600456</v>
      </c>
      <c r="Q60" s="131" t="s">
        <v>296</v>
      </c>
      <c r="R60" s="131" t="s">
        <v>258</v>
      </c>
      <c r="S60" s="131" t="s">
        <v>421</v>
      </c>
      <c r="T60" s="131" t="s">
        <v>421</v>
      </c>
      <c r="U60" s="131" t="s">
        <v>260</v>
      </c>
      <c r="V60" s="131" t="s">
        <v>282</v>
      </c>
      <c r="W60" s="131">
        <v>0</v>
      </c>
      <c r="X60" s="131" t="s">
        <v>262</v>
      </c>
      <c r="Y60" s="131">
        <v>355363999</v>
      </c>
      <c r="Z60" s="131" t="s">
        <v>404</v>
      </c>
      <c r="AA60" s="131" t="s">
        <v>691</v>
      </c>
      <c r="AB60" s="132">
        <v>44000</v>
      </c>
      <c r="AC60" s="131" t="s">
        <v>536</v>
      </c>
      <c r="AD60" s="131">
        <v>24</v>
      </c>
      <c r="AE60" s="131" t="s">
        <v>266</v>
      </c>
      <c r="AF60" s="131" t="s">
        <v>666</v>
      </c>
      <c r="AG60" s="131" t="s">
        <v>667</v>
      </c>
      <c r="AH60" s="131" t="s">
        <v>269</v>
      </c>
      <c r="AI60" s="131" t="s">
        <v>677</v>
      </c>
      <c r="AJ60" s="132">
        <v>2350</v>
      </c>
      <c r="AK60" s="132">
        <v>2350</v>
      </c>
      <c r="AL60" s="131"/>
      <c r="AM60" s="132">
        <v>0</v>
      </c>
      <c r="AN60" s="132">
        <v>0</v>
      </c>
      <c r="AO60" s="132">
        <v>0</v>
      </c>
      <c r="AP60" s="132">
        <v>44000</v>
      </c>
      <c r="AQ60" s="132">
        <v>12253</v>
      </c>
      <c r="AR60" s="132">
        <v>56253</v>
      </c>
      <c r="AS60" s="132">
        <v>44000</v>
      </c>
      <c r="AT60" s="132">
        <v>12253</v>
      </c>
      <c r="AU60" s="132">
        <v>56253</v>
      </c>
      <c r="AV60" s="131">
        <v>24</v>
      </c>
      <c r="AW60" s="131"/>
      <c r="AX60" s="131"/>
      <c r="AY60" s="131"/>
      <c r="AZ60" s="131"/>
      <c r="BA60" s="131"/>
      <c r="BB60" s="131" t="s">
        <v>272</v>
      </c>
      <c r="BC60" s="122"/>
      <c r="BD60" s="131" t="s">
        <v>705</v>
      </c>
      <c r="BE60" s="132">
        <v>44000</v>
      </c>
      <c r="BF60" s="131" t="s">
        <v>421</v>
      </c>
      <c r="BG60" s="131" t="s">
        <v>856</v>
      </c>
      <c r="BH60" s="97" t="s">
        <v>912</v>
      </c>
      <c r="BI60" s="95" t="s">
        <v>104</v>
      </c>
      <c r="BJ60" s="97">
        <v>46098</v>
      </c>
      <c r="BK60" s="95"/>
      <c r="BL60" s="95" t="s">
        <v>112</v>
      </c>
      <c r="BM60" s="98" t="s">
        <v>124</v>
      </c>
      <c r="BN60" s="99" t="s">
        <v>193</v>
      </c>
      <c r="BO60" s="122" t="s">
        <v>238</v>
      </c>
      <c r="BP60" s="122">
        <v>0</v>
      </c>
      <c r="BQ60" s="42"/>
      <c r="BR60" s="96" t="s">
        <v>924</v>
      </c>
    </row>
    <row r="61" spans="1:70" ht="30" hidden="1" customHeight="1" x14ac:dyDescent="0.3">
      <c r="A61" s="95">
        <v>57</v>
      </c>
      <c r="B61" s="131" t="s">
        <v>248</v>
      </c>
      <c r="C61" s="131" t="s">
        <v>249</v>
      </c>
      <c r="D61" s="131" t="s">
        <v>250</v>
      </c>
      <c r="E61" s="131" t="s">
        <v>251</v>
      </c>
      <c r="F61" s="131" t="s">
        <v>251</v>
      </c>
      <c r="G61" s="131" t="s">
        <v>252</v>
      </c>
      <c r="H61" s="131" t="s">
        <v>250</v>
      </c>
      <c r="I61" s="131">
        <v>193001</v>
      </c>
      <c r="J61" s="131" t="s">
        <v>276</v>
      </c>
      <c r="K61" s="131">
        <v>193001</v>
      </c>
      <c r="L61" s="131" t="s">
        <v>320</v>
      </c>
      <c r="M61" s="131" t="s">
        <v>321</v>
      </c>
      <c r="N61" s="131">
        <v>22410</v>
      </c>
      <c r="O61" s="131" t="s">
        <v>339</v>
      </c>
      <c r="P61" s="131">
        <v>728127</v>
      </c>
      <c r="Q61" s="131" t="s">
        <v>422</v>
      </c>
      <c r="R61" s="131" t="s">
        <v>258</v>
      </c>
      <c r="S61" s="131" t="s">
        <v>423</v>
      </c>
      <c r="T61" s="131" t="s">
        <v>423</v>
      </c>
      <c r="U61" s="131" t="s">
        <v>260</v>
      </c>
      <c r="V61" s="131" t="s">
        <v>282</v>
      </c>
      <c r="W61" s="131">
        <v>0</v>
      </c>
      <c r="X61" s="131" t="s">
        <v>424</v>
      </c>
      <c r="Y61" s="131">
        <v>355364005</v>
      </c>
      <c r="Z61" s="131" t="s">
        <v>425</v>
      </c>
      <c r="AA61" s="131" t="s">
        <v>706</v>
      </c>
      <c r="AB61" s="132">
        <v>20000</v>
      </c>
      <c r="AC61" s="131" t="s">
        <v>588</v>
      </c>
      <c r="AD61" s="131">
        <v>12</v>
      </c>
      <c r="AE61" s="131" t="s">
        <v>707</v>
      </c>
      <c r="AF61" s="131" t="s">
        <v>708</v>
      </c>
      <c r="AG61" s="131" t="s">
        <v>709</v>
      </c>
      <c r="AH61" s="131" t="s">
        <v>540</v>
      </c>
      <c r="AI61" s="131" t="s">
        <v>710</v>
      </c>
      <c r="AJ61" s="132">
        <v>1900</v>
      </c>
      <c r="AK61" s="132">
        <v>1900</v>
      </c>
      <c r="AL61" s="131" t="s">
        <v>711</v>
      </c>
      <c r="AM61" s="132">
        <v>7563.82</v>
      </c>
      <c r="AN61" s="132">
        <v>1936.18</v>
      </c>
      <c r="AO61" s="132">
        <v>9500</v>
      </c>
      <c r="AP61" s="132">
        <v>12436.18</v>
      </c>
      <c r="AQ61" s="132">
        <v>1035.82</v>
      </c>
      <c r="AR61" s="132">
        <v>13472</v>
      </c>
      <c r="AS61" s="132">
        <v>12436.18</v>
      </c>
      <c r="AT61" s="132">
        <v>1035.82</v>
      </c>
      <c r="AU61" s="132">
        <v>13472</v>
      </c>
      <c r="AV61" s="131">
        <v>22</v>
      </c>
      <c r="AW61" s="131"/>
      <c r="AX61" s="131"/>
      <c r="AY61" s="131"/>
      <c r="AZ61" s="131"/>
      <c r="BA61" s="131"/>
      <c r="BB61" s="131" t="s">
        <v>272</v>
      </c>
      <c r="BC61" s="122"/>
      <c r="BD61" s="131" t="s">
        <v>548</v>
      </c>
      <c r="BE61" s="132">
        <v>20000</v>
      </c>
      <c r="BF61" s="131" t="s">
        <v>423</v>
      </c>
      <c r="BG61" s="131" t="s">
        <v>857</v>
      </c>
      <c r="BH61" s="97" t="s">
        <v>912</v>
      </c>
      <c r="BI61" s="95" t="s">
        <v>104</v>
      </c>
      <c r="BJ61" s="97">
        <v>46098</v>
      </c>
      <c r="BK61" s="95"/>
      <c r="BL61" s="95" t="s">
        <v>109</v>
      </c>
      <c r="BM61" s="98" t="s">
        <v>124</v>
      </c>
      <c r="BN61" s="99" t="s">
        <v>193</v>
      </c>
      <c r="BO61" s="95" t="s">
        <v>238</v>
      </c>
      <c r="BP61" s="122">
        <v>0</v>
      </c>
      <c r="BQ61" s="42"/>
      <c r="BR61" s="96" t="s">
        <v>926</v>
      </c>
    </row>
    <row r="62" spans="1:70" ht="30" hidden="1" customHeight="1" x14ac:dyDescent="0.3">
      <c r="A62" s="95">
        <v>58</v>
      </c>
      <c r="B62" s="131" t="s">
        <v>248</v>
      </c>
      <c r="C62" s="131" t="s">
        <v>249</v>
      </c>
      <c r="D62" s="131" t="s">
        <v>250</v>
      </c>
      <c r="E62" s="131" t="s">
        <v>251</v>
      </c>
      <c r="F62" s="131" t="s">
        <v>251</v>
      </c>
      <c r="G62" s="131" t="s">
        <v>252</v>
      </c>
      <c r="H62" s="131" t="s">
        <v>250</v>
      </c>
      <c r="I62" s="131">
        <v>193001</v>
      </c>
      <c r="J62" s="131" t="s">
        <v>276</v>
      </c>
      <c r="K62" s="131">
        <v>193001</v>
      </c>
      <c r="L62" s="131" t="s">
        <v>254</v>
      </c>
      <c r="M62" s="131" t="s">
        <v>255</v>
      </c>
      <c r="N62" s="131">
        <v>400699</v>
      </c>
      <c r="O62" s="131" t="s">
        <v>295</v>
      </c>
      <c r="P62" s="131">
        <v>600456</v>
      </c>
      <c r="Q62" s="131" t="s">
        <v>296</v>
      </c>
      <c r="R62" s="131" t="s">
        <v>258</v>
      </c>
      <c r="S62" s="131" t="s">
        <v>426</v>
      </c>
      <c r="T62" s="131" t="s">
        <v>426</v>
      </c>
      <c r="U62" s="131" t="s">
        <v>260</v>
      </c>
      <c r="V62" s="131" t="s">
        <v>282</v>
      </c>
      <c r="W62" s="131">
        <v>0</v>
      </c>
      <c r="X62" s="131" t="s">
        <v>262</v>
      </c>
      <c r="Y62" s="131">
        <v>355364006</v>
      </c>
      <c r="Z62" s="131" t="s">
        <v>427</v>
      </c>
      <c r="AA62" s="131" t="s">
        <v>712</v>
      </c>
      <c r="AB62" s="132">
        <v>36000</v>
      </c>
      <c r="AC62" s="131" t="s">
        <v>536</v>
      </c>
      <c r="AD62" s="131">
        <v>24</v>
      </c>
      <c r="AE62" s="131" t="s">
        <v>266</v>
      </c>
      <c r="AF62" s="131" t="s">
        <v>560</v>
      </c>
      <c r="AG62" s="131" t="s">
        <v>561</v>
      </c>
      <c r="AH62" s="131" t="s">
        <v>269</v>
      </c>
      <c r="AI62" s="131" t="s">
        <v>677</v>
      </c>
      <c r="AJ62" s="132">
        <v>1920</v>
      </c>
      <c r="AK62" s="132">
        <v>1920</v>
      </c>
      <c r="AL62" s="131" t="s">
        <v>696</v>
      </c>
      <c r="AM62" s="132">
        <v>2457.63</v>
      </c>
      <c r="AN62" s="132">
        <v>1382.37</v>
      </c>
      <c r="AO62" s="132">
        <v>3840</v>
      </c>
      <c r="AP62" s="132">
        <v>33542.370000000003</v>
      </c>
      <c r="AQ62" s="132">
        <v>8700.6299999999992</v>
      </c>
      <c r="AR62" s="132">
        <v>42243</v>
      </c>
      <c r="AS62" s="132">
        <v>33542.370000000003</v>
      </c>
      <c r="AT62" s="132">
        <v>8700.6299999999992</v>
      </c>
      <c r="AU62" s="132">
        <v>42243</v>
      </c>
      <c r="AV62" s="131">
        <v>24</v>
      </c>
      <c r="AW62" s="131"/>
      <c r="AX62" s="131"/>
      <c r="AY62" s="131"/>
      <c r="AZ62" s="131"/>
      <c r="BA62" s="131"/>
      <c r="BB62" s="131" t="s">
        <v>272</v>
      </c>
      <c r="BC62" s="122"/>
      <c r="BD62" s="131" t="s">
        <v>568</v>
      </c>
      <c r="BE62" s="132">
        <v>36000</v>
      </c>
      <c r="BF62" s="131" t="s">
        <v>426</v>
      </c>
      <c r="BG62" s="131" t="s">
        <v>858</v>
      </c>
      <c r="BH62" s="97" t="s">
        <v>912</v>
      </c>
      <c r="BI62" s="95" t="s">
        <v>104</v>
      </c>
      <c r="BJ62" s="97">
        <v>46098</v>
      </c>
      <c r="BK62" s="95"/>
      <c r="BL62" s="95" t="s">
        <v>109</v>
      </c>
      <c r="BM62" s="98" t="s">
        <v>124</v>
      </c>
      <c r="BN62" s="99" t="s">
        <v>193</v>
      </c>
      <c r="BO62" s="95" t="s">
        <v>238</v>
      </c>
      <c r="BP62" s="122">
        <v>0</v>
      </c>
      <c r="BQ62" s="42"/>
      <c r="BR62" s="96" t="s">
        <v>926</v>
      </c>
    </row>
    <row r="63" spans="1:70" ht="30" hidden="1" customHeight="1" x14ac:dyDescent="0.3">
      <c r="A63" s="95">
        <v>59</v>
      </c>
      <c r="B63" s="131" t="s">
        <v>248</v>
      </c>
      <c r="C63" s="131" t="s">
        <v>249</v>
      </c>
      <c r="D63" s="131" t="s">
        <v>250</v>
      </c>
      <c r="E63" s="131" t="s">
        <v>251</v>
      </c>
      <c r="F63" s="131" t="s">
        <v>251</v>
      </c>
      <c r="G63" s="131" t="s">
        <v>252</v>
      </c>
      <c r="H63" s="131" t="s">
        <v>250</v>
      </c>
      <c r="I63" s="131">
        <v>193001</v>
      </c>
      <c r="J63" s="131" t="s">
        <v>276</v>
      </c>
      <c r="K63" s="131">
        <v>193001</v>
      </c>
      <c r="L63" s="131" t="s">
        <v>320</v>
      </c>
      <c r="M63" s="131" t="s">
        <v>321</v>
      </c>
      <c r="N63" s="131">
        <v>434604</v>
      </c>
      <c r="O63" s="131" t="s">
        <v>335</v>
      </c>
      <c r="P63" s="131">
        <v>639921</v>
      </c>
      <c r="Q63" s="131" t="s">
        <v>336</v>
      </c>
      <c r="R63" s="131" t="s">
        <v>258</v>
      </c>
      <c r="S63" s="131" t="s">
        <v>428</v>
      </c>
      <c r="T63" s="131" t="s">
        <v>428</v>
      </c>
      <c r="U63" s="131" t="s">
        <v>260</v>
      </c>
      <c r="V63" s="131" t="s">
        <v>282</v>
      </c>
      <c r="W63" s="131">
        <v>0</v>
      </c>
      <c r="X63" s="131" t="s">
        <v>262</v>
      </c>
      <c r="Y63" s="131">
        <v>355364012</v>
      </c>
      <c r="Z63" s="131" t="s">
        <v>429</v>
      </c>
      <c r="AA63" s="131" t="s">
        <v>713</v>
      </c>
      <c r="AB63" s="132">
        <v>44000</v>
      </c>
      <c r="AC63" s="131" t="s">
        <v>588</v>
      </c>
      <c r="AD63" s="131">
        <v>24</v>
      </c>
      <c r="AE63" s="131" t="s">
        <v>266</v>
      </c>
      <c r="AF63" s="131" t="s">
        <v>662</v>
      </c>
      <c r="AG63" s="131" t="s">
        <v>714</v>
      </c>
      <c r="AH63" s="131" t="s">
        <v>269</v>
      </c>
      <c r="AI63" s="131" t="s">
        <v>694</v>
      </c>
      <c r="AJ63" s="132">
        <v>2350</v>
      </c>
      <c r="AK63" s="132">
        <v>2350</v>
      </c>
      <c r="AL63" s="131"/>
      <c r="AM63" s="132">
        <v>0</v>
      </c>
      <c r="AN63" s="132">
        <v>0</v>
      </c>
      <c r="AO63" s="132">
        <v>0</v>
      </c>
      <c r="AP63" s="132">
        <v>44000</v>
      </c>
      <c r="AQ63" s="132">
        <v>13627</v>
      </c>
      <c r="AR63" s="132">
        <v>57627</v>
      </c>
      <c r="AS63" s="132">
        <v>40491.03</v>
      </c>
      <c r="AT63" s="132">
        <v>13558.97</v>
      </c>
      <c r="AU63" s="132">
        <v>54050</v>
      </c>
      <c r="AV63" s="131">
        <v>23</v>
      </c>
      <c r="AW63" s="131"/>
      <c r="AX63" s="131"/>
      <c r="AY63" s="131"/>
      <c r="AZ63" s="131"/>
      <c r="BA63" s="131"/>
      <c r="BB63" s="131" t="s">
        <v>272</v>
      </c>
      <c r="BC63" s="122"/>
      <c r="BD63" s="131" t="s">
        <v>705</v>
      </c>
      <c r="BE63" s="132">
        <v>44000</v>
      </c>
      <c r="BF63" s="131" t="s">
        <v>428</v>
      </c>
      <c r="BG63" s="131" t="s">
        <v>859</v>
      </c>
      <c r="BH63" s="97" t="s">
        <v>912</v>
      </c>
      <c r="BI63" s="95" t="s">
        <v>104</v>
      </c>
      <c r="BJ63" s="97">
        <v>46098</v>
      </c>
      <c r="BK63" s="95"/>
      <c r="BL63" s="95" t="s">
        <v>109</v>
      </c>
      <c r="BM63" s="98" t="s">
        <v>124</v>
      </c>
      <c r="BN63" s="99" t="s">
        <v>193</v>
      </c>
      <c r="BO63" s="95" t="s">
        <v>238</v>
      </c>
      <c r="BP63" s="122">
        <v>0</v>
      </c>
      <c r="BQ63" s="42"/>
      <c r="BR63" s="96" t="s">
        <v>926</v>
      </c>
    </row>
    <row r="64" spans="1:70" ht="30" hidden="1" customHeight="1" x14ac:dyDescent="0.3">
      <c r="A64" s="95">
        <v>60</v>
      </c>
      <c r="B64" s="131" t="s">
        <v>248</v>
      </c>
      <c r="C64" s="131" t="s">
        <v>249</v>
      </c>
      <c r="D64" s="131" t="s">
        <v>250</v>
      </c>
      <c r="E64" s="131" t="s">
        <v>251</v>
      </c>
      <c r="F64" s="131" t="s">
        <v>251</v>
      </c>
      <c r="G64" s="131" t="s">
        <v>252</v>
      </c>
      <c r="H64" s="131" t="s">
        <v>250</v>
      </c>
      <c r="I64" s="131">
        <v>193001</v>
      </c>
      <c r="J64" s="131" t="s">
        <v>276</v>
      </c>
      <c r="K64" s="131">
        <v>193001</v>
      </c>
      <c r="L64" s="131" t="s">
        <v>254</v>
      </c>
      <c r="M64" s="131" t="s">
        <v>255</v>
      </c>
      <c r="N64" s="131">
        <v>475744</v>
      </c>
      <c r="O64" s="131" t="s">
        <v>291</v>
      </c>
      <c r="P64" s="131">
        <v>789764</v>
      </c>
      <c r="Q64" s="131" t="s">
        <v>292</v>
      </c>
      <c r="R64" s="131" t="s">
        <v>258</v>
      </c>
      <c r="S64" s="131" t="s">
        <v>430</v>
      </c>
      <c r="T64" s="131" t="s">
        <v>430</v>
      </c>
      <c r="U64" s="131" t="s">
        <v>289</v>
      </c>
      <c r="V64" s="131" t="s">
        <v>282</v>
      </c>
      <c r="W64" s="131">
        <v>0</v>
      </c>
      <c r="X64" s="131" t="s">
        <v>262</v>
      </c>
      <c r="Y64" s="131">
        <v>355364014</v>
      </c>
      <c r="Z64" s="131" t="s">
        <v>431</v>
      </c>
      <c r="AA64" s="131" t="s">
        <v>715</v>
      </c>
      <c r="AB64" s="132">
        <v>44000</v>
      </c>
      <c r="AC64" s="131" t="s">
        <v>536</v>
      </c>
      <c r="AD64" s="131">
        <v>24</v>
      </c>
      <c r="AE64" s="131" t="s">
        <v>266</v>
      </c>
      <c r="AF64" s="131" t="s">
        <v>666</v>
      </c>
      <c r="AG64" s="131" t="s">
        <v>716</v>
      </c>
      <c r="AH64" s="131" t="s">
        <v>269</v>
      </c>
      <c r="AI64" s="131" t="s">
        <v>694</v>
      </c>
      <c r="AJ64" s="132">
        <v>2350</v>
      </c>
      <c r="AK64" s="132">
        <v>2350</v>
      </c>
      <c r="AL64" s="131"/>
      <c r="AM64" s="132">
        <v>0</v>
      </c>
      <c r="AN64" s="132">
        <v>0</v>
      </c>
      <c r="AO64" s="132">
        <v>0</v>
      </c>
      <c r="AP64" s="132">
        <v>44000</v>
      </c>
      <c r="AQ64" s="132">
        <v>13530</v>
      </c>
      <c r="AR64" s="132">
        <v>57530</v>
      </c>
      <c r="AS64" s="132">
        <v>40586.089999999997</v>
      </c>
      <c r="AT64" s="132">
        <v>13463.91</v>
      </c>
      <c r="AU64" s="132">
        <v>54050</v>
      </c>
      <c r="AV64" s="131">
        <v>23</v>
      </c>
      <c r="AW64" s="131"/>
      <c r="AX64" s="131"/>
      <c r="AY64" s="131"/>
      <c r="AZ64" s="131"/>
      <c r="BA64" s="131"/>
      <c r="BB64" s="131" t="s">
        <v>272</v>
      </c>
      <c r="BC64" s="122"/>
      <c r="BD64" s="131" t="s">
        <v>705</v>
      </c>
      <c r="BE64" s="132">
        <v>44000</v>
      </c>
      <c r="BF64" s="131" t="s">
        <v>430</v>
      </c>
      <c r="BG64" s="131" t="s">
        <v>860</v>
      </c>
      <c r="BH64" s="97" t="s">
        <v>912</v>
      </c>
      <c r="BI64" s="95" t="s">
        <v>104</v>
      </c>
      <c r="BJ64" s="97">
        <v>46098</v>
      </c>
      <c r="BK64" s="95"/>
      <c r="BL64" s="95" t="s">
        <v>109</v>
      </c>
      <c r="BM64" s="98" t="s">
        <v>124</v>
      </c>
      <c r="BN64" s="99" t="s">
        <v>193</v>
      </c>
      <c r="BO64" s="95" t="s">
        <v>238</v>
      </c>
      <c r="BP64" s="122">
        <v>0</v>
      </c>
      <c r="BQ64" s="42"/>
      <c r="BR64" s="96" t="s">
        <v>926</v>
      </c>
    </row>
    <row r="65" spans="1:70" ht="30" hidden="1" customHeight="1" x14ac:dyDescent="0.3">
      <c r="A65" s="95">
        <v>61</v>
      </c>
      <c r="B65" s="131" t="s">
        <v>248</v>
      </c>
      <c r="C65" s="131" t="s">
        <v>249</v>
      </c>
      <c r="D65" s="131" t="s">
        <v>250</v>
      </c>
      <c r="E65" s="131" t="s">
        <v>251</v>
      </c>
      <c r="F65" s="131" t="s">
        <v>251</v>
      </c>
      <c r="G65" s="131" t="s">
        <v>252</v>
      </c>
      <c r="H65" s="131" t="s">
        <v>250</v>
      </c>
      <c r="I65" s="131">
        <v>193001</v>
      </c>
      <c r="J65" s="131" t="s">
        <v>276</v>
      </c>
      <c r="K65" s="131">
        <v>193001</v>
      </c>
      <c r="L65" s="131" t="s">
        <v>320</v>
      </c>
      <c r="M65" s="131" t="s">
        <v>321</v>
      </c>
      <c r="N65" s="131">
        <v>434604</v>
      </c>
      <c r="O65" s="131" t="s">
        <v>335</v>
      </c>
      <c r="P65" s="131">
        <v>639921</v>
      </c>
      <c r="Q65" s="131" t="s">
        <v>336</v>
      </c>
      <c r="R65" s="131" t="s">
        <v>258</v>
      </c>
      <c r="S65" s="131" t="s">
        <v>432</v>
      </c>
      <c r="T65" s="131" t="s">
        <v>432</v>
      </c>
      <c r="U65" s="131" t="s">
        <v>260</v>
      </c>
      <c r="V65" s="131" t="s">
        <v>282</v>
      </c>
      <c r="W65" s="131">
        <v>0</v>
      </c>
      <c r="X65" s="131" t="s">
        <v>262</v>
      </c>
      <c r="Y65" s="131">
        <v>355364015</v>
      </c>
      <c r="Z65" s="131" t="s">
        <v>383</v>
      </c>
      <c r="AA65" s="131" t="s">
        <v>713</v>
      </c>
      <c r="AB65" s="132">
        <v>44000</v>
      </c>
      <c r="AC65" s="131" t="s">
        <v>588</v>
      </c>
      <c r="AD65" s="131">
        <v>24</v>
      </c>
      <c r="AE65" s="131" t="s">
        <v>266</v>
      </c>
      <c r="AF65" s="131" t="s">
        <v>717</v>
      </c>
      <c r="AG65" s="131" t="s">
        <v>718</v>
      </c>
      <c r="AH65" s="131" t="s">
        <v>269</v>
      </c>
      <c r="AI65" s="131" t="s">
        <v>694</v>
      </c>
      <c r="AJ65" s="132">
        <v>2350</v>
      </c>
      <c r="AK65" s="132">
        <v>2350</v>
      </c>
      <c r="AL65" s="131"/>
      <c r="AM65" s="132">
        <v>0</v>
      </c>
      <c r="AN65" s="132">
        <v>0</v>
      </c>
      <c r="AO65" s="132">
        <v>0</v>
      </c>
      <c r="AP65" s="132">
        <v>44000</v>
      </c>
      <c r="AQ65" s="132">
        <v>13627</v>
      </c>
      <c r="AR65" s="132">
        <v>57627</v>
      </c>
      <c r="AS65" s="132">
        <v>40491.03</v>
      </c>
      <c r="AT65" s="132">
        <v>13558.97</v>
      </c>
      <c r="AU65" s="132">
        <v>54050</v>
      </c>
      <c r="AV65" s="131">
        <v>23</v>
      </c>
      <c r="AW65" s="131"/>
      <c r="AX65" s="131"/>
      <c r="AY65" s="131"/>
      <c r="AZ65" s="131"/>
      <c r="BA65" s="131"/>
      <c r="BB65" s="131" t="s">
        <v>272</v>
      </c>
      <c r="BC65" s="122"/>
      <c r="BD65" s="131" t="s">
        <v>705</v>
      </c>
      <c r="BE65" s="132">
        <v>44000</v>
      </c>
      <c r="BF65" s="131" t="s">
        <v>432</v>
      </c>
      <c r="BG65" s="131" t="s">
        <v>861</v>
      </c>
      <c r="BH65" s="97" t="s">
        <v>912</v>
      </c>
      <c r="BI65" s="95" t="s">
        <v>104</v>
      </c>
      <c r="BJ65" s="97">
        <v>46098</v>
      </c>
      <c r="BK65" s="95"/>
      <c r="BL65" s="95" t="s">
        <v>109</v>
      </c>
      <c r="BM65" s="98" t="s">
        <v>124</v>
      </c>
      <c r="BN65" s="99" t="s">
        <v>193</v>
      </c>
      <c r="BO65" s="95" t="s">
        <v>238</v>
      </c>
      <c r="BP65" s="122">
        <v>0</v>
      </c>
      <c r="BQ65" s="42"/>
      <c r="BR65" s="96" t="s">
        <v>926</v>
      </c>
    </row>
    <row r="66" spans="1:70" ht="30" hidden="1" customHeight="1" x14ac:dyDescent="0.3">
      <c r="A66" s="95">
        <v>62</v>
      </c>
      <c r="B66" s="131" t="s">
        <v>248</v>
      </c>
      <c r="C66" s="131" t="s">
        <v>249</v>
      </c>
      <c r="D66" s="131" t="s">
        <v>250</v>
      </c>
      <c r="E66" s="131" t="s">
        <v>251</v>
      </c>
      <c r="F66" s="131" t="s">
        <v>251</v>
      </c>
      <c r="G66" s="131" t="s">
        <v>252</v>
      </c>
      <c r="H66" s="131" t="s">
        <v>250</v>
      </c>
      <c r="I66" s="131">
        <v>193001</v>
      </c>
      <c r="J66" s="131" t="s">
        <v>276</v>
      </c>
      <c r="K66" s="131">
        <v>193001</v>
      </c>
      <c r="L66" s="131" t="s">
        <v>254</v>
      </c>
      <c r="M66" s="131" t="s">
        <v>255</v>
      </c>
      <c r="N66" s="131">
        <v>400699</v>
      </c>
      <c r="O66" s="131" t="s">
        <v>295</v>
      </c>
      <c r="P66" s="131">
        <v>599965</v>
      </c>
      <c r="Q66" s="131" t="s">
        <v>315</v>
      </c>
      <c r="R66" s="131" t="s">
        <v>258</v>
      </c>
      <c r="S66" s="131" t="s">
        <v>433</v>
      </c>
      <c r="T66" s="131" t="s">
        <v>433</v>
      </c>
      <c r="U66" s="131" t="s">
        <v>260</v>
      </c>
      <c r="V66" s="131" t="s">
        <v>282</v>
      </c>
      <c r="W66" s="131">
        <v>0</v>
      </c>
      <c r="X66" s="131" t="s">
        <v>262</v>
      </c>
      <c r="Y66" s="131">
        <v>355364016</v>
      </c>
      <c r="Z66" s="131" t="s">
        <v>434</v>
      </c>
      <c r="AA66" s="131" t="s">
        <v>719</v>
      </c>
      <c r="AB66" s="132">
        <v>52000</v>
      </c>
      <c r="AC66" s="131" t="s">
        <v>536</v>
      </c>
      <c r="AD66" s="131">
        <v>24</v>
      </c>
      <c r="AE66" s="131" t="s">
        <v>266</v>
      </c>
      <c r="AF66" s="131" t="s">
        <v>267</v>
      </c>
      <c r="AG66" s="131" t="s">
        <v>698</v>
      </c>
      <c r="AH66" s="131" t="s">
        <v>269</v>
      </c>
      <c r="AI66" s="131" t="s">
        <v>677</v>
      </c>
      <c r="AJ66" s="132">
        <v>2780</v>
      </c>
      <c r="AK66" s="132">
        <v>2780</v>
      </c>
      <c r="AL66" s="131" t="s">
        <v>720</v>
      </c>
      <c r="AM66" s="132">
        <v>2873.68</v>
      </c>
      <c r="AN66" s="132">
        <v>2686.32</v>
      </c>
      <c r="AO66" s="132">
        <v>5560</v>
      </c>
      <c r="AP66" s="132">
        <v>49126.32</v>
      </c>
      <c r="AQ66" s="132">
        <v>12920.68</v>
      </c>
      <c r="AR66" s="132">
        <v>62047</v>
      </c>
      <c r="AS66" s="132">
        <v>49126.32</v>
      </c>
      <c r="AT66" s="132">
        <v>12920.68</v>
      </c>
      <c r="AU66" s="132">
        <v>62047</v>
      </c>
      <c r="AV66" s="131">
        <v>24</v>
      </c>
      <c r="AW66" s="131"/>
      <c r="AX66" s="131"/>
      <c r="AY66" s="131"/>
      <c r="AZ66" s="131"/>
      <c r="BA66" s="131"/>
      <c r="BB66" s="131" t="s">
        <v>272</v>
      </c>
      <c r="BC66" s="122"/>
      <c r="BD66" s="131" t="s">
        <v>568</v>
      </c>
      <c r="BE66" s="132">
        <v>52000</v>
      </c>
      <c r="BF66" s="131" t="s">
        <v>433</v>
      </c>
      <c r="BG66" s="131" t="s">
        <v>862</v>
      </c>
      <c r="BH66" s="97" t="s">
        <v>912</v>
      </c>
      <c r="BI66" s="95" t="s">
        <v>104</v>
      </c>
      <c r="BJ66" s="97">
        <v>46098</v>
      </c>
      <c r="BK66" s="95"/>
      <c r="BL66" s="95" t="s">
        <v>109</v>
      </c>
      <c r="BM66" s="98" t="s">
        <v>124</v>
      </c>
      <c r="BN66" s="99" t="s">
        <v>193</v>
      </c>
      <c r="BO66" s="95" t="s">
        <v>238</v>
      </c>
      <c r="BP66" s="122">
        <v>0</v>
      </c>
      <c r="BQ66" s="42"/>
      <c r="BR66" s="96" t="s">
        <v>926</v>
      </c>
    </row>
    <row r="67" spans="1:70" ht="30" hidden="1" customHeight="1" x14ac:dyDescent="0.3">
      <c r="A67" s="95">
        <v>63</v>
      </c>
      <c r="B67" s="131" t="s">
        <v>248</v>
      </c>
      <c r="C67" s="131" t="s">
        <v>249</v>
      </c>
      <c r="D67" s="131" t="s">
        <v>250</v>
      </c>
      <c r="E67" s="131" t="s">
        <v>251</v>
      </c>
      <c r="F67" s="131" t="s">
        <v>251</v>
      </c>
      <c r="G67" s="131" t="s">
        <v>252</v>
      </c>
      <c r="H67" s="131" t="s">
        <v>250</v>
      </c>
      <c r="I67" s="131">
        <v>193001</v>
      </c>
      <c r="J67" s="131" t="s">
        <v>276</v>
      </c>
      <c r="K67" s="131">
        <v>193001</v>
      </c>
      <c r="L67" s="131" t="s">
        <v>254</v>
      </c>
      <c r="M67" s="131" t="s">
        <v>255</v>
      </c>
      <c r="N67" s="131">
        <v>22083</v>
      </c>
      <c r="O67" s="131" t="s">
        <v>277</v>
      </c>
      <c r="P67" s="131">
        <v>36478</v>
      </c>
      <c r="Q67" s="131" t="s">
        <v>278</v>
      </c>
      <c r="R67" s="131" t="s">
        <v>258</v>
      </c>
      <c r="S67" s="131" t="s">
        <v>435</v>
      </c>
      <c r="T67" s="131" t="s">
        <v>435</v>
      </c>
      <c r="U67" s="131" t="s">
        <v>281</v>
      </c>
      <c r="V67" s="131" t="s">
        <v>282</v>
      </c>
      <c r="W67" s="131">
        <v>0</v>
      </c>
      <c r="X67" s="131" t="s">
        <v>262</v>
      </c>
      <c r="Y67" s="131">
        <v>355364018</v>
      </c>
      <c r="Z67" s="131" t="s">
        <v>436</v>
      </c>
      <c r="AA67" s="131" t="s">
        <v>721</v>
      </c>
      <c r="AB67" s="132">
        <v>36000</v>
      </c>
      <c r="AC67" s="131" t="s">
        <v>536</v>
      </c>
      <c r="AD67" s="131">
        <v>24</v>
      </c>
      <c r="AE67" s="131" t="s">
        <v>266</v>
      </c>
      <c r="AF67" s="131" t="s">
        <v>572</v>
      </c>
      <c r="AG67" s="131" t="s">
        <v>722</v>
      </c>
      <c r="AH67" s="131" t="s">
        <v>269</v>
      </c>
      <c r="AI67" s="131" t="s">
        <v>694</v>
      </c>
      <c r="AJ67" s="132">
        <v>1920</v>
      </c>
      <c r="AK67" s="132">
        <v>1920</v>
      </c>
      <c r="AL67" s="131" t="s">
        <v>696</v>
      </c>
      <c r="AM67" s="132">
        <v>1962.57</v>
      </c>
      <c r="AN67" s="132">
        <v>2487.4299999999998</v>
      </c>
      <c r="AO67" s="132">
        <v>4450</v>
      </c>
      <c r="AP67" s="132">
        <v>34037.43</v>
      </c>
      <c r="AQ67" s="132">
        <v>8204.57</v>
      </c>
      <c r="AR67" s="132">
        <v>42242</v>
      </c>
      <c r="AS67" s="132">
        <v>31553.62</v>
      </c>
      <c r="AT67" s="132">
        <v>8156.38</v>
      </c>
      <c r="AU67" s="132">
        <v>39710</v>
      </c>
      <c r="AV67" s="131">
        <v>23</v>
      </c>
      <c r="AW67" s="131"/>
      <c r="AX67" s="131"/>
      <c r="AY67" s="131"/>
      <c r="AZ67" s="131"/>
      <c r="BA67" s="131"/>
      <c r="BB67" s="131" t="s">
        <v>272</v>
      </c>
      <c r="BC67" s="122"/>
      <c r="BD67" s="131" t="s">
        <v>548</v>
      </c>
      <c r="BE67" s="132">
        <v>36000</v>
      </c>
      <c r="BF67" s="131" t="s">
        <v>435</v>
      </c>
      <c r="BG67" s="131" t="s">
        <v>863</v>
      </c>
      <c r="BH67" s="97" t="s">
        <v>912</v>
      </c>
      <c r="BI67" s="95" t="s">
        <v>104</v>
      </c>
      <c r="BJ67" s="97">
        <v>46098</v>
      </c>
      <c r="BK67" s="95"/>
      <c r="BL67" s="95" t="s">
        <v>109</v>
      </c>
      <c r="BM67" s="98" t="s">
        <v>124</v>
      </c>
      <c r="BN67" s="99" t="s">
        <v>193</v>
      </c>
      <c r="BO67" s="95" t="s">
        <v>238</v>
      </c>
      <c r="BP67" s="122">
        <v>0</v>
      </c>
      <c r="BQ67" s="42"/>
      <c r="BR67" s="96" t="s">
        <v>926</v>
      </c>
    </row>
    <row r="68" spans="1:70" ht="30" hidden="1" customHeight="1" x14ac:dyDescent="0.3">
      <c r="A68" s="95">
        <v>64</v>
      </c>
      <c r="B68" s="131" t="s">
        <v>248</v>
      </c>
      <c r="C68" s="131" t="s">
        <v>249</v>
      </c>
      <c r="D68" s="131" t="s">
        <v>250</v>
      </c>
      <c r="E68" s="131" t="s">
        <v>251</v>
      </c>
      <c r="F68" s="131" t="s">
        <v>251</v>
      </c>
      <c r="G68" s="131" t="s">
        <v>252</v>
      </c>
      <c r="H68" s="131" t="s">
        <v>250</v>
      </c>
      <c r="I68" s="131">
        <v>193001</v>
      </c>
      <c r="J68" s="131" t="s">
        <v>276</v>
      </c>
      <c r="K68" s="131">
        <v>193001</v>
      </c>
      <c r="L68" s="131" t="s">
        <v>254</v>
      </c>
      <c r="M68" s="131" t="s">
        <v>255</v>
      </c>
      <c r="N68" s="131">
        <v>404277</v>
      </c>
      <c r="O68" s="131" t="s">
        <v>299</v>
      </c>
      <c r="P68" s="131">
        <v>618575</v>
      </c>
      <c r="Q68" s="131" t="s">
        <v>310</v>
      </c>
      <c r="R68" s="131" t="s">
        <v>258</v>
      </c>
      <c r="S68" s="131" t="s">
        <v>437</v>
      </c>
      <c r="T68" s="131" t="s">
        <v>437</v>
      </c>
      <c r="U68" s="131" t="s">
        <v>260</v>
      </c>
      <c r="V68" s="131" t="s">
        <v>282</v>
      </c>
      <c r="W68" s="131">
        <v>0</v>
      </c>
      <c r="X68" s="131" t="s">
        <v>262</v>
      </c>
      <c r="Y68" s="131">
        <v>355364021</v>
      </c>
      <c r="Z68" s="131" t="s">
        <v>438</v>
      </c>
      <c r="AA68" s="131" t="s">
        <v>691</v>
      </c>
      <c r="AB68" s="132">
        <v>44000</v>
      </c>
      <c r="AC68" s="131" t="s">
        <v>536</v>
      </c>
      <c r="AD68" s="131">
        <v>24</v>
      </c>
      <c r="AE68" s="131" t="s">
        <v>266</v>
      </c>
      <c r="AF68" s="131" t="s">
        <v>717</v>
      </c>
      <c r="AG68" s="131" t="s">
        <v>723</v>
      </c>
      <c r="AH68" s="131" t="s">
        <v>269</v>
      </c>
      <c r="AI68" s="131" t="s">
        <v>677</v>
      </c>
      <c r="AJ68" s="132">
        <v>2350</v>
      </c>
      <c r="AK68" s="132">
        <v>2350</v>
      </c>
      <c r="AL68" s="131"/>
      <c r="AM68" s="132">
        <v>0</v>
      </c>
      <c r="AN68" s="132">
        <v>0</v>
      </c>
      <c r="AO68" s="132">
        <v>0</v>
      </c>
      <c r="AP68" s="132">
        <v>44000</v>
      </c>
      <c r="AQ68" s="132">
        <v>12253</v>
      </c>
      <c r="AR68" s="132">
        <v>56253</v>
      </c>
      <c r="AS68" s="132">
        <v>44000</v>
      </c>
      <c r="AT68" s="132">
        <v>12253</v>
      </c>
      <c r="AU68" s="132">
        <v>56253</v>
      </c>
      <c r="AV68" s="131">
        <v>24</v>
      </c>
      <c r="AW68" s="131"/>
      <c r="AX68" s="131"/>
      <c r="AY68" s="131"/>
      <c r="AZ68" s="131"/>
      <c r="BA68" s="131"/>
      <c r="BB68" s="131" t="s">
        <v>272</v>
      </c>
      <c r="BC68" s="122"/>
      <c r="BD68" s="131" t="s">
        <v>705</v>
      </c>
      <c r="BE68" s="132">
        <v>44000</v>
      </c>
      <c r="BF68" s="131" t="s">
        <v>437</v>
      </c>
      <c r="BG68" s="131" t="s">
        <v>864</v>
      </c>
      <c r="BH68" s="97" t="s">
        <v>912</v>
      </c>
      <c r="BI68" s="95" t="s">
        <v>104</v>
      </c>
      <c r="BJ68" s="97">
        <v>46098</v>
      </c>
      <c r="BK68" s="95"/>
      <c r="BL68" s="95" t="s">
        <v>109</v>
      </c>
      <c r="BM68" s="98" t="s">
        <v>124</v>
      </c>
      <c r="BN68" s="99" t="s">
        <v>193</v>
      </c>
      <c r="BO68" s="95" t="s">
        <v>238</v>
      </c>
      <c r="BP68" s="122">
        <v>0</v>
      </c>
      <c r="BQ68" s="42"/>
      <c r="BR68" s="96" t="s">
        <v>926</v>
      </c>
    </row>
    <row r="69" spans="1:70" ht="30" hidden="1" customHeight="1" x14ac:dyDescent="0.3">
      <c r="A69" s="95">
        <v>65</v>
      </c>
      <c r="B69" s="131" t="s">
        <v>248</v>
      </c>
      <c r="C69" s="131" t="s">
        <v>249</v>
      </c>
      <c r="D69" s="131" t="s">
        <v>250</v>
      </c>
      <c r="E69" s="131" t="s">
        <v>251</v>
      </c>
      <c r="F69" s="131" t="s">
        <v>251</v>
      </c>
      <c r="G69" s="131" t="s">
        <v>252</v>
      </c>
      <c r="H69" s="131" t="s">
        <v>250</v>
      </c>
      <c r="I69" s="131">
        <v>193001</v>
      </c>
      <c r="J69" s="131" t="s">
        <v>276</v>
      </c>
      <c r="K69" s="131">
        <v>193001</v>
      </c>
      <c r="L69" s="131" t="s">
        <v>254</v>
      </c>
      <c r="M69" s="131" t="s">
        <v>255</v>
      </c>
      <c r="N69" s="131">
        <v>475744</v>
      </c>
      <c r="O69" s="131" t="s">
        <v>291</v>
      </c>
      <c r="P69" s="131">
        <v>818889</v>
      </c>
      <c r="Q69" s="131" t="s">
        <v>439</v>
      </c>
      <c r="R69" s="131" t="s">
        <v>258</v>
      </c>
      <c r="S69" s="131" t="s">
        <v>440</v>
      </c>
      <c r="T69" s="131" t="s">
        <v>440</v>
      </c>
      <c r="U69" s="131" t="s">
        <v>260</v>
      </c>
      <c r="V69" s="131" t="s">
        <v>282</v>
      </c>
      <c r="W69" s="131">
        <v>541</v>
      </c>
      <c r="X69" s="131" t="s">
        <v>262</v>
      </c>
      <c r="Y69" s="131">
        <v>355970936</v>
      </c>
      <c r="Z69" s="131" t="s">
        <v>441</v>
      </c>
      <c r="AA69" s="131" t="s">
        <v>664</v>
      </c>
      <c r="AB69" s="132">
        <v>42000</v>
      </c>
      <c r="AC69" s="131" t="s">
        <v>536</v>
      </c>
      <c r="AD69" s="131">
        <v>24</v>
      </c>
      <c r="AE69" s="131" t="s">
        <v>537</v>
      </c>
      <c r="AF69" s="131" t="s">
        <v>724</v>
      </c>
      <c r="AG69" s="131" t="s">
        <v>725</v>
      </c>
      <c r="AH69" s="131" t="s">
        <v>726</v>
      </c>
      <c r="AI69" s="131" t="s">
        <v>727</v>
      </c>
      <c r="AJ69" s="132">
        <v>2240</v>
      </c>
      <c r="AK69" s="132">
        <v>2240</v>
      </c>
      <c r="AL69" s="131" t="s">
        <v>728</v>
      </c>
      <c r="AM69" s="132">
        <v>11200.26</v>
      </c>
      <c r="AN69" s="132">
        <v>6719.74</v>
      </c>
      <c r="AO69" s="132">
        <v>17920</v>
      </c>
      <c r="AP69" s="132">
        <v>30799.74</v>
      </c>
      <c r="AQ69" s="132">
        <v>5840.26</v>
      </c>
      <c r="AR69" s="132">
        <v>36640</v>
      </c>
      <c r="AS69" s="132">
        <v>27817.18</v>
      </c>
      <c r="AT69" s="132">
        <v>5782.82</v>
      </c>
      <c r="AU69" s="132">
        <v>33600</v>
      </c>
      <c r="AV69" s="131">
        <v>23</v>
      </c>
      <c r="AW69" s="131"/>
      <c r="AX69" s="131"/>
      <c r="AY69" s="131"/>
      <c r="AZ69" s="131"/>
      <c r="BA69" s="131"/>
      <c r="BB69" s="131" t="s">
        <v>272</v>
      </c>
      <c r="BC69" s="122"/>
      <c r="BD69" s="131" t="s">
        <v>570</v>
      </c>
      <c r="BE69" s="132">
        <v>42000</v>
      </c>
      <c r="BF69" s="131" t="s">
        <v>440</v>
      </c>
      <c r="BG69" s="131" t="s">
        <v>865</v>
      </c>
      <c r="BH69" s="97" t="s">
        <v>912</v>
      </c>
      <c r="BI69" s="95" t="s">
        <v>104</v>
      </c>
      <c r="BJ69" s="97">
        <v>46098</v>
      </c>
      <c r="BK69" s="95"/>
      <c r="BL69" s="95" t="s">
        <v>108</v>
      </c>
      <c r="BM69" s="98" t="s">
        <v>113</v>
      </c>
      <c r="BN69" s="99" t="s">
        <v>193</v>
      </c>
      <c r="BO69" s="122" t="s">
        <v>238</v>
      </c>
      <c r="BP69" s="122">
        <v>0</v>
      </c>
      <c r="BQ69" s="42"/>
      <c r="BR69" s="96" t="s">
        <v>927</v>
      </c>
    </row>
    <row r="70" spans="1:70" ht="30" hidden="1" customHeight="1" x14ac:dyDescent="0.3">
      <c r="A70" s="95">
        <v>66</v>
      </c>
      <c r="B70" s="131" t="s">
        <v>248</v>
      </c>
      <c r="C70" s="131" t="s">
        <v>249</v>
      </c>
      <c r="D70" s="131" t="s">
        <v>250</v>
      </c>
      <c r="E70" s="131" t="s">
        <v>251</v>
      </c>
      <c r="F70" s="131" t="s">
        <v>251</v>
      </c>
      <c r="G70" s="131" t="s">
        <v>252</v>
      </c>
      <c r="H70" s="131" t="s">
        <v>250</v>
      </c>
      <c r="I70" s="131">
        <v>193001</v>
      </c>
      <c r="J70" s="131" t="s">
        <v>276</v>
      </c>
      <c r="K70" s="131">
        <v>193001</v>
      </c>
      <c r="L70" s="131" t="s">
        <v>254</v>
      </c>
      <c r="M70" s="131" t="s">
        <v>255</v>
      </c>
      <c r="N70" s="131">
        <v>475744</v>
      </c>
      <c r="O70" s="131" t="s">
        <v>291</v>
      </c>
      <c r="P70" s="131">
        <v>818889</v>
      </c>
      <c r="Q70" s="131" t="s">
        <v>439</v>
      </c>
      <c r="R70" s="131" t="s">
        <v>258</v>
      </c>
      <c r="S70" s="131" t="s">
        <v>442</v>
      </c>
      <c r="T70" s="131" t="s">
        <v>442</v>
      </c>
      <c r="U70" s="131" t="s">
        <v>260</v>
      </c>
      <c r="V70" s="131" t="s">
        <v>282</v>
      </c>
      <c r="W70" s="131">
        <v>541</v>
      </c>
      <c r="X70" s="131" t="s">
        <v>262</v>
      </c>
      <c r="Y70" s="131">
        <v>355970970</v>
      </c>
      <c r="Z70" s="131" t="s">
        <v>443</v>
      </c>
      <c r="AA70" s="131" t="s">
        <v>664</v>
      </c>
      <c r="AB70" s="132">
        <v>42000</v>
      </c>
      <c r="AC70" s="131" t="s">
        <v>536</v>
      </c>
      <c r="AD70" s="131">
        <v>24</v>
      </c>
      <c r="AE70" s="131" t="s">
        <v>537</v>
      </c>
      <c r="AF70" s="131" t="s">
        <v>724</v>
      </c>
      <c r="AG70" s="131" t="s">
        <v>725</v>
      </c>
      <c r="AH70" s="131" t="s">
        <v>726</v>
      </c>
      <c r="AI70" s="131" t="s">
        <v>727</v>
      </c>
      <c r="AJ70" s="132">
        <v>2240</v>
      </c>
      <c r="AK70" s="132">
        <v>2240</v>
      </c>
      <c r="AL70" s="131" t="s">
        <v>729</v>
      </c>
      <c r="AM70" s="132">
        <v>1003.01</v>
      </c>
      <c r="AN70" s="132">
        <v>1236.99</v>
      </c>
      <c r="AO70" s="132">
        <v>2240</v>
      </c>
      <c r="AP70" s="132">
        <v>40996.99</v>
      </c>
      <c r="AQ70" s="132">
        <v>11323.01</v>
      </c>
      <c r="AR70" s="132">
        <v>52320</v>
      </c>
      <c r="AS70" s="132">
        <v>38014.43</v>
      </c>
      <c r="AT70" s="132">
        <v>11265.57</v>
      </c>
      <c r="AU70" s="132">
        <v>49280</v>
      </c>
      <c r="AV70" s="131">
        <v>23</v>
      </c>
      <c r="AW70" s="131"/>
      <c r="AX70" s="131"/>
      <c r="AY70" s="131"/>
      <c r="AZ70" s="131"/>
      <c r="BA70" s="131"/>
      <c r="BB70" s="131" t="s">
        <v>272</v>
      </c>
      <c r="BC70" s="122"/>
      <c r="BD70" s="131" t="s">
        <v>568</v>
      </c>
      <c r="BE70" s="132">
        <v>42000</v>
      </c>
      <c r="BF70" s="131" t="s">
        <v>442</v>
      </c>
      <c r="BG70" s="131" t="s">
        <v>866</v>
      </c>
      <c r="BH70" s="97" t="s">
        <v>912</v>
      </c>
      <c r="BI70" s="95" t="s">
        <v>104</v>
      </c>
      <c r="BJ70" s="97">
        <v>46098</v>
      </c>
      <c r="BK70" s="95"/>
      <c r="BL70" s="95" t="s">
        <v>109</v>
      </c>
      <c r="BM70" s="98" t="s">
        <v>124</v>
      </c>
      <c r="BN70" s="99" t="s">
        <v>193</v>
      </c>
      <c r="BO70" s="95" t="s">
        <v>238</v>
      </c>
      <c r="BP70" s="122">
        <v>0</v>
      </c>
      <c r="BQ70" s="42"/>
      <c r="BR70" s="96" t="s">
        <v>926</v>
      </c>
    </row>
    <row r="71" spans="1:70" ht="30" hidden="1" customHeight="1" x14ac:dyDescent="0.3">
      <c r="A71" s="95">
        <v>67</v>
      </c>
      <c r="B71" s="131" t="s">
        <v>248</v>
      </c>
      <c r="C71" s="131" t="s">
        <v>249</v>
      </c>
      <c r="D71" s="131" t="s">
        <v>250</v>
      </c>
      <c r="E71" s="131" t="s">
        <v>251</v>
      </c>
      <c r="F71" s="131" t="s">
        <v>251</v>
      </c>
      <c r="G71" s="131" t="s">
        <v>252</v>
      </c>
      <c r="H71" s="131" t="s">
        <v>250</v>
      </c>
      <c r="I71" s="131">
        <v>193001</v>
      </c>
      <c r="J71" s="131" t="s">
        <v>276</v>
      </c>
      <c r="K71" s="131">
        <v>193001</v>
      </c>
      <c r="L71" s="131" t="s">
        <v>320</v>
      </c>
      <c r="M71" s="131" t="s">
        <v>321</v>
      </c>
      <c r="N71" s="131">
        <v>434604</v>
      </c>
      <c r="O71" s="131" t="s">
        <v>335</v>
      </c>
      <c r="P71" s="131">
        <v>646061</v>
      </c>
      <c r="Q71" s="131" t="s">
        <v>347</v>
      </c>
      <c r="R71" s="131" t="s">
        <v>258</v>
      </c>
      <c r="S71" s="131" t="s">
        <v>444</v>
      </c>
      <c r="T71" s="131" t="s">
        <v>444</v>
      </c>
      <c r="U71" s="131" t="s">
        <v>260</v>
      </c>
      <c r="V71" s="131" t="s">
        <v>282</v>
      </c>
      <c r="W71" s="131">
        <v>0</v>
      </c>
      <c r="X71" s="131" t="s">
        <v>262</v>
      </c>
      <c r="Y71" s="131">
        <v>355992554</v>
      </c>
      <c r="Z71" s="131" t="s">
        <v>445</v>
      </c>
      <c r="AA71" s="131" t="s">
        <v>721</v>
      </c>
      <c r="AB71" s="132">
        <v>36000</v>
      </c>
      <c r="AC71" s="131" t="s">
        <v>588</v>
      </c>
      <c r="AD71" s="131">
        <v>24</v>
      </c>
      <c r="AE71" s="131" t="s">
        <v>266</v>
      </c>
      <c r="AF71" s="131" t="s">
        <v>616</v>
      </c>
      <c r="AG71" s="131" t="s">
        <v>617</v>
      </c>
      <c r="AH71" s="131" t="s">
        <v>269</v>
      </c>
      <c r="AI71" s="131" t="s">
        <v>694</v>
      </c>
      <c r="AJ71" s="132">
        <v>1920</v>
      </c>
      <c r="AK71" s="132">
        <v>1920</v>
      </c>
      <c r="AL71" s="131" t="s">
        <v>264</v>
      </c>
      <c r="AM71" s="132">
        <v>1962.57</v>
      </c>
      <c r="AN71" s="132">
        <v>2297.4299999999998</v>
      </c>
      <c r="AO71" s="132">
        <v>4260</v>
      </c>
      <c r="AP71" s="132">
        <v>34037.43</v>
      </c>
      <c r="AQ71" s="132">
        <v>8394.57</v>
      </c>
      <c r="AR71" s="132">
        <v>42432</v>
      </c>
      <c r="AS71" s="132">
        <v>31553.62</v>
      </c>
      <c r="AT71" s="132">
        <v>8346.3799999999992</v>
      </c>
      <c r="AU71" s="132">
        <v>39900</v>
      </c>
      <c r="AV71" s="131">
        <v>23</v>
      </c>
      <c r="AW71" s="131"/>
      <c r="AX71" s="131"/>
      <c r="AY71" s="131"/>
      <c r="AZ71" s="131"/>
      <c r="BA71" s="131"/>
      <c r="BB71" s="131" t="s">
        <v>272</v>
      </c>
      <c r="BC71" s="122"/>
      <c r="BD71" s="131" t="s">
        <v>568</v>
      </c>
      <c r="BE71" s="132">
        <v>36000</v>
      </c>
      <c r="BF71" s="131" t="s">
        <v>444</v>
      </c>
      <c r="BG71" s="131" t="s">
        <v>867</v>
      </c>
      <c r="BH71" s="97" t="s">
        <v>912</v>
      </c>
      <c r="BI71" s="95" t="s">
        <v>104</v>
      </c>
      <c r="BJ71" s="97">
        <v>46098</v>
      </c>
      <c r="BK71" s="95"/>
      <c r="BL71" s="95" t="s">
        <v>109</v>
      </c>
      <c r="BM71" s="98" t="s">
        <v>124</v>
      </c>
      <c r="BN71" s="99" t="s">
        <v>193</v>
      </c>
      <c r="BO71" s="95" t="s">
        <v>238</v>
      </c>
      <c r="BP71" s="122">
        <v>0</v>
      </c>
      <c r="BQ71" s="42"/>
      <c r="BR71" s="96" t="s">
        <v>926</v>
      </c>
    </row>
    <row r="72" spans="1:70" ht="30" hidden="1" customHeight="1" x14ac:dyDescent="0.3">
      <c r="A72" s="95">
        <v>68</v>
      </c>
      <c r="B72" s="131" t="s">
        <v>248</v>
      </c>
      <c r="C72" s="131" t="s">
        <v>249</v>
      </c>
      <c r="D72" s="131" t="s">
        <v>250</v>
      </c>
      <c r="E72" s="131" t="s">
        <v>251</v>
      </c>
      <c r="F72" s="131" t="s">
        <v>251</v>
      </c>
      <c r="G72" s="131" t="s">
        <v>252</v>
      </c>
      <c r="H72" s="131" t="s">
        <v>250</v>
      </c>
      <c r="I72" s="131">
        <v>193001</v>
      </c>
      <c r="J72" s="131" t="s">
        <v>276</v>
      </c>
      <c r="K72" s="131">
        <v>193001</v>
      </c>
      <c r="L72" s="131" t="s">
        <v>254</v>
      </c>
      <c r="M72" s="131" t="s">
        <v>255</v>
      </c>
      <c r="N72" s="131">
        <v>400699</v>
      </c>
      <c r="O72" s="131" t="s">
        <v>295</v>
      </c>
      <c r="P72" s="131">
        <v>635024</v>
      </c>
      <c r="Q72" s="131" t="s">
        <v>326</v>
      </c>
      <c r="R72" s="131" t="s">
        <v>258</v>
      </c>
      <c r="S72" s="131" t="s">
        <v>446</v>
      </c>
      <c r="T72" s="131" t="s">
        <v>446</v>
      </c>
      <c r="U72" s="131" t="s">
        <v>260</v>
      </c>
      <c r="V72" s="131" t="s">
        <v>282</v>
      </c>
      <c r="W72" s="131">
        <v>0</v>
      </c>
      <c r="X72" s="131" t="s">
        <v>262</v>
      </c>
      <c r="Y72" s="131">
        <v>355992567</v>
      </c>
      <c r="Z72" s="131" t="s">
        <v>447</v>
      </c>
      <c r="AA72" s="131" t="s">
        <v>730</v>
      </c>
      <c r="AB72" s="132">
        <v>36000</v>
      </c>
      <c r="AC72" s="131" t="s">
        <v>536</v>
      </c>
      <c r="AD72" s="131">
        <v>24</v>
      </c>
      <c r="AE72" s="131" t="s">
        <v>266</v>
      </c>
      <c r="AF72" s="131" t="s">
        <v>613</v>
      </c>
      <c r="AG72" s="131" t="s">
        <v>731</v>
      </c>
      <c r="AH72" s="131" t="s">
        <v>269</v>
      </c>
      <c r="AI72" s="131" t="s">
        <v>710</v>
      </c>
      <c r="AJ72" s="132">
        <v>1920</v>
      </c>
      <c r="AK72" s="132">
        <v>1920</v>
      </c>
      <c r="AL72" s="131" t="s">
        <v>558</v>
      </c>
      <c r="AM72" s="132">
        <v>3393.41</v>
      </c>
      <c r="AN72" s="132">
        <v>2366.59</v>
      </c>
      <c r="AO72" s="132">
        <v>5760</v>
      </c>
      <c r="AP72" s="132">
        <v>32606.59</v>
      </c>
      <c r="AQ72" s="132">
        <v>8006.41</v>
      </c>
      <c r="AR72" s="132">
        <v>40613</v>
      </c>
      <c r="AS72" s="132">
        <v>26802.39</v>
      </c>
      <c r="AT72" s="132">
        <v>7757.61</v>
      </c>
      <c r="AU72" s="132">
        <v>34560</v>
      </c>
      <c r="AV72" s="131">
        <v>21</v>
      </c>
      <c r="AW72" s="131"/>
      <c r="AX72" s="131"/>
      <c r="AY72" s="131"/>
      <c r="AZ72" s="131"/>
      <c r="BA72" s="131"/>
      <c r="BB72" s="131" t="s">
        <v>272</v>
      </c>
      <c r="BC72" s="122"/>
      <c r="BD72" s="131" t="s">
        <v>548</v>
      </c>
      <c r="BE72" s="132">
        <v>36000</v>
      </c>
      <c r="BF72" s="131" t="s">
        <v>446</v>
      </c>
      <c r="BG72" s="131" t="s">
        <v>868</v>
      </c>
      <c r="BH72" s="97" t="s">
        <v>912</v>
      </c>
      <c r="BI72" s="95" t="s">
        <v>104</v>
      </c>
      <c r="BJ72" s="97">
        <v>46098</v>
      </c>
      <c r="BK72" s="95"/>
      <c r="BL72" s="95" t="s">
        <v>109</v>
      </c>
      <c r="BM72" s="98" t="s">
        <v>124</v>
      </c>
      <c r="BN72" s="99" t="s">
        <v>193</v>
      </c>
      <c r="BO72" s="95" t="s">
        <v>238</v>
      </c>
      <c r="BP72" s="122">
        <v>0</v>
      </c>
      <c r="BQ72" s="42"/>
      <c r="BR72" s="96" t="s">
        <v>926</v>
      </c>
    </row>
    <row r="73" spans="1:70" ht="30" hidden="1" customHeight="1" x14ac:dyDescent="0.3">
      <c r="A73" s="95">
        <v>69</v>
      </c>
      <c r="B73" s="131" t="s">
        <v>248</v>
      </c>
      <c r="C73" s="131" t="s">
        <v>249</v>
      </c>
      <c r="D73" s="131" t="s">
        <v>250</v>
      </c>
      <c r="E73" s="131" t="s">
        <v>251</v>
      </c>
      <c r="F73" s="131" t="s">
        <v>251</v>
      </c>
      <c r="G73" s="131" t="s">
        <v>252</v>
      </c>
      <c r="H73" s="131" t="s">
        <v>250</v>
      </c>
      <c r="I73" s="131">
        <v>193001</v>
      </c>
      <c r="J73" s="131" t="s">
        <v>276</v>
      </c>
      <c r="K73" s="131">
        <v>193001</v>
      </c>
      <c r="L73" s="131" t="s">
        <v>254</v>
      </c>
      <c r="M73" s="131" t="s">
        <v>255</v>
      </c>
      <c r="N73" s="131">
        <v>22083</v>
      </c>
      <c r="O73" s="131" t="s">
        <v>277</v>
      </c>
      <c r="P73" s="131">
        <v>515395</v>
      </c>
      <c r="Q73" s="131" t="s">
        <v>448</v>
      </c>
      <c r="R73" s="131" t="s">
        <v>258</v>
      </c>
      <c r="S73" s="131" t="s">
        <v>449</v>
      </c>
      <c r="T73" s="131" t="s">
        <v>449</v>
      </c>
      <c r="U73" s="131" t="s">
        <v>289</v>
      </c>
      <c r="V73" s="131" t="s">
        <v>282</v>
      </c>
      <c r="W73" s="131">
        <v>0</v>
      </c>
      <c r="X73" s="131" t="s">
        <v>262</v>
      </c>
      <c r="Y73" s="131">
        <v>355992570</v>
      </c>
      <c r="Z73" s="131" t="s">
        <v>450</v>
      </c>
      <c r="AA73" s="131" t="s">
        <v>695</v>
      </c>
      <c r="AB73" s="132">
        <v>25000</v>
      </c>
      <c r="AC73" s="131" t="s">
        <v>536</v>
      </c>
      <c r="AD73" s="131">
        <v>12</v>
      </c>
      <c r="AE73" s="131" t="s">
        <v>266</v>
      </c>
      <c r="AF73" s="131" t="s">
        <v>732</v>
      </c>
      <c r="AG73" s="131" t="s">
        <v>733</v>
      </c>
      <c r="AH73" s="131" t="s">
        <v>269</v>
      </c>
      <c r="AI73" s="131" t="s">
        <v>694</v>
      </c>
      <c r="AJ73" s="132">
        <v>2380</v>
      </c>
      <c r="AK73" s="132">
        <v>2380</v>
      </c>
      <c r="AL73" s="131" t="s">
        <v>734</v>
      </c>
      <c r="AM73" s="132">
        <v>5466.51</v>
      </c>
      <c r="AN73" s="132">
        <v>1713.49</v>
      </c>
      <c r="AO73" s="132">
        <v>7180</v>
      </c>
      <c r="AP73" s="132">
        <v>19533.490000000002</v>
      </c>
      <c r="AQ73" s="132">
        <v>2085.5100000000002</v>
      </c>
      <c r="AR73" s="132">
        <v>21619</v>
      </c>
      <c r="AS73" s="132">
        <v>19533.490000000002</v>
      </c>
      <c r="AT73" s="132">
        <v>2085.5100000000002</v>
      </c>
      <c r="AU73" s="132">
        <v>21619</v>
      </c>
      <c r="AV73" s="131">
        <v>24</v>
      </c>
      <c r="AW73" s="131"/>
      <c r="AX73" s="131"/>
      <c r="AY73" s="131"/>
      <c r="AZ73" s="131"/>
      <c r="BA73" s="131"/>
      <c r="BB73" s="131" t="s">
        <v>272</v>
      </c>
      <c r="BC73" s="122"/>
      <c r="BD73" s="131" t="s">
        <v>548</v>
      </c>
      <c r="BE73" s="132">
        <v>25000</v>
      </c>
      <c r="BF73" s="131" t="s">
        <v>449</v>
      </c>
      <c r="BG73" s="131" t="s">
        <v>869</v>
      </c>
      <c r="BH73" s="97" t="s">
        <v>912</v>
      </c>
      <c r="BI73" s="95" t="s">
        <v>104</v>
      </c>
      <c r="BJ73" s="97">
        <v>46098</v>
      </c>
      <c r="BK73" s="95"/>
      <c r="BL73" s="95" t="s">
        <v>109</v>
      </c>
      <c r="BM73" s="98" t="s">
        <v>124</v>
      </c>
      <c r="BN73" s="99" t="s">
        <v>193</v>
      </c>
      <c r="BO73" s="95" t="s">
        <v>238</v>
      </c>
      <c r="BP73" s="122">
        <v>0</v>
      </c>
      <c r="BQ73" s="42"/>
      <c r="BR73" s="96" t="s">
        <v>926</v>
      </c>
    </row>
    <row r="74" spans="1:70" ht="30" hidden="1" customHeight="1" x14ac:dyDescent="0.3">
      <c r="A74" s="95">
        <v>70</v>
      </c>
      <c r="B74" s="131" t="s">
        <v>248</v>
      </c>
      <c r="C74" s="131" t="s">
        <v>249</v>
      </c>
      <c r="D74" s="131" t="s">
        <v>250</v>
      </c>
      <c r="E74" s="131" t="s">
        <v>251</v>
      </c>
      <c r="F74" s="131" t="s">
        <v>251</v>
      </c>
      <c r="G74" s="131" t="s">
        <v>252</v>
      </c>
      <c r="H74" s="131" t="s">
        <v>250</v>
      </c>
      <c r="I74" s="131">
        <v>193001</v>
      </c>
      <c r="J74" s="131" t="s">
        <v>276</v>
      </c>
      <c r="K74" s="131">
        <v>193001</v>
      </c>
      <c r="L74" s="131" t="s">
        <v>254</v>
      </c>
      <c r="M74" s="131" t="s">
        <v>255</v>
      </c>
      <c r="N74" s="131">
        <v>400699</v>
      </c>
      <c r="O74" s="131" t="s">
        <v>295</v>
      </c>
      <c r="P74" s="131">
        <v>635024</v>
      </c>
      <c r="Q74" s="131" t="s">
        <v>326</v>
      </c>
      <c r="R74" s="131" t="s">
        <v>451</v>
      </c>
      <c r="S74" s="131" t="s">
        <v>327</v>
      </c>
      <c r="T74" s="131" t="s">
        <v>327</v>
      </c>
      <c r="U74" s="131" t="s">
        <v>260</v>
      </c>
      <c r="V74" s="131" t="s">
        <v>282</v>
      </c>
      <c r="W74" s="131">
        <v>541</v>
      </c>
      <c r="X74" s="131" t="s">
        <v>262</v>
      </c>
      <c r="Y74" s="131">
        <v>356226197</v>
      </c>
      <c r="Z74" s="131" t="s">
        <v>328</v>
      </c>
      <c r="AA74" s="131" t="s">
        <v>735</v>
      </c>
      <c r="AB74" s="132">
        <v>25000</v>
      </c>
      <c r="AC74" s="131" t="s">
        <v>536</v>
      </c>
      <c r="AD74" s="131">
        <v>12</v>
      </c>
      <c r="AE74" s="131" t="s">
        <v>736</v>
      </c>
      <c r="AF74" s="131" t="s">
        <v>594</v>
      </c>
      <c r="AG74" s="131" t="s">
        <v>595</v>
      </c>
      <c r="AH74" s="131" t="s">
        <v>269</v>
      </c>
      <c r="AI74" s="131" t="s">
        <v>694</v>
      </c>
      <c r="AJ74" s="132">
        <v>2380</v>
      </c>
      <c r="AK74" s="132">
        <v>2380</v>
      </c>
      <c r="AL74" s="131" t="s">
        <v>720</v>
      </c>
      <c r="AM74" s="132">
        <v>1712.19</v>
      </c>
      <c r="AN74" s="132">
        <v>667.81</v>
      </c>
      <c r="AO74" s="132">
        <v>2380</v>
      </c>
      <c r="AP74" s="132">
        <v>23287.81</v>
      </c>
      <c r="AQ74" s="132">
        <v>3089.19</v>
      </c>
      <c r="AR74" s="132">
        <v>26377</v>
      </c>
      <c r="AS74" s="132">
        <v>23287.81</v>
      </c>
      <c r="AT74" s="132">
        <v>3089.19</v>
      </c>
      <c r="AU74" s="132">
        <v>26377</v>
      </c>
      <c r="AV74" s="131">
        <v>24</v>
      </c>
      <c r="AW74" s="131"/>
      <c r="AX74" s="131"/>
      <c r="AY74" s="131"/>
      <c r="AZ74" s="131"/>
      <c r="BA74" s="131"/>
      <c r="BB74" s="131" t="s">
        <v>272</v>
      </c>
      <c r="BC74" s="122"/>
      <c r="BD74" s="131" t="s">
        <v>568</v>
      </c>
      <c r="BE74" s="132">
        <v>25000</v>
      </c>
      <c r="BF74" s="131" t="s">
        <v>327</v>
      </c>
      <c r="BG74" s="131" t="s">
        <v>815</v>
      </c>
      <c r="BH74" s="97" t="s">
        <v>912</v>
      </c>
      <c r="BI74" s="95" t="s">
        <v>104</v>
      </c>
      <c r="BJ74" s="97">
        <v>46098</v>
      </c>
      <c r="BK74" s="95"/>
      <c r="BL74" s="95" t="s">
        <v>109</v>
      </c>
      <c r="BM74" s="98" t="s">
        <v>124</v>
      </c>
      <c r="BN74" s="99" t="s">
        <v>193</v>
      </c>
      <c r="BO74" s="95" t="s">
        <v>238</v>
      </c>
      <c r="BP74" s="122">
        <v>0</v>
      </c>
      <c r="BQ74" s="42"/>
      <c r="BR74" s="96" t="s">
        <v>926</v>
      </c>
    </row>
    <row r="75" spans="1:70" ht="30" hidden="1" customHeight="1" x14ac:dyDescent="0.3">
      <c r="A75" s="95">
        <v>71</v>
      </c>
      <c r="B75" s="131" t="s">
        <v>248</v>
      </c>
      <c r="C75" s="131" t="s">
        <v>249</v>
      </c>
      <c r="D75" s="131" t="s">
        <v>250</v>
      </c>
      <c r="E75" s="131" t="s">
        <v>251</v>
      </c>
      <c r="F75" s="131" t="s">
        <v>251</v>
      </c>
      <c r="G75" s="131" t="s">
        <v>252</v>
      </c>
      <c r="H75" s="131" t="s">
        <v>250</v>
      </c>
      <c r="I75" s="131">
        <v>193001</v>
      </c>
      <c r="J75" s="131" t="s">
        <v>276</v>
      </c>
      <c r="K75" s="131">
        <v>193001</v>
      </c>
      <c r="L75" s="131" t="s">
        <v>254</v>
      </c>
      <c r="M75" s="131" t="s">
        <v>255</v>
      </c>
      <c r="N75" s="131">
        <v>404277</v>
      </c>
      <c r="O75" s="131" t="s">
        <v>299</v>
      </c>
      <c r="P75" s="131">
        <v>608554</v>
      </c>
      <c r="Q75" s="131" t="s">
        <v>300</v>
      </c>
      <c r="R75" s="131" t="s">
        <v>258</v>
      </c>
      <c r="S75" s="131" t="s">
        <v>452</v>
      </c>
      <c r="T75" s="131" t="s">
        <v>452</v>
      </c>
      <c r="U75" s="131" t="s">
        <v>260</v>
      </c>
      <c r="V75" s="131" t="s">
        <v>282</v>
      </c>
      <c r="W75" s="131">
        <v>541</v>
      </c>
      <c r="X75" s="131" t="s">
        <v>262</v>
      </c>
      <c r="Y75" s="131">
        <v>356365464</v>
      </c>
      <c r="Z75" s="131" t="s">
        <v>453</v>
      </c>
      <c r="AA75" s="131" t="s">
        <v>737</v>
      </c>
      <c r="AB75" s="132">
        <v>52000</v>
      </c>
      <c r="AC75" s="131" t="s">
        <v>536</v>
      </c>
      <c r="AD75" s="131">
        <v>24</v>
      </c>
      <c r="AE75" s="131" t="s">
        <v>266</v>
      </c>
      <c r="AF75" s="131" t="s">
        <v>738</v>
      </c>
      <c r="AG75" s="131" t="s">
        <v>739</v>
      </c>
      <c r="AH75" s="131" t="s">
        <v>269</v>
      </c>
      <c r="AI75" s="131" t="s">
        <v>740</v>
      </c>
      <c r="AJ75" s="132">
        <v>2780</v>
      </c>
      <c r="AK75" s="132">
        <v>2780</v>
      </c>
      <c r="AL75" s="131" t="s">
        <v>741</v>
      </c>
      <c r="AM75" s="132">
        <v>19625.95</v>
      </c>
      <c r="AN75" s="132">
        <v>10954.05</v>
      </c>
      <c r="AO75" s="132">
        <v>30580</v>
      </c>
      <c r="AP75" s="132">
        <v>32374.05</v>
      </c>
      <c r="AQ75" s="132">
        <v>5110.95</v>
      </c>
      <c r="AR75" s="132">
        <v>37485</v>
      </c>
      <c r="AS75" s="132">
        <v>25694.02</v>
      </c>
      <c r="AT75" s="132">
        <v>4885.9799999999996</v>
      </c>
      <c r="AU75" s="132">
        <v>30580</v>
      </c>
      <c r="AV75" s="131">
        <v>22</v>
      </c>
      <c r="AW75" s="131"/>
      <c r="AX75" s="131"/>
      <c r="AY75" s="131"/>
      <c r="AZ75" s="131"/>
      <c r="BA75" s="131"/>
      <c r="BB75" s="131" t="s">
        <v>272</v>
      </c>
      <c r="BC75" s="122"/>
      <c r="BD75" s="131" t="s">
        <v>273</v>
      </c>
      <c r="BE75" s="132">
        <v>52000</v>
      </c>
      <c r="BF75" s="131" t="s">
        <v>452</v>
      </c>
      <c r="BG75" s="131" t="s">
        <v>870</v>
      </c>
      <c r="BH75" s="97" t="s">
        <v>912</v>
      </c>
      <c r="BI75" s="95" t="s">
        <v>104</v>
      </c>
      <c r="BJ75" s="97">
        <v>46098</v>
      </c>
      <c r="BK75" s="95"/>
      <c r="BL75" s="95" t="s">
        <v>109</v>
      </c>
      <c r="BM75" s="98" t="s">
        <v>124</v>
      </c>
      <c r="BN75" s="99" t="s">
        <v>193</v>
      </c>
      <c r="BO75" s="95" t="s">
        <v>238</v>
      </c>
      <c r="BP75" s="122">
        <v>0</v>
      </c>
      <c r="BQ75" s="42"/>
      <c r="BR75" s="96" t="s">
        <v>926</v>
      </c>
    </row>
    <row r="76" spans="1:70" ht="30" hidden="1" customHeight="1" x14ac:dyDescent="0.3">
      <c r="A76" s="95">
        <v>72</v>
      </c>
      <c r="B76" s="131" t="s">
        <v>248</v>
      </c>
      <c r="C76" s="131" t="s">
        <v>249</v>
      </c>
      <c r="D76" s="131" t="s">
        <v>250</v>
      </c>
      <c r="E76" s="131" t="s">
        <v>251</v>
      </c>
      <c r="F76" s="131" t="s">
        <v>251</v>
      </c>
      <c r="G76" s="131" t="s">
        <v>252</v>
      </c>
      <c r="H76" s="131" t="s">
        <v>250</v>
      </c>
      <c r="I76" s="131">
        <v>193001</v>
      </c>
      <c r="J76" s="131" t="s">
        <v>276</v>
      </c>
      <c r="K76" s="131">
        <v>193001</v>
      </c>
      <c r="L76" s="131" t="s">
        <v>254</v>
      </c>
      <c r="M76" s="131" t="s">
        <v>255</v>
      </c>
      <c r="N76" s="131">
        <v>404277</v>
      </c>
      <c r="O76" s="131" t="s">
        <v>299</v>
      </c>
      <c r="P76" s="131">
        <v>656614</v>
      </c>
      <c r="Q76" s="131" t="s">
        <v>355</v>
      </c>
      <c r="R76" s="131" t="s">
        <v>451</v>
      </c>
      <c r="S76" s="131" t="s">
        <v>356</v>
      </c>
      <c r="T76" s="131" t="s">
        <v>356</v>
      </c>
      <c r="U76" s="131" t="s">
        <v>260</v>
      </c>
      <c r="V76" s="131" t="s">
        <v>282</v>
      </c>
      <c r="W76" s="131">
        <v>0</v>
      </c>
      <c r="X76" s="131" t="s">
        <v>262</v>
      </c>
      <c r="Y76" s="131">
        <v>356402745</v>
      </c>
      <c r="Z76" s="131" t="s">
        <v>357</v>
      </c>
      <c r="AA76" s="131" t="s">
        <v>742</v>
      </c>
      <c r="AB76" s="132">
        <v>30000</v>
      </c>
      <c r="AC76" s="131" t="s">
        <v>536</v>
      </c>
      <c r="AD76" s="131">
        <v>12</v>
      </c>
      <c r="AE76" s="131" t="s">
        <v>736</v>
      </c>
      <c r="AF76" s="131" t="s">
        <v>623</v>
      </c>
      <c r="AG76" s="131" t="s">
        <v>624</v>
      </c>
      <c r="AH76" s="131" t="s">
        <v>269</v>
      </c>
      <c r="AI76" s="131" t="s">
        <v>694</v>
      </c>
      <c r="AJ76" s="132">
        <v>2850</v>
      </c>
      <c r="AK76" s="132">
        <v>2850</v>
      </c>
      <c r="AL76" s="131" t="s">
        <v>626</v>
      </c>
      <c r="AM76" s="132">
        <v>11667.16</v>
      </c>
      <c r="AN76" s="132">
        <v>2582.84</v>
      </c>
      <c r="AO76" s="132">
        <v>14250</v>
      </c>
      <c r="AP76" s="132">
        <v>18332.84</v>
      </c>
      <c r="AQ76" s="132">
        <v>1546.16</v>
      </c>
      <c r="AR76" s="132">
        <v>19879</v>
      </c>
      <c r="AS76" s="132">
        <v>18332.84</v>
      </c>
      <c r="AT76" s="132">
        <v>1546.16</v>
      </c>
      <c r="AU76" s="132">
        <v>19879</v>
      </c>
      <c r="AV76" s="131">
        <v>24</v>
      </c>
      <c r="AW76" s="131"/>
      <c r="AX76" s="131"/>
      <c r="AY76" s="131"/>
      <c r="AZ76" s="131"/>
      <c r="BA76" s="131"/>
      <c r="BB76" s="131" t="s">
        <v>272</v>
      </c>
      <c r="BC76" s="122"/>
      <c r="BD76" s="131" t="s">
        <v>548</v>
      </c>
      <c r="BE76" s="132">
        <v>30000</v>
      </c>
      <c r="BF76" s="131" t="s">
        <v>356</v>
      </c>
      <c r="BG76" s="131" t="s">
        <v>826</v>
      </c>
      <c r="BH76" s="97" t="s">
        <v>912</v>
      </c>
      <c r="BI76" s="95" t="s">
        <v>104</v>
      </c>
      <c r="BJ76" s="97">
        <v>46098</v>
      </c>
      <c r="BK76" s="95"/>
      <c r="BL76" s="95" t="s">
        <v>109</v>
      </c>
      <c r="BM76" s="98" t="s">
        <v>124</v>
      </c>
      <c r="BN76" s="99" t="s">
        <v>193</v>
      </c>
      <c r="BO76" s="95" t="s">
        <v>238</v>
      </c>
      <c r="BP76" s="122">
        <v>0</v>
      </c>
      <c r="BQ76" s="42"/>
      <c r="BR76" s="96" t="s">
        <v>926</v>
      </c>
    </row>
    <row r="77" spans="1:70" ht="30" hidden="1" customHeight="1" x14ac:dyDescent="0.3">
      <c r="A77" s="95">
        <v>73</v>
      </c>
      <c r="B77" s="131" t="s">
        <v>248</v>
      </c>
      <c r="C77" s="131" t="s">
        <v>249</v>
      </c>
      <c r="D77" s="131" t="s">
        <v>250</v>
      </c>
      <c r="E77" s="131" t="s">
        <v>251</v>
      </c>
      <c r="F77" s="131" t="s">
        <v>251</v>
      </c>
      <c r="G77" s="131" t="s">
        <v>252</v>
      </c>
      <c r="H77" s="131" t="s">
        <v>250</v>
      </c>
      <c r="I77" s="131">
        <v>193001</v>
      </c>
      <c r="J77" s="131" t="s">
        <v>276</v>
      </c>
      <c r="K77" s="131">
        <v>193001</v>
      </c>
      <c r="L77" s="131" t="s">
        <v>254</v>
      </c>
      <c r="M77" s="131" t="s">
        <v>255</v>
      </c>
      <c r="N77" s="131">
        <v>400699</v>
      </c>
      <c r="O77" s="131" t="s">
        <v>295</v>
      </c>
      <c r="P77" s="131">
        <v>599965</v>
      </c>
      <c r="Q77" s="131" t="s">
        <v>315</v>
      </c>
      <c r="R77" s="131" t="s">
        <v>258</v>
      </c>
      <c r="S77" s="131" t="s">
        <v>454</v>
      </c>
      <c r="T77" s="131" t="s">
        <v>454</v>
      </c>
      <c r="U77" s="131" t="s">
        <v>260</v>
      </c>
      <c r="V77" s="131" t="s">
        <v>282</v>
      </c>
      <c r="W77" s="131">
        <v>541</v>
      </c>
      <c r="X77" s="131" t="s">
        <v>262</v>
      </c>
      <c r="Y77" s="131">
        <v>356629246</v>
      </c>
      <c r="Z77" s="131" t="s">
        <v>370</v>
      </c>
      <c r="AA77" s="131" t="s">
        <v>660</v>
      </c>
      <c r="AB77" s="132">
        <v>42000</v>
      </c>
      <c r="AC77" s="131" t="s">
        <v>536</v>
      </c>
      <c r="AD77" s="131">
        <v>24</v>
      </c>
      <c r="AE77" s="131" t="s">
        <v>537</v>
      </c>
      <c r="AF77" s="131" t="s">
        <v>743</v>
      </c>
      <c r="AG77" s="131" t="s">
        <v>744</v>
      </c>
      <c r="AH77" s="131" t="s">
        <v>726</v>
      </c>
      <c r="AI77" s="131" t="s">
        <v>740</v>
      </c>
      <c r="AJ77" s="132">
        <v>2240</v>
      </c>
      <c r="AK77" s="132">
        <v>2240</v>
      </c>
      <c r="AL77" s="131" t="s">
        <v>745</v>
      </c>
      <c r="AM77" s="132">
        <v>1089.32</v>
      </c>
      <c r="AN77" s="132">
        <v>1150.68</v>
      </c>
      <c r="AO77" s="132">
        <v>2240</v>
      </c>
      <c r="AP77" s="132">
        <v>40910.68</v>
      </c>
      <c r="AQ77" s="132">
        <v>11029.32</v>
      </c>
      <c r="AR77" s="132">
        <v>51940</v>
      </c>
      <c r="AS77" s="132">
        <v>36164.339999999997</v>
      </c>
      <c r="AT77" s="132">
        <v>10875.66</v>
      </c>
      <c r="AU77" s="132">
        <v>47040</v>
      </c>
      <c r="AV77" s="131">
        <v>22</v>
      </c>
      <c r="AW77" s="131"/>
      <c r="AX77" s="131"/>
      <c r="AY77" s="131"/>
      <c r="AZ77" s="131"/>
      <c r="BA77" s="131"/>
      <c r="BB77" s="131" t="s">
        <v>272</v>
      </c>
      <c r="BC77" s="122"/>
      <c r="BD77" s="131" t="s">
        <v>568</v>
      </c>
      <c r="BE77" s="132">
        <v>42000</v>
      </c>
      <c r="BF77" s="131" t="s">
        <v>454</v>
      </c>
      <c r="BG77" s="131" t="s">
        <v>871</v>
      </c>
      <c r="BH77" s="97" t="s">
        <v>912</v>
      </c>
      <c r="BI77" s="95" t="s">
        <v>104</v>
      </c>
      <c r="BJ77" s="97">
        <v>46098</v>
      </c>
      <c r="BK77" s="95"/>
      <c r="BL77" s="95" t="s">
        <v>109</v>
      </c>
      <c r="BM77" s="98" t="s">
        <v>124</v>
      </c>
      <c r="BN77" s="99" t="s">
        <v>193</v>
      </c>
      <c r="BO77" s="95" t="s">
        <v>238</v>
      </c>
      <c r="BP77" s="122">
        <v>0</v>
      </c>
      <c r="BQ77" s="42"/>
      <c r="BR77" s="96" t="s">
        <v>926</v>
      </c>
    </row>
    <row r="78" spans="1:70" ht="30" hidden="1" customHeight="1" x14ac:dyDescent="0.3">
      <c r="A78" s="95">
        <v>74</v>
      </c>
      <c r="B78" s="131" t="s">
        <v>248</v>
      </c>
      <c r="C78" s="131" t="s">
        <v>249</v>
      </c>
      <c r="D78" s="131" t="s">
        <v>250</v>
      </c>
      <c r="E78" s="131" t="s">
        <v>251</v>
      </c>
      <c r="F78" s="131" t="s">
        <v>251</v>
      </c>
      <c r="G78" s="131" t="s">
        <v>252</v>
      </c>
      <c r="H78" s="131" t="s">
        <v>250</v>
      </c>
      <c r="I78" s="131">
        <v>193001</v>
      </c>
      <c r="J78" s="131" t="s">
        <v>276</v>
      </c>
      <c r="K78" s="131">
        <v>193001</v>
      </c>
      <c r="L78" s="131" t="s">
        <v>254</v>
      </c>
      <c r="M78" s="131" t="s">
        <v>255</v>
      </c>
      <c r="N78" s="131">
        <v>404277</v>
      </c>
      <c r="O78" s="131" t="s">
        <v>299</v>
      </c>
      <c r="P78" s="131">
        <v>639799</v>
      </c>
      <c r="Q78" s="131" t="s">
        <v>307</v>
      </c>
      <c r="R78" s="131" t="s">
        <v>258</v>
      </c>
      <c r="S78" s="131" t="s">
        <v>455</v>
      </c>
      <c r="T78" s="131" t="s">
        <v>455</v>
      </c>
      <c r="U78" s="131" t="s">
        <v>260</v>
      </c>
      <c r="V78" s="131" t="s">
        <v>282</v>
      </c>
      <c r="W78" s="131">
        <v>541</v>
      </c>
      <c r="X78" s="131" t="s">
        <v>262</v>
      </c>
      <c r="Y78" s="131">
        <v>356998667</v>
      </c>
      <c r="Z78" s="131" t="s">
        <v>456</v>
      </c>
      <c r="AA78" s="131" t="s">
        <v>729</v>
      </c>
      <c r="AB78" s="132">
        <v>42000</v>
      </c>
      <c r="AC78" s="131" t="s">
        <v>536</v>
      </c>
      <c r="AD78" s="131">
        <v>24</v>
      </c>
      <c r="AE78" s="131" t="s">
        <v>746</v>
      </c>
      <c r="AF78" s="131" t="s">
        <v>747</v>
      </c>
      <c r="AG78" s="131" t="s">
        <v>748</v>
      </c>
      <c r="AH78" s="131" t="s">
        <v>726</v>
      </c>
      <c r="AI78" s="131" t="s">
        <v>710</v>
      </c>
      <c r="AJ78" s="132">
        <v>2240</v>
      </c>
      <c r="AK78" s="132">
        <v>2240</v>
      </c>
      <c r="AL78" s="131" t="s">
        <v>696</v>
      </c>
      <c r="AM78" s="132">
        <v>2427.4499999999998</v>
      </c>
      <c r="AN78" s="132">
        <v>2052.5500000000002</v>
      </c>
      <c r="AO78" s="132">
        <v>4480</v>
      </c>
      <c r="AP78" s="132">
        <v>39572.550000000003</v>
      </c>
      <c r="AQ78" s="132">
        <v>10419.450000000001</v>
      </c>
      <c r="AR78" s="132">
        <v>49992</v>
      </c>
      <c r="AS78" s="132">
        <v>32453.200000000001</v>
      </c>
      <c r="AT78" s="132">
        <v>10106.799999999999</v>
      </c>
      <c r="AU78" s="132">
        <v>42560</v>
      </c>
      <c r="AV78" s="131">
        <v>21</v>
      </c>
      <c r="AW78" s="131"/>
      <c r="AX78" s="131"/>
      <c r="AY78" s="131"/>
      <c r="AZ78" s="131"/>
      <c r="BA78" s="131"/>
      <c r="BB78" s="131" t="s">
        <v>272</v>
      </c>
      <c r="BC78" s="122"/>
      <c r="BD78" s="131" t="s">
        <v>568</v>
      </c>
      <c r="BE78" s="132">
        <v>42000</v>
      </c>
      <c r="BF78" s="131" t="s">
        <v>455</v>
      </c>
      <c r="BG78" s="131" t="s">
        <v>872</v>
      </c>
      <c r="BH78" s="97" t="s">
        <v>912</v>
      </c>
      <c r="BI78" s="95" t="s">
        <v>104</v>
      </c>
      <c r="BJ78" s="97">
        <v>46098</v>
      </c>
      <c r="BK78" s="95"/>
      <c r="BL78" s="95" t="s">
        <v>109</v>
      </c>
      <c r="BM78" s="98" t="s">
        <v>124</v>
      </c>
      <c r="BN78" s="99" t="s">
        <v>193</v>
      </c>
      <c r="BO78" s="95" t="s">
        <v>238</v>
      </c>
      <c r="BP78" s="122">
        <v>0</v>
      </c>
      <c r="BQ78" s="42"/>
      <c r="BR78" s="96" t="s">
        <v>926</v>
      </c>
    </row>
    <row r="79" spans="1:70" ht="30" hidden="1" customHeight="1" x14ac:dyDescent="0.3">
      <c r="A79" s="95">
        <v>75</v>
      </c>
      <c r="B79" s="131" t="s">
        <v>248</v>
      </c>
      <c r="C79" s="131" t="s">
        <v>249</v>
      </c>
      <c r="D79" s="131" t="s">
        <v>250</v>
      </c>
      <c r="E79" s="131" t="s">
        <v>251</v>
      </c>
      <c r="F79" s="131" t="s">
        <v>251</v>
      </c>
      <c r="G79" s="131" t="s">
        <v>252</v>
      </c>
      <c r="H79" s="131" t="s">
        <v>250</v>
      </c>
      <c r="I79" s="131">
        <v>193001</v>
      </c>
      <c r="J79" s="131" t="s">
        <v>276</v>
      </c>
      <c r="K79" s="131">
        <v>193001</v>
      </c>
      <c r="L79" s="131" t="s">
        <v>254</v>
      </c>
      <c r="M79" s="131" t="s">
        <v>255</v>
      </c>
      <c r="N79" s="131">
        <v>520555</v>
      </c>
      <c r="O79" s="131" t="s">
        <v>457</v>
      </c>
      <c r="P79" s="131">
        <v>863745</v>
      </c>
      <c r="Q79" s="131" t="s">
        <v>458</v>
      </c>
      <c r="R79" s="131" t="s">
        <v>258</v>
      </c>
      <c r="S79" s="131" t="s">
        <v>459</v>
      </c>
      <c r="T79" s="131" t="s">
        <v>459</v>
      </c>
      <c r="U79" s="131" t="s">
        <v>260</v>
      </c>
      <c r="V79" s="131" t="s">
        <v>282</v>
      </c>
      <c r="W79" s="131">
        <v>541</v>
      </c>
      <c r="X79" s="131" t="s">
        <v>262</v>
      </c>
      <c r="Y79" s="131">
        <v>356998893</v>
      </c>
      <c r="Z79" s="131" t="s">
        <v>460</v>
      </c>
      <c r="AA79" s="131" t="s">
        <v>749</v>
      </c>
      <c r="AB79" s="132">
        <v>40000</v>
      </c>
      <c r="AC79" s="131" t="s">
        <v>536</v>
      </c>
      <c r="AD79" s="131">
        <v>24</v>
      </c>
      <c r="AE79" s="131" t="s">
        <v>746</v>
      </c>
      <c r="AF79" s="131" t="s">
        <v>750</v>
      </c>
      <c r="AG79" s="131" t="s">
        <v>751</v>
      </c>
      <c r="AH79" s="131" t="s">
        <v>726</v>
      </c>
      <c r="AI79" s="131" t="s">
        <v>710</v>
      </c>
      <c r="AJ79" s="132">
        <v>2130</v>
      </c>
      <c r="AK79" s="132">
        <v>2130</v>
      </c>
      <c r="AL79" s="131" t="s">
        <v>558</v>
      </c>
      <c r="AM79" s="132">
        <v>3588.67</v>
      </c>
      <c r="AN79" s="132">
        <v>2801.33</v>
      </c>
      <c r="AO79" s="132">
        <v>6390</v>
      </c>
      <c r="AP79" s="132">
        <v>36411.33</v>
      </c>
      <c r="AQ79" s="132">
        <v>9011.67</v>
      </c>
      <c r="AR79" s="132">
        <v>45423</v>
      </c>
      <c r="AS79" s="132">
        <v>29627.14</v>
      </c>
      <c r="AT79" s="132">
        <v>8712.86</v>
      </c>
      <c r="AU79" s="132">
        <v>38340</v>
      </c>
      <c r="AV79" s="131">
        <v>21</v>
      </c>
      <c r="AW79" s="131"/>
      <c r="AX79" s="131"/>
      <c r="AY79" s="131"/>
      <c r="AZ79" s="131"/>
      <c r="BA79" s="131"/>
      <c r="BB79" s="131" t="s">
        <v>272</v>
      </c>
      <c r="BC79" s="122"/>
      <c r="BD79" s="131"/>
      <c r="BE79" s="132">
        <v>0</v>
      </c>
      <c r="BF79" s="131" t="s">
        <v>459</v>
      </c>
      <c r="BG79" s="131" t="s">
        <v>873</v>
      </c>
      <c r="BH79" s="97" t="s">
        <v>912</v>
      </c>
      <c r="BI79" s="95" t="s">
        <v>104</v>
      </c>
      <c r="BJ79" s="97">
        <v>46098</v>
      </c>
      <c r="BK79" s="95"/>
      <c r="BL79" s="95" t="s">
        <v>109</v>
      </c>
      <c r="BM79" s="98" t="s">
        <v>124</v>
      </c>
      <c r="BN79" s="99" t="s">
        <v>193</v>
      </c>
      <c r="BO79" s="95" t="s">
        <v>238</v>
      </c>
      <c r="BP79" s="122">
        <v>0</v>
      </c>
      <c r="BQ79" s="42"/>
      <c r="BR79" s="96" t="s">
        <v>926</v>
      </c>
    </row>
    <row r="80" spans="1:70" ht="30" hidden="1" customHeight="1" x14ac:dyDescent="0.3">
      <c r="A80" s="95">
        <v>76</v>
      </c>
      <c r="B80" s="131" t="s">
        <v>248</v>
      </c>
      <c r="C80" s="131" t="s">
        <v>249</v>
      </c>
      <c r="D80" s="131" t="s">
        <v>250</v>
      </c>
      <c r="E80" s="131" t="s">
        <v>251</v>
      </c>
      <c r="F80" s="131" t="s">
        <v>251</v>
      </c>
      <c r="G80" s="131" t="s">
        <v>252</v>
      </c>
      <c r="H80" s="131" t="s">
        <v>250</v>
      </c>
      <c r="I80" s="131">
        <v>193001</v>
      </c>
      <c r="J80" s="131" t="s">
        <v>276</v>
      </c>
      <c r="K80" s="131">
        <v>193001</v>
      </c>
      <c r="L80" s="131" t="s">
        <v>254</v>
      </c>
      <c r="M80" s="131" t="s">
        <v>255</v>
      </c>
      <c r="N80" s="131">
        <v>404277</v>
      </c>
      <c r="O80" s="131" t="s">
        <v>299</v>
      </c>
      <c r="P80" s="131">
        <v>639799</v>
      </c>
      <c r="Q80" s="131" t="s">
        <v>307</v>
      </c>
      <c r="R80" s="131" t="s">
        <v>258</v>
      </c>
      <c r="S80" s="131" t="s">
        <v>461</v>
      </c>
      <c r="T80" s="131" t="s">
        <v>461</v>
      </c>
      <c r="U80" s="131" t="s">
        <v>260</v>
      </c>
      <c r="V80" s="131" t="s">
        <v>282</v>
      </c>
      <c r="W80" s="131">
        <v>0</v>
      </c>
      <c r="X80" s="131" t="s">
        <v>262</v>
      </c>
      <c r="Y80" s="131">
        <v>357038628</v>
      </c>
      <c r="Z80" s="131" t="s">
        <v>462</v>
      </c>
      <c r="AA80" s="131" t="s">
        <v>752</v>
      </c>
      <c r="AB80" s="132">
        <v>63000</v>
      </c>
      <c r="AC80" s="131" t="s">
        <v>536</v>
      </c>
      <c r="AD80" s="131">
        <v>24</v>
      </c>
      <c r="AE80" s="131" t="s">
        <v>266</v>
      </c>
      <c r="AF80" s="131" t="s">
        <v>572</v>
      </c>
      <c r="AG80" s="131" t="s">
        <v>573</v>
      </c>
      <c r="AH80" s="131" t="s">
        <v>269</v>
      </c>
      <c r="AI80" s="131" t="s">
        <v>710</v>
      </c>
      <c r="AJ80" s="132">
        <v>3360</v>
      </c>
      <c r="AK80" s="132">
        <v>3360</v>
      </c>
      <c r="AL80" s="131"/>
      <c r="AM80" s="132">
        <v>0</v>
      </c>
      <c r="AN80" s="132">
        <v>0</v>
      </c>
      <c r="AO80" s="132">
        <v>0</v>
      </c>
      <c r="AP80" s="132">
        <v>63000</v>
      </c>
      <c r="AQ80" s="132">
        <v>17945</v>
      </c>
      <c r="AR80" s="132">
        <v>80945</v>
      </c>
      <c r="AS80" s="132">
        <v>53038.26</v>
      </c>
      <c r="AT80" s="132">
        <v>17521.740000000002</v>
      </c>
      <c r="AU80" s="132">
        <v>70560</v>
      </c>
      <c r="AV80" s="131">
        <v>21</v>
      </c>
      <c r="AW80" s="131"/>
      <c r="AX80" s="131"/>
      <c r="AY80" s="131"/>
      <c r="AZ80" s="131"/>
      <c r="BA80" s="131"/>
      <c r="BB80" s="131" t="s">
        <v>272</v>
      </c>
      <c r="BC80" s="122"/>
      <c r="BD80" s="131" t="s">
        <v>568</v>
      </c>
      <c r="BE80" s="132">
        <v>63000</v>
      </c>
      <c r="BF80" s="131" t="s">
        <v>461</v>
      </c>
      <c r="BG80" s="131" t="s">
        <v>874</v>
      </c>
      <c r="BH80" s="97" t="s">
        <v>912</v>
      </c>
      <c r="BI80" s="95" t="s">
        <v>104</v>
      </c>
      <c r="BJ80" s="97">
        <v>46098</v>
      </c>
      <c r="BK80" s="95"/>
      <c r="BL80" s="95" t="s">
        <v>109</v>
      </c>
      <c r="BM80" s="98" t="s">
        <v>124</v>
      </c>
      <c r="BN80" s="99" t="s">
        <v>193</v>
      </c>
      <c r="BO80" s="95" t="s">
        <v>238</v>
      </c>
      <c r="BP80" s="122">
        <v>0</v>
      </c>
      <c r="BQ80" s="42"/>
      <c r="BR80" s="96" t="s">
        <v>926</v>
      </c>
    </row>
    <row r="81" spans="1:70" ht="30" hidden="1" customHeight="1" x14ac:dyDescent="0.3">
      <c r="A81" s="95">
        <v>77</v>
      </c>
      <c r="B81" s="131" t="s">
        <v>248</v>
      </c>
      <c r="C81" s="131" t="s">
        <v>249</v>
      </c>
      <c r="D81" s="131" t="s">
        <v>250</v>
      </c>
      <c r="E81" s="131" t="s">
        <v>251</v>
      </c>
      <c r="F81" s="131" t="s">
        <v>251</v>
      </c>
      <c r="G81" s="131" t="s">
        <v>252</v>
      </c>
      <c r="H81" s="131" t="s">
        <v>250</v>
      </c>
      <c r="I81" s="131">
        <v>193001</v>
      </c>
      <c r="J81" s="131" t="s">
        <v>276</v>
      </c>
      <c r="K81" s="131">
        <v>193001</v>
      </c>
      <c r="L81" s="131" t="s">
        <v>254</v>
      </c>
      <c r="M81" s="131" t="s">
        <v>255</v>
      </c>
      <c r="N81" s="131">
        <v>400699</v>
      </c>
      <c r="O81" s="131" t="s">
        <v>295</v>
      </c>
      <c r="P81" s="131">
        <v>599965</v>
      </c>
      <c r="Q81" s="131" t="s">
        <v>315</v>
      </c>
      <c r="R81" s="131" t="s">
        <v>258</v>
      </c>
      <c r="S81" s="131" t="s">
        <v>463</v>
      </c>
      <c r="T81" s="131" t="s">
        <v>463</v>
      </c>
      <c r="U81" s="131" t="s">
        <v>260</v>
      </c>
      <c r="V81" s="131" t="s">
        <v>282</v>
      </c>
      <c r="W81" s="131">
        <v>0</v>
      </c>
      <c r="X81" s="131" t="s">
        <v>262</v>
      </c>
      <c r="Y81" s="131">
        <v>357038633</v>
      </c>
      <c r="Z81" s="131" t="s">
        <v>464</v>
      </c>
      <c r="AA81" s="131" t="s">
        <v>692</v>
      </c>
      <c r="AB81" s="132">
        <v>64000</v>
      </c>
      <c r="AC81" s="131" t="s">
        <v>536</v>
      </c>
      <c r="AD81" s="131">
        <v>24</v>
      </c>
      <c r="AE81" s="131" t="s">
        <v>266</v>
      </c>
      <c r="AF81" s="131" t="s">
        <v>738</v>
      </c>
      <c r="AG81" s="131" t="s">
        <v>753</v>
      </c>
      <c r="AH81" s="131" t="s">
        <v>269</v>
      </c>
      <c r="AI81" s="131" t="s">
        <v>710</v>
      </c>
      <c r="AJ81" s="132">
        <v>3420</v>
      </c>
      <c r="AK81" s="132">
        <v>3420</v>
      </c>
      <c r="AL81" s="131"/>
      <c r="AM81" s="132">
        <v>0</v>
      </c>
      <c r="AN81" s="132">
        <v>0</v>
      </c>
      <c r="AO81" s="132">
        <v>0</v>
      </c>
      <c r="AP81" s="132">
        <v>64000</v>
      </c>
      <c r="AQ81" s="132">
        <v>17974</v>
      </c>
      <c r="AR81" s="132">
        <v>81974</v>
      </c>
      <c r="AS81" s="132">
        <v>54252.2</v>
      </c>
      <c r="AT81" s="132">
        <v>17567.8</v>
      </c>
      <c r="AU81" s="132">
        <v>71820</v>
      </c>
      <c r="AV81" s="131">
        <v>21</v>
      </c>
      <c r="AW81" s="131"/>
      <c r="AX81" s="131"/>
      <c r="AY81" s="131"/>
      <c r="AZ81" s="131"/>
      <c r="BA81" s="131"/>
      <c r="BB81" s="131" t="s">
        <v>272</v>
      </c>
      <c r="BC81" s="122"/>
      <c r="BD81" s="131" t="s">
        <v>568</v>
      </c>
      <c r="BE81" s="132">
        <v>64000</v>
      </c>
      <c r="BF81" s="131" t="s">
        <v>463</v>
      </c>
      <c r="BG81" s="131" t="s">
        <v>875</v>
      </c>
      <c r="BH81" s="97" t="s">
        <v>912</v>
      </c>
      <c r="BI81" s="95" t="s">
        <v>104</v>
      </c>
      <c r="BJ81" s="97">
        <v>46098</v>
      </c>
      <c r="BK81" s="95"/>
      <c r="BL81" s="95" t="s">
        <v>109</v>
      </c>
      <c r="BM81" s="98" t="s">
        <v>124</v>
      </c>
      <c r="BN81" s="99" t="s">
        <v>193</v>
      </c>
      <c r="BO81" s="95" t="s">
        <v>238</v>
      </c>
      <c r="BP81" s="122">
        <v>0</v>
      </c>
      <c r="BQ81" s="42"/>
      <c r="BR81" s="96" t="s">
        <v>926</v>
      </c>
    </row>
    <row r="82" spans="1:70" ht="30" hidden="1" customHeight="1" x14ac:dyDescent="0.3">
      <c r="A82" s="95">
        <v>78</v>
      </c>
      <c r="B82" s="131" t="s">
        <v>248</v>
      </c>
      <c r="C82" s="131" t="s">
        <v>249</v>
      </c>
      <c r="D82" s="131" t="s">
        <v>250</v>
      </c>
      <c r="E82" s="131" t="s">
        <v>251</v>
      </c>
      <c r="F82" s="131" t="s">
        <v>251</v>
      </c>
      <c r="G82" s="131" t="s">
        <v>252</v>
      </c>
      <c r="H82" s="131" t="s">
        <v>250</v>
      </c>
      <c r="I82" s="131">
        <v>193001</v>
      </c>
      <c r="J82" s="131" t="s">
        <v>276</v>
      </c>
      <c r="K82" s="131">
        <v>193001</v>
      </c>
      <c r="L82" s="131" t="s">
        <v>254</v>
      </c>
      <c r="M82" s="131" t="s">
        <v>255</v>
      </c>
      <c r="N82" s="131">
        <v>404277</v>
      </c>
      <c r="O82" s="131" t="s">
        <v>299</v>
      </c>
      <c r="P82" s="131">
        <v>639799</v>
      </c>
      <c r="Q82" s="131" t="s">
        <v>307</v>
      </c>
      <c r="R82" s="131" t="s">
        <v>258</v>
      </c>
      <c r="S82" s="131" t="s">
        <v>465</v>
      </c>
      <c r="T82" s="131" t="s">
        <v>465</v>
      </c>
      <c r="U82" s="131" t="s">
        <v>260</v>
      </c>
      <c r="V82" s="131" t="s">
        <v>282</v>
      </c>
      <c r="W82" s="131">
        <v>0</v>
      </c>
      <c r="X82" s="131" t="s">
        <v>262</v>
      </c>
      <c r="Y82" s="131">
        <v>357038641</v>
      </c>
      <c r="Z82" s="131" t="s">
        <v>404</v>
      </c>
      <c r="AA82" s="131" t="s">
        <v>752</v>
      </c>
      <c r="AB82" s="132">
        <v>35000</v>
      </c>
      <c r="AC82" s="131" t="s">
        <v>536</v>
      </c>
      <c r="AD82" s="131">
        <v>24</v>
      </c>
      <c r="AE82" s="131" t="s">
        <v>266</v>
      </c>
      <c r="AF82" s="131" t="s">
        <v>604</v>
      </c>
      <c r="AG82" s="131" t="s">
        <v>754</v>
      </c>
      <c r="AH82" s="131" t="s">
        <v>269</v>
      </c>
      <c r="AI82" s="131" t="s">
        <v>710</v>
      </c>
      <c r="AJ82" s="132">
        <v>1870</v>
      </c>
      <c r="AK82" s="132">
        <v>1870</v>
      </c>
      <c r="AL82" s="131" t="s">
        <v>755</v>
      </c>
      <c r="AM82" s="132">
        <v>22856.33</v>
      </c>
      <c r="AN82" s="132">
        <v>8933.67</v>
      </c>
      <c r="AO82" s="132">
        <v>31790</v>
      </c>
      <c r="AP82" s="132">
        <v>12143.67</v>
      </c>
      <c r="AQ82" s="132">
        <v>1013.33</v>
      </c>
      <c r="AR82" s="132">
        <v>13157</v>
      </c>
      <c r="AS82" s="132">
        <v>6696.04</v>
      </c>
      <c r="AT82" s="132">
        <v>783.96</v>
      </c>
      <c r="AU82" s="132">
        <v>7480</v>
      </c>
      <c r="AV82" s="131">
        <v>21</v>
      </c>
      <c r="AW82" s="131"/>
      <c r="AX82" s="131"/>
      <c r="AY82" s="131"/>
      <c r="AZ82" s="131"/>
      <c r="BA82" s="131"/>
      <c r="BB82" s="131" t="s">
        <v>272</v>
      </c>
      <c r="BC82" s="122"/>
      <c r="BD82" s="131"/>
      <c r="BE82" s="132">
        <v>0</v>
      </c>
      <c r="BF82" s="131" t="s">
        <v>465</v>
      </c>
      <c r="BG82" s="131" t="s">
        <v>876</v>
      </c>
      <c r="BH82" s="97" t="s">
        <v>912</v>
      </c>
      <c r="BI82" s="95" t="s">
        <v>104</v>
      </c>
      <c r="BJ82" s="97">
        <v>46098</v>
      </c>
      <c r="BK82" s="95"/>
      <c r="BL82" s="95" t="s">
        <v>112</v>
      </c>
      <c r="BM82" s="98" t="s">
        <v>124</v>
      </c>
      <c r="BN82" s="99" t="s">
        <v>193</v>
      </c>
      <c r="BO82" s="122" t="s">
        <v>238</v>
      </c>
      <c r="BP82" s="122">
        <v>0</v>
      </c>
      <c r="BQ82" s="42"/>
      <c r="BR82" s="96" t="s">
        <v>924</v>
      </c>
    </row>
    <row r="83" spans="1:70" ht="30" hidden="1" customHeight="1" x14ac:dyDescent="0.3">
      <c r="A83" s="95">
        <v>79</v>
      </c>
      <c r="B83" s="131" t="s">
        <v>248</v>
      </c>
      <c r="C83" s="131" t="s">
        <v>249</v>
      </c>
      <c r="D83" s="131" t="s">
        <v>250</v>
      </c>
      <c r="E83" s="131" t="s">
        <v>251</v>
      </c>
      <c r="F83" s="131" t="s">
        <v>251</v>
      </c>
      <c r="G83" s="131" t="s">
        <v>252</v>
      </c>
      <c r="H83" s="131" t="s">
        <v>250</v>
      </c>
      <c r="I83" s="131">
        <v>193001</v>
      </c>
      <c r="J83" s="131" t="s">
        <v>276</v>
      </c>
      <c r="K83" s="131">
        <v>193001</v>
      </c>
      <c r="L83" s="131" t="s">
        <v>254</v>
      </c>
      <c r="M83" s="131" t="s">
        <v>255</v>
      </c>
      <c r="N83" s="131">
        <v>22083</v>
      </c>
      <c r="O83" s="131" t="s">
        <v>277</v>
      </c>
      <c r="P83" s="131">
        <v>620091</v>
      </c>
      <c r="Q83" s="131" t="s">
        <v>466</v>
      </c>
      <c r="R83" s="131" t="s">
        <v>258</v>
      </c>
      <c r="S83" s="131" t="s">
        <v>467</v>
      </c>
      <c r="T83" s="131" t="s">
        <v>467</v>
      </c>
      <c r="U83" s="131" t="s">
        <v>289</v>
      </c>
      <c r="V83" s="131" t="s">
        <v>282</v>
      </c>
      <c r="W83" s="131">
        <v>0</v>
      </c>
      <c r="X83" s="131" t="s">
        <v>468</v>
      </c>
      <c r="Y83" s="131">
        <v>357207465</v>
      </c>
      <c r="Z83" s="131" t="s">
        <v>298</v>
      </c>
      <c r="AA83" s="131" t="s">
        <v>730</v>
      </c>
      <c r="AB83" s="132">
        <v>65000</v>
      </c>
      <c r="AC83" s="131" t="s">
        <v>536</v>
      </c>
      <c r="AD83" s="131">
        <v>24</v>
      </c>
      <c r="AE83" s="131" t="s">
        <v>756</v>
      </c>
      <c r="AF83" s="131" t="s">
        <v>757</v>
      </c>
      <c r="AG83" s="131" t="s">
        <v>758</v>
      </c>
      <c r="AH83" s="131" t="s">
        <v>269</v>
      </c>
      <c r="AI83" s="131" t="s">
        <v>710</v>
      </c>
      <c r="AJ83" s="132">
        <v>3470</v>
      </c>
      <c r="AK83" s="132">
        <v>3470</v>
      </c>
      <c r="AL83" s="131" t="s">
        <v>759</v>
      </c>
      <c r="AM83" s="132">
        <v>51397.72</v>
      </c>
      <c r="AN83" s="132">
        <v>18002.28</v>
      </c>
      <c r="AO83" s="132">
        <v>69400</v>
      </c>
      <c r="AP83" s="132">
        <v>13602.28</v>
      </c>
      <c r="AQ83" s="132">
        <v>704.72</v>
      </c>
      <c r="AR83" s="132">
        <v>14307</v>
      </c>
      <c r="AS83" s="132">
        <v>3209.13</v>
      </c>
      <c r="AT83" s="132">
        <v>260.87</v>
      </c>
      <c r="AU83" s="132">
        <v>3470</v>
      </c>
      <c r="AV83" s="131">
        <v>21</v>
      </c>
      <c r="AW83" s="131"/>
      <c r="AX83" s="131"/>
      <c r="AY83" s="131"/>
      <c r="AZ83" s="131"/>
      <c r="BA83" s="131"/>
      <c r="BB83" s="131" t="s">
        <v>272</v>
      </c>
      <c r="BC83" s="122"/>
      <c r="BD83" s="131"/>
      <c r="BE83" s="132">
        <v>0</v>
      </c>
      <c r="BF83" s="131" t="s">
        <v>467</v>
      </c>
      <c r="BG83" s="131" t="s">
        <v>877</v>
      </c>
      <c r="BH83" s="97" t="s">
        <v>912</v>
      </c>
      <c r="BI83" s="95" t="s">
        <v>104</v>
      </c>
      <c r="BJ83" s="97">
        <v>46098</v>
      </c>
      <c r="BK83" s="95"/>
      <c r="BL83" s="95" t="s">
        <v>109</v>
      </c>
      <c r="BM83" s="98" t="s">
        <v>124</v>
      </c>
      <c r="BN83" s="99" t="s">
        <v>193</v>
      </c>
      <c r="BO83" s="95" t="s">
        <v>238</v>
      </c>
      <c r="BP83" s="122">
        <v>0</v>
      </c>
      <c r="BQ83" s="42"/>
      <c r="BR83" s="96" t="s">
        <v>926</v>
      </c>
    </row>
    <row r="84" spans="1:70" ht="30" hidden="1" customHeight="1" x14ac:dyDescent="0.3">
      <c r="A84" s="95">
        <v>80</v>
      </c>
      <c r="B84" s="131" t="s">
        <v>248</v>
      </c>
      <c r="C84" s="131" t="s">
        <v>249</v>
      </c>
      <c r="D84" s="131" t="s">
        <v>250</v>
      </c>
      <c r="E84" s="131" t="s">
        <v>251</v>
      </c>
      <c r="F84" s="131" t="s">
        <v>251</v>
      </c>
      <c r="G84" s="131" t="s">
        <v>252</v>
      </c>
      <c r="H84" s="131" t="s">
        <v>250</v>
      </c>
      <c r="I84" s="131">
        <v>193001</v>
      </c>
      <c r="J84" s="131" t="s">
        <v>276</v>
      </c>
      <c r="K84" s="131">
        <v>193001</v>
      </c>
      <c r="L84" s="131" t="s">
        <v>254</v>
      </c>
      <c r="M84" s="131" t="s">
        <v>255</v>
      </c>
      <c r="N84" s="131">
        <v>22083</v>
      </c>
      <c r="O84" s="131" t="s">
        <v>277</v>
      </c>
      <c r="P84" s="131">
        <v>36478</v>
      </c>
      <c r="Q84" s="131" t="s">
        <v>278</v>
      </c>
      <c r="R84" s="131" t="s">
        <v>258</v>
      </c>
      <c r="S84" s="131" t="s">
        <v>469</v>
      </c>
      <c r="T84" s="131" t="s">
        <v>469</v>
      </c>
      <c r="U84" s="131" t="s">
        <v>470</v>
      </c>
      <c r="V84" s="131" t="s">
        <v>282</v>
      </c>
      <c r="W84" s="131">
        <v>0</v>
      </c>
      <c r="X84" s="131" t="s">
        <v>262</v>
      </c>
      <c r="Y84" s="131">
        <v>357208202</v>
      </c>
      <c r="Z84" s="131" t="s">
        <v>471</v>
      </c>
      <c r="AA84" s="131" t="s">
        <v>730</v>
      </c>
      <c r="AB84" s="132">
        <v>65000</v>
      </c>
      <c r="AC84" s="131" t="s">
        <v>536</v>
      </c>
      <c r="AD84" s="131">
        <v>24</v>
      </c>
      <c r="AE84" s="131" t="s">
        <v>756</v>
      </c>
      <c r="AF84" s="131" t="s">
        <v>760</v>
      </c>
      <c r="AG84" s="131" t="s">
        <v>761</v>
      </c>
      <c r="AH84" s="131" t="s">
        <v>269</v>
      </c>
      <c r="AI84" s="131" t="s">
        <v>710</v>
      </c>
      <c r="AJ84" s="132">
        <v>3470</v>
      </c>
      <c r="AK84" s="132">
        <v>3470</v>
      </c>
      <c r="AL84" s="131" t="s">
        <v>675</v>
      </c>
      <c r="AM84" s="132">
        <v>28143.64</v>
      </c>
      <c r="AN84" s="132">
        <v>13496.36</v>
      </c>
      <c r="AO84" s="132">
        <v>41640</v>
      </c>
      <c r="AP84" s="132">
        <v>36856.36</v>
      </c>
      <c r="AQ84" s="132">
        <v>5210.6400000000003</v>
      </c>
      <c r="AR84" s="132">
        <v>42067</v>
      </c>
      <c r="AS84" s="132">
        <v>26463.21</v>
      </c>
      <c r="AT84" s="132">
        <v>4766.79</v>
      </c>
      <c r="AU84" s="132">
        <v>31230</v>
      </c>
      <c r="AV84" s="131">
        <v>21</v>
      </c>
      <c r="AW84" s="131"/>
      <c r="AX84" s="131"/>
      <c r="AY84" s="131"/>
      <c r="AZ84" s="131"/>
      <c r="BA84" s="131"/>
      <c r="BB84" s="131" t="s">
        <v>272</v>
      </c>
      <c r="BC84" s="122"/>
      <c r="BD84" s="131" t="s">
        <v>576</v>
      </c>
      <c r="BE84" s="132">
        <v>65000</v>
      </c>
      <c r="BF84" s="131" t="s">
        <v>469</v>
      </c>
      <c r="BG84" s="131" t="s">
        <v>878</v>
      </c>
      <c r="BH84" s="97" t="s">
        <v>912</v>
      </c>
      <c r="BI84" s="95" t="s">
        <v>104</v>
      </c>
      <c r="BJ84" s="97">
        <v>46098</v>
      </c>
      <c r="BK84" s="95"/>
      <c r="BL84" s="95" t="s">
        <v>109</v>
      </c>
      <c r="BM84" s="98" t="s">
        <v>124</v>
      </c>
      <c r="BN84" s="99" t="s">
        <v>193</v>
      </c>
      <c r="BO84" s="95" t="s">
        <v>238</v>
      </c>
      <c r="BP84" s="122">
        <v>0</v>
      </c>
      <c r="BQ84" s="42"/>
      <c r="BR84" s="96" t="s">
        <v>926</v>
      </c>
    </row>
    <row r="85" spans="1:70" ht="30" hidden="1" customHeight="1" x14ac:dyDescent="0.3">
      <c r="A85" s="95">
        <v>81</v>
      </c>
      <c r="B85" s="131" t="s">
        <v>248</v>
      </c>
      <c r="C85" s="131" t="s">
        <v>249</v>
      </c>
      <c r="D85" s="131" t="s">
        <v>250</v>
      </c>
      <c r="E85" s="131" t="s">
        <v>251</v>
      </c>
      <c r="F85" s="131" t="s">
        <v>251</v>
      </c>
      <c r="G85" s="131" t="s">
        <v>252</v>
      </c>
      <c r="H85" s="131" t="s">
        <v>250</v>
      </c>
      <c r="I85" s="131">
        <v>193001</v>
      </c>
      <c r="J85" s="131" t="s">
        <v>276</v>
      </c>
      <c r="K85" s="131">
        <v>193001</v>
      </c>
      <c r="L85" s="131" t="s">
        <v>254</v>
      </c>
      <c r="M85" s="131" t="s">
        <v>255</v>
      </c>
      <c r="N85" s="131">
        <v>400699</v>
      </c>
      <c r="O85" s="131" t="s">
        <v>295</v>
      </c>
      <c r="P85" s="131">
        <v>599965</v>
      </c>
      <c r="Q85" s="131" t="s">
        <v>315</v>
      </c>
      <c r="R85" s="131" t="s">
        <v>258</v>
      </c>
      <c r="S85" s="131" t="s">
        <v>472</v>
      </c>
      <c r="T85" s="131" t="s">
        <v>472</v>
      </c>
      <c r="U85" s="131" t="s">
        <v>260</v>
      </c>
      <c r="V85" s="131" t="s">
        <v>282</v>
      </c>
      <c r="W85" s="131">
        <v>0</v>
      </c>
      <c r="X85" s="131" t="s">
        <v>262</v>
      </c>
      <c r="Y85" s="131">
        <v>357246144</v>
      </c>
      <c r="Z85" s="131" t="s">
        <v>473</v>
      </c>
      <c r="AA85" s="131" t="s">
        <v>762</v>
      </c>
      <c r="AB85" s="132">
        <v>52000</v>
      </c>
      <c r="AC85" s="131" t="s">
        <v>536</v>
      </c>
      <c r="AD85" s="131">
        <v>24</v>
      </c>
      <c r="AE85" s="131" t="s">
        <v>756</v>
      </c>
      <c r="AF85" s="131" t="s">
        <v>582</v>
      </c>
      <c r="AG85" s="131" t="s">
        <v>583</v>
      </c>
      <c r="AH85" s="131" t="s">
        <v>269</v>
      </c>
      <c r="AI85" s="131" t="s">
        <v>710</v>
      </c>
      <c r="AJ85" s="132">
        <v>2780</v>
      </c>
      <c r="AK85" s="132">
        <v>2780</v>
      </c>
      <c r="AL85" s="131" t="s">
        <v>763</v>
      </c>
      <c r="AM85" s="132">
        <v>8689.5400000000009</v>
      </c>
      <c r="AN85" s="132">
        <v>5210.46</v>
      </c>
      <c r="AO85" s="132">
        <v>13900</v>
      </c>
      <c r="AP85" s="132">
        <v>43310.46</v>
      </c>
      <c r="AQ85" s="132">
        <v>9442.5400000000009</v>
      </c>
      <c r="AR85" s="132">
        <v>52753</v>
      </c>
      <c r="AS85" s="132">
        <v>35369.089999999997</v>
      </c>
      <c r="AT85" s="132">
        <v>9110.91</v>
      </c>
      <c r="AU85" s="132">
        <v>44480</v>
      </c>
      <c r="AV85" s="131">
        <v>21</v>
      </c>
      <c r="AW85" s="131"/>
      <c r="AX85" s="131"/>
      <c r="AY85" s="131"/>
      <c r="AZ85" s="131"/>
      <c r="BA85" s="131"/>
      <c r="BB85" s="131" t="s">
        <v>272</v>
      </c>
      <c r="BC85" s="122"/>
      <c r="BD85" s="131" t="s">
        <v>548</v>
      </c>
      <c r="BE85" s="132">
        <v>52000</v>
      </c>
      <c r="BF85" s="131" t="s">
        <v>472</v>
      </c>
      <c r="BG85" s="131" t="s">
        <v>879</v>
      </c>
      <c r="BH85" s="97" t="s">
        <v>912</v>
      </c>
      <c r="BI85" s="95" t="s">
        <v>104</v>
      </c>
      <c r="BJ85" s="97">
        <v>46098</v>
      </c>
      <c r="BK85" s="95"/>
      <c r="BL85" s="95" t="s">
        <v>109</v>
      </c>
      <c r="BM85" s="98" t="s">
        <v>124</v>
      </c>
      <c r="BN85" s="99" t="s">
        <v>193</v>
      </c>
      <c r="BO85" s="95" t="s">
        <v>238</v>
      </c>
      <c r="BP85" s="122">
        <v>0</v>
      </c>
      <c r="BQ85" s="42"/>
      <c r="BR85" s="96" t="s">
        <v>926</v>
      </c>
    </row>
    <row r="86" spans="1:70" ht="30" hidden="1" customHeight="1" x14ac:dyDescent="0.3">
      <c r="A86" s="95">
        <v>82</v>
      </c>
      <c r="B86" s="131" t="s">
        <v>248</v>
      </c>
      <c r="C86" s="131" t="s">
        <v>249</v>
      </c>
      <c r="D86" s="131" t="s">
        <v>250</v>
      </c>
      <c r="E86" s="131" t="s">
        <v>251</v>
      </c>
      <c r="F86" s="131" t="s">
        <v>251</v>
      </c>
      <c r="G86" s="131" t="s">
        <v>252</v>
      </c>
      <c r="H86" s="131" t="s">
        <v>250</v>
      </c>
      <c r="I86" s="131">
        <v>193001</v>
      </c>
      <c r="J86" s="131" t="s">
        <v>276</v>
      </c>
      <c r="K86" s="131">
        <v>193001</v>
      </c>
      <c r="L86" s="131" t="s">
        <v>254</v>
      </c>
      <c r="M86" s="131" t="s">
        <v>255</v>
      </c>
      <c r="N86" s="131">
        <v>404277</v>
      </c>
      <c r="O86" s="131" t="s">
        <v>299</v>
      </c>
      <c r="P86" s="131">
        <v>639799</v>
      </c>
      <c r="Q86" s="131" t="s">
        <v>307</v>
      </c>
      <c r="R86" s="131" t="s">
        <v>258</v>
      </c>
      <c r="S86" s="131" t="s">
        <v>474</v>
      </c>
      <c r="T86" s="131" t="s">
        <v>474</v>
      </c>
      <c r="U86" s="131" t="s">
        <v>260</v>
      </c>
      <c r="V86" s="131" t="s">
        <v>282</v>
      </c>
      <c r="W86" s="131">
        <v>0</v>
      </c>
      <c r="X86" s="131" t="s">
        <v>262</v>
      </c>
      <c r="Y86" s="131">
        <v>357378774</v>
      </c>
      <c r="Z86" s="131" t="s">
        <v>404</v>
      </c>
      <c r="AA86" s="131" t="s">
        <v>764</v>
      </c>
      <c r="AB86" s="132">
        <v>52000</v>
      </c>
      <c r="AC86" s="131" t="s">
        <v>536</v>
      </c>
      <c r="AD86" s="131">
        <v>24</v>
      </c>
      <c r="AE86" s="131" t="s">
        <v>266</v>
      </c>
      <c r="AF86" s="131" t="s">
        <v>572</v>
      </c>
      <c r="AG86" s="131" t="s">
        <v>578</v>
      </c>
      <c r="AH86" s="131" t="s">
        <v>269</v>
      </c>
      <c r="AI86" s="131" t="s">
        <v>765</v>
      </c>
      <c r="AJ86" s="132">
        <v>2780</v>
      </c>
      <c r="AK86" s="132">
        <v>2780</v>
      </c>
      <c r="AL86" s="131" t="s">
        <v>579</v>
      </c>
      <c r="AM86" s="132">
        <v>11953.65</v>
      </c>
      <c r="AN86" s="132">
        <v>7506.35</v>
      </c>
      <c r="AO86" s="132">
        <v>19460</v>
      </c>
      <c r="AP86" s="132">
        <v>40046.35</v>
      </c>
      <c r="AQ86" s="132">
        <v>7911.65</v>
      </c>
      <c r="AR86" s="132">
        <v>47958</v>
      </c>
      <c r="AS86" s="132">
        <v>28833.4</v>
      </c>
      <c r="AT86" s="132">
        <v>7306.6</v>
      </c>
      <c r="AU86" s="132">
        <v>36140</v>
      </c>
      <c r="AV86" s="131">
        <v>20</v>
      </c>
      <c r="AW86" s="131"/>
      <c r="AX86" s="131"/>
      <c r="AY86" s="131"/>
      <c r="AZ86" s="131"/>
      <c r="BA86" s="131"/>
      <c r="BB86" s="131" t="s">
        <v>272</v>
      </c>
      <c r="BC86" s="122"/>
      <c r="BD86" s="131" t="s">
        <v>570</v>
      </c>
      <c r="BE86" s="132">
        <v>52000</v>
      </c>
      <c r="BF86" s="131" t="s">
        <v>474</v>
      </c>
      <c r="BG86" s="131" t="s">
        <v>812</v>
      </c>
      <c r="BH86" s="97" t="s">
        <v>912</v>
      </c>
      <c r="BI86" s="95" t="s">
        <v>104</v>
      </c>
      <c r="BJ86" s="97">
        <v>46098</v>
      </c>
      <c r="BK86" s="95"/>
      <c r="BL86" s="95" t="s">
        <v>112</v>
      </c>
      <c r="BM86" s="98" t="s">
        <v>124</v>
      </c>
      <c r="BN86" s="99" t="s">
        <v>193</v>
      </c>
      <c r="BO86" s="122" t="s">
        <v>238</v>
      </c>
      <c r="BP86" s="122">
        <v>0</v>
      </c>
      <c r="BQ86" s="42"/>
      <c r="BR86" s="96" t="s">
        <v>924</v>
      </c>
    </row>
    <row r="87" spans="1:70" ht="30" hidden="1" customHeight="1" x14ac:dyDescent="0.3">
      <c r="A87" s="95">
        <v>83</v>
      </c>
      <c r="B87" s="131" t="s">
        <v>248</v>
      </c>
      <c r="C87" s="131" t="s">
        <v>249</v>
      </c>
      <c r="D87" s="131" t="s">
        <v>250</v>
      </c>
      <c r="E87" s="131" t="s">
        <v>251</v>
      </c>
      <c r="F87" s="131" t="s">
        <v>251</v>
      </c>
      <c r="G87" s="131" t="s">
        <v>252</v>
      </c>
      <c r="H87" s="131" t="s">
        <v>250</v>
      </c>
      <c r="I87" s="131">
        <v>193001</v>
      </c>
      <c r="J87" s="131" t="s">
        <v>276</v>
      </c>
      <c r="K87" s="131">
        <v>193001</v>
      </c>
      <c r="L87" s="131" t="s">
        <v>254</v>
      </c>
      <c r="M87" s="131" t="s">
        <v>255</v>
      </c>
      <c r="N87" s="131">
        <v>404277</v>
      </c>
      <c r="O87" s="131" t="s">
        <v>299</v>
      </c>
      <c r="P87" s="131">
        <v>618575</v>
      </c>
      <c r="Q87" s="131" t="s">
        <v>310</v>
      </c>
      <c r="R87" s="131" t="s">
        <v>258</v>
      </c>
      <c r="S87" s="131" t="s">
        <v>475</v>
      </c>
      <c r="T87" s="131" t="s">
        <v>475</v>
      </c>
      <c r="U87" s="131" t="s">
        <v>260</v>
      </c>
      <c r="V87" s="131" t="s">
        <v>282</v>
      </c>
      <c r="W87" s="131">
        <v>0</v>
      </c>
      <c r="X87" s="131" t="s">
        <v>262</v>
      </c>
      <c r="Y87" s="131">
        <v>357378802</v>
      </c>
      <c r="Z87" s="131" t="s">
        <v>398</v>
      </c>
      <c r="AA87" s="131" t="s">
        <v>766</v>
      </c>
      <c r="AB87" s="132">
        <v>52000</v>
      </c>
      <c r="AC87" s="131" t="s">
        <v>536</v>
      </c>
      <c r="AD87" s="131">
        <v>24</v>
      </c>
      <c r="AE87" s="131" t="s">
        <v>266</v>
      </c>
      <c r="AF87" s="131" t="s">
        <v>767</v>
      </c>
      <c r="AG87" s="131" t="s">
        <v>768</v>
      </c>
      <c r="AH87" s="131" t="s">
        <v>269</v>
      </c>
      <c r="AI87" s="131" t="s">
        <v>765</v>
      </c>
      <c r="AJ87" s="132">
        <v>2780</v>
      </c>
      <c r="AK87" s="132">
        <v>2780</v>
      </c>
      <c r="AL87" s="131" t="s">
        <v>696</v>
      </c>
      <c r="AM87" s="132">
        <v>1604.66</v>
      </c>
      <c r="AN87" s="132">
        <v>1175.3399999999999</v>
      </c>
      <c r="AO87" s="132">
        <v>2780</v>
      </c>
      <c r="AP87" s="132">
        <v>50395.34</v>
      </c>
      <c r="AQ87" s="132">
        <v>13727.66</v>
      </c>
      <c r="AR87" s="132">
        <v>64123</v>
      </c>
      <c r="AS87" s="132">
        <v>39657.64</v>
      </c>
      <c r="AT87" s="132">
        <v>13162.36</v>
      </c>
      <c r="AU87" s="132">
        <v>52820</v>
      </c>
      <c r="AV87" s="131">
        <v>20</v>
      </c>
      <c r="AW87" s="131"/>
      <c r="AX87" s="131"/>
      <c r="AY87" s="131"/>
      <c r="AZ87" s="131"/>
      <c r="BA87" s="131"/>
      <c r="BB87" s="131" t="s">
        <v>272</v>
      </c>
      <c r="BC87" s="122"/>
      <c r="BD87" s="131" t="s">
        <v>568</v>
      </c>
      <c r="BE87" s="132">
        <v>52000</v>
      </c>
      <c r="BF87" s="131" t="s">
        <v>475</v>
      </c>
      <c r="BG87" s="131" t="s">
        <v>880</v>
      </c>
      <c r="BH87" s="97" t="s">
        <v>912</v>
      </c>
      <c r="BI87" s="95" t="s">
        <v>104</v>
      </c>
      <c r="BJ87" s="97">
        <v>46098</v>
      </c>
      <c r="BK87" s="95"/>
      <c r="BL87" s="95" t="s">
        <v>109</v>
      </c>
      <c r="BM87" s="98" t="s">
        <v>124</v>
      </c>
      <c r="BN87" s="99" t="s">
        <v>193</v>
      </c>
      <c r="BO87" s="95" t="s">
        <v>238</v>
      </c>
      <c r="BP87" s="122">
        <v>0</v>
      </c>
      <c r="BQ87" s="42"/>
      <c r="BR87" s="96" t="s">
        <v>926</v>
      </c>
    </row>
    <row r="88" spans="1:70" ht="30" hidden="1" customHeight="1" x14ac:dyDescent="0.3">
      <c r="A88" s="95">
        <v>84</v>
      </c>
      <c r="B88" s="131" t="s">
        <v>248</v>
      </c>
      <c r="C88" s="131" t="s">
        <v>249</v>
      </c>
      <c r="D88" s="131" t="s">
        <v>250</v>
      </c>
      <c r="E88" s="131" t="s">
        <v>251</v>
      </c>
      <c r="F88" s="131" t="s">
        <v>251</v>
      </c>
      <c r="G88" s="131" t="s">
        <v>252</v>
      </c>
      <c r="H88" s="131" t="s">
        <v>250</v>
      </c>
      <c r="I88" s="131">
        <v>193001</v>
      </c>
      <c r="J88" s="131" t="s">
        <v>276</v>
      </c>
      <c r="K88" s="131">
        <v>193001</v>
      </c>
      <c r="L88" s="131" t="s">
        <v>254</v>
      </c>
      <c r="M88" s="131" t="s">
        <v>255</v>
      </c>
      <c r="N88" s="131">
        <v>22083</v>
      </c>
      <c r="O88" s="131" t="s">
        <v>277</v>
      </c>
      <c r="P88" s="131">
        <v>36478</v>
      </c>
      <c r="Q88" s="131" t="s">
        <v>278</v>
      </c>
      <c r="R88" s="131" t="s">
        <v>258</v>
      </c>
      <c r="S88" s="131" t="s">
        <v>476</v>
      </c>
      <c r="T88" s="131" t="s">
        <v>476</v>
      </c>
      <c r="U88" s="131" t="s">
        <v>289</v>
      </c>
      <c r="V88" s="131" t="s">
        <v>282</v>
      </c>
      <c r="W88" s="131">
        <v>0</v>
      </c>
      <c r="X88" s="131" t="s">
        <v>477</v>
      </c>
      <c r="Y88" s="131">
        <v>357565315</v>
      </c>
      <c r="Z88" s="131" t="s">
        <v>429</v>
      </c>
      <c r="AA88" s="131" t="s">
        <v>766</v>
      </c>
      <c r="AB88" s="132">
        <v>65000</v>
      </c>
      <c r="AC88" s="131" t="s">
        <v>536</v>
      </c>
      <c r="AD88" s="131">
        <v>24</v>
      </c>
      <c r="AE88" s="131" t="s">
        <v>756</v>
      </c>
      <c r="AF88" s="131" t="s">
        <v>769</v>
      </c>
      <c r="AG88" s="131" t="s">
        <v>770</v>
      </c>
      <c r="AH88" s="131" t="s">
        <v>269</v>
      </c>
      <c r="AI88" s="131" t="s">
        <v>765</v>
      </c>
      <c r="AJ88" s="132">
        <v>3470</v>
      </c>
      <c r="AK88" s="132">
        <v>3470</v>
      </c>
      <c r="AL88" s="131" t="s">
        <v>771</v>
      </c>
      <c r="AM88" s="132">
        <v>23059.97</v>
      </c>
      <c r="AN88" s="132">
        <v>11640.03</v>
      </c>
      <c r="AO88" s="132">
        <v>34700</v>
      </c>
      <c r="AP88" s="132">
        <v>41940.03</v>
      </c>
      <c r="AQ88" s="132">
        <v>7020.97</v>
      </c>
      <c r="AR88" s="132">
        <v>48961</v>
      </c>
      <c r="AS88" s="132">
        <v>28395.4</v>
      </c>
      <c r="AT88" s="132">
        <v>6304.6</v>
      </c>
      <c r="AU88" s="132">
        <v>34700</v>
      </c>
      <c r="AV88" s="131">
        <v>20</v>
      </c>
      <c r="AW88" s="131"/>
      <c r="AX88" s="131"/>
      <c r="AY88" s="131"/>
      <c r="AZ88" s="131"/>
      <c r="BA88" s="131"/>
      <c r="BB88" s="131" t="s">
        <v>272</v>
      </c>
      <c r="BC88" s="122"/>
      <c r="BD88" s="131" t="s">
        <v>273</v>
      </c>
      <c r="BE88" s="132">
        <v>65000</v>
      </c>
      <c r="BF88" s="131" t="s">
        <v>476</v>
      </c>
      <c r="BG88" s="131" t="s">
        <v>881</v>
      </c>
      <c r="BH88" s="97" t="s">
        <v>912</v>
      </c>
      <c r="BI88" s="95" t="s">
        <v>104</v>
      </c>
      <c r="BJ88" s="97">
        <v>46098</v>
      </c>
      <c r="BK88" s="95"/>
      <c r="BL88" s="95" t="s">
        <v>109</v>
      </c>
      <c r="BM88" s="98" t="s">
        <v>124</v>
      </c>
      <c r="BN88" s="99" t="s">
        <v>193</v>
      </c>
      <c r="BO88" s="95" t="s">
        <v>238</v>
      </c>
      <c r="BP88" s="122">
        <v>0</v>
      </c>
      <c r="BQ88" s="42"/>
      <c r="BR88" s="96" t="s">
        <v>926</v>
      </c>
    </row>
    <row r="89" spans="1:70" ht="30" hidden="1" customHeight="1" x14ac:dyDescent="0.3">
      <c r="A89" s="95">
        <v>85</v>
      </c>
      <c r="B89" s="131" t="s">
        <v>248</v>
      </c>
      <c r="C89" s="131" t="s">
        <v>249</v>
      </c>
      <c r="D89" s="131" t="s">
        <v>250</v>
      </c>
      <c r="E89" s="131" t="s">
        <v>251</v>
      </c>
      <c r="F89" s="131" t="s">
        <v>251</v>
      </c>
      <c r="G89" s="131" t="s">
        <v>252</v>
      </c>
      <c r="H89" s="131" t="s">
        <v>250</v>
      </c>
      <c r="I89" s="131">
        <v>193001</v>
      </c>
      <c r="J89" s="131" t="s">
        <v>276</v>
      </c>
      <c r="K89" s="131">
        <v>193001</v>
      </c>
      <c r="L89" s="131" t="s">
        <v>320</v>
      </c>
      <c r="M89" s="131" t="s">
        <v>321</v>
      </c>
      <c r="N89" s="131">
        <v>409234</v>
      </c>
      <c r="O89" s="131" t="s">
        <v>322</v>
      </c>
      <c r="P89" s="131">
        <v>621320</v>
      </c>
      <c r="Q89" s="131" t="s">
        <v>323</v>
      </c>
      <c r="R89" s="131" t="s">
        <v>258</v>
      </c>
      <c r="S89" s="131" t="s">
        <v>478</v>
      </c>
      <c r="T89" s="131" t="s">
        <v>478</v>
      </c>
      <c r="U89" s="131" t="s">
        <v>260</v>
      </c>
      <c r="V89" s="131" t="s">
        <v>282</v>
      </c>
      <c r="W89" s="131">
        <v>0</v>
      </c>
      <c r="X89" s="131" t="s">
        <v>262</v>
      </c>
      <c r="Y89" s="131">
        <v>357585388</v>
      </c>
      <c r="Z89" s="131" t="s">
        <v>479</v>
      </c>
      <c r="AA89" s="131" t="s">
        <v>766</v>
      </c>
      <c r="AB89" s="132">
        <v>52000</v>
      </c>
      <c r="AC89" s="131" t="s">
        <v>588</v>
      </c>
      <c r="AD89" s="131">
        <v>24</v>
      </c>
      <c r="AE89" s="131" t="s">
        <v>756</v>
      </c>
      <c r="AF89" s="131" t="s">
        <v>772</v>
      </c>
      <c r="AG89" s="131" t="s">
        <v>773</v>
      </c>
      <c r="AH89" s="131" t="s">
        <v>269</v>
      </c>
      <c r="AI89" s="131" t="s">
        <v>765</v>
      </c>
      <c r="AJ89" s="132">
        <v>2780</v>
      </c>
      <c r="AK89" s="132">
        <v>2780</v>
      </c>
      <c r="AL89" s="131" t="s">
        <v>597</v>
      </c>
      <c r="AM89" s="132">
        <v>18491.84</v>
      </c>
      <c r="AN89" s="132">
        <v>9308.16</v>
      </c>
      <c r="AO89" s="132">
        <v>27800</v>
      </c>
      <c r="AP89" s="132">
        <v>33508.160000000003</v>
      </c>
      <c r="AQ89" s="132">
        <v>5594.84</v>
      </c>
      <c r="AR89" s="132">
        <v>39103</v>
      </c>
      <c r="AS89" s="132">
        <v>22770.46</v>
      </c>
      <c r="AT89" s="132">
        <v>5029.54</v>
      </c>
      <c r="AU89" s="132">
        <v>27800</v>
      </c>
      <c r="AV89" s="131">
        <v>20</v>
      </c>
      <c r="AW89" s="131"/>
      <c r="AX89" s="131"/>
      <c r="AY89" s="131"/>
      <c r="AZ89" s="131"/>
      <c r="BA89" s="131"/>
      <c r="BB89" s="131" t="s">
        <v>272</v>
      </c>
      <c r="BC89" s="122"/>
      <c r="BD89" s="131" t="s">
        <v>273</v>
      </c>
      <c r="BE89" s="132">
        <v>52000</v>
      </c>
      <c r="BF89" s="131" t="s">
        <v>478</v>
      </c>
      <c r="BG89" s="131" t="s">
        <v>882</v>
      </c>
      <c r="BH89" s="97" t="s">
        <v>912</v>
      </c>
      <c r="BI89" s="95" t="s">
        <v>104</v>
      </c>
      <c r="BJ89" s="97">
        <v>46098</v>
      </c>
      <c r="BK89" s="95"/>
      <c r="BL89" s="95" t="s">
        <v>109</v>
      </c>
      <c r="BM89" s="98" t="s">
        <v>124</v>
      </c>
      <c r="BN89" s="99" t="s">
        <v>193</v>
      </c>
      <c r="BO89" s="95" t="s">
        <v>238</v>
      </c>
      <c r="BP89" s="122">
        <v>0</v>
      </c>
      <c r="BQ89" s="42"/>
      <c r="BR89" s="96" t="s">
        <v>926</v>
      </c>
    </row>
    <row r="90" spans="1:70" ht="30" hidden="1" customHeight="1" x14ac:dyDescent="0.3">
      <c r="A90" s="95">
        <v>86</v>
      </c>
      <c r="B90" s="131" t="s">
        <v>248</v>
      </c>
      <c r="C90" s="131" t="s">
        <v>249</v>
      </c>
      <c r="D90" s="131" t="s">
        <v>250</v>
      </c>
      <c r="E90" s="131" t="s">
        <v>251</v>
      </c>
      <c r="F90" s="131" t="s">
        <v>251</v>
      </c>
      <c r="G90" s="131" t="s">
        <v>252</v>
      </c>
      <c r="H90" s="131" t="s">
        <v>250</v>
      </c>
      <c r="I90" s="131">
        <v>193001</v>
      </c>
      <c r="J90" s="131" t="s">
        <v>276</v>
      </c>
      <c r="K90" s="131">
        <v>193001</v>
      </c>
      <c r="L90" s="131" t="s">
        <v>254</v>
      </c>
      <c r="M90" s="131" t="s">
        <v>255</v>
      </c>
      <c r="N90" s="131">
        <v>400699</v>
      </c>
      <c r="O90" s="131" t="s">
        <v>295</v>
      </c>
      <c r="P90" s="131">
        <v>600456</v>
      </c>
      <c r="Q90" s="131" t="s">
        <v>296</v>
      </c>
      <c r="R90" s="131" t="s">
        <v>258</v>
      </c>
      <c r="S90" s="131" t="s">
        <v>480</v>
      </c>
      <c r="T90" s="131" t="s">
        <v>480</v>
      </c>
      <c r="U90" s="131" t="s">
        <v>260</v>
      </c>
      <c r="V90" s="131" t="s">
        <v>282</v>
      </c>
      <c r="W90" s="131">
        <v>0</v>
      </c>
      <c r="X90" s="131" t="s">
        <v>262</v>
      </c>
      <c r="Y90" s="131">
        <v>358012537</v>
      </c>
      <c r="Z90" s="131" t="s">
        <v>481</v>
      </c>
      <c r="AA90" s="131" t="s">
        <v>558</v>
      </c>
      <c r="AB90" s="132">
        <v>52000</v>
      </c>
      <c r="AC90" s="131" t="s">
        <v>536</v>
      </c>
      <c r="AD90" s="131">
        <v>24</v>
      </c>
      <c r="AE90" s="131" t="s">
        <v>756</v>
      </c>
      <c r="AF90" s="131" t="s">
        <v>560</v>
      </c>
      <c r="AG90" s="131" t="s">
        <v>561</v>
      </c>
      <c r="AH90" s="131" t="s">
        <v>269</v>
      </c>
      <c r="AI90" s="131" t="s">
        <v>774</v>
      </c>
      <c r="AJ90" s="132">
        <v>2770</v>
      </c>
      <c r="AK90" s="132">
        <v>2770</v>
      </c>
      <c r="AL90" s="131" t="s">
        <v>775</v>
      </c>
      <c r="AM90" s="132">
        <v>10312.719999999999</v>
      </c>
      <c r="AN90" s="132">
        <v>6307.28</v>
      </c>
      <c r="AO90" s="132">
        <v>16620</v>
      </c>
      <c r="AP90" s="132">
        <v>41687.279999999999</v>
      </c>
      <c r="AQ90" s="132">
        <v>8681.7199999999993</v>
      </c>
      <c r="AR90" s="132">
        <v>50369</v>
      </c>
      <c r="AS90" s="132">
        <v>25750.75</v>
      </c>
      <c r="AT90" s="132">
        <v>7489.25</v>
      </c>
      <c r="AU90" s="132">
        <v>33240</v>
      </c>
      <c r="AV90" s="131">
        <v>18</v>
      </c>
      <c r="AW90" s="131"/>
      <c r="AX90" s="131"/>
      <c r="AY90" s="131"/>
      <c r="AZ90" s="131"/>
      <c r="BA90" s="131"/>
      <c r="BB90" s="131" t="s">
        <v>272</v>
      </c>
      <c r="BC90" s="122"/>
      <c r="BD90" s="131"/>
      <c r="BE90" s="132">
        <v>0</v>
      </c>
      <c r="BF90" s="131" t="s">
        <v>480</v>
      </c>
      <c r="BG90" s="131" t="s">
        <v>883</v>
      </c>
      <c r="BH90" s="97" t="s">
        <v>912</v>
      </c>
      <c r="BI90" s="95" t="s">
        <v>104</v>
      </c>
      <c r="BJ90" s="97">
        <v>46098</v>
      </c>
      <c r="BK90" s="95"/>
      <c r="BL90" s="95" t="s">
        <v>109</v>
      </c>
      <c r="BM90" s="98" t="s">
        <v>124</v>
      </c>
      <c r="BN90" s="99" t="s">
        <v>193</v>
      </c>
      <c r="BO90" s="95" t="s">
        <v>238</v>
      </c>
      <c r="BP90" s="122">
        <v>0</v>
      </c>
      <c r="BQ90" s="42"/>
      <c r="BR90" s="96" t="s">
        <v>926</v>
      </c>
    </row>
    <row r="91" spans="1:70" ht="30" hidden="1" customHeight="1" x14ac:dyDescent="0.3">
      <c r="A91" s="95">
        <v>87</v>
      </c>
      <c r="B91" s="131" t="s">
        <v>248</v>
      </c>
      <c r="C91" s="131" t="s">
        <v>249</v>
      </c>
      <c r="D91" s="131" t="s">
        <v>250</v>
      </c>
      <c r="E91" s="131" t="s">
        <v>251</v>
      </c>
      <c r="F91" s="131" t="s">
        <v>251</v>
      </c>
      <c r="G91" s="131" t="s">
        <v>252</v>
      </c>
      <c r="H91" s="131" t="s">
        <v>250</v>
      </c>
      <c r="I91" s="131">
        <v>193001</v>
      </c>
      <c r="J91" s="131" t="s">
        <v>276</v>
      </c>
      <c r="K91" s="131">
        <v>193001</v>
      </c>
      <c r="L91" s="131" t="s">
        <v>254</v>
      </c>
      <c r="M91" s="131" t="s">
        <v>255</v>
      </c>
      <c r="N91" s="131">
        <v>475744</v>
      </c>
      <c r="O91" s="131" t="s">
        <v>291</v>
      </c>
      <c r="P91" s="131">
        <v>789764</v>
      </c>
      <c r="Q91" s="131" t="s">
        <v>292</v>
      </c>
      <c r="R91" s="131" t="s">
        <v>258</v>
      </c>
      <c r="S91" s="131" t="s">
        <v>482</v>
      </c>
      <c r="T91" s="131" t="s">
        <v>482</v>
      </c>
      <c r="U91" s="131" t="s">
        <v>289</v>
      </c>
      <c r="V91" s="131" t="s">
        <v>282</v>
      </c>
      <c r="W91" s="131">
        <v>0</v>
      </c>
      <c r="X91" s="131" t="s">
        <v>262</v>
      </c>
      <c r="Y91" s="131">
        <v>358012612</v>
      </c>
      <c r="Z91" s="131" t="s">
        <v>483</v>
      </c>
      <c r="AA91" s="131" t="s">
        <v>558</v>
      </c>
      <c r="AB91" s="132">
        <v>52000</v>
      </c>
      <c r="AC91" s="131" t="s">
        <v>536</v>
      </c>
      <c r="AD91" s="131">
        <v>24</v>
      </c>
      <c r="AE91" s="131" t="s">
        <v>756</v>
      </c>
      <c r="AF91" s="131" t="s">
        <v>555</v>
      </c>
      <c r="AG91" s="131" t="s">
        <v>556</v>
      </c>
      <c r="AH91" s="131" t="s">
        <v>269</v>
      </c>
      <c r="AI91" s="131" t="s">
        <v>776</v>
      </c>
      <c r="AJ91" s="132">
        <v>2770</v>
      </c>
      <c r="AK91" s="132">
        <v>2770</v>
      </c>
      <c r="AL91" s="131" t="s">
        <v>763</v>
      </c>
      <c r="AM91" s="132">
        <v>5097.09</v>
      </c>
      <c r="AN91" s="132">
        <v>3212.91</v>
      </c>
      <c r="AO91" s="132">
        <v>8310</v>
      </c>
      <c r="AP91" s="132">
        <v>46902.91</v>
      </c>
      <c r="AQ91" s="132">
        <v>11358.09</v>
      </c>
      <c r="AR91" s="132">
        <v>58261</v>
      </c>
      <c r="AS91" s="132">
        <v>31336.55</v>
      </c>
      <c r="AT91" s="132">
        <v>10213.450000000001</v>
      </c>
      <c r="AU91" s="132">
        <v>41550</v>
      </c>
      <c r="AV91" s="131">
        <v>18</v>
      </c>
      <c r="AW91" s="131"/>
      <c r="AX91" s="131"/>
      <c r="AY91" s="131"/>
      <c r="AZ91" s="131"/>
      <c r="BA91" s="131"/>
      <c r="BB91" s="131" t="s">
        <v>272</v>
      </c>
      <c r="BC91" s="122"/>
      <c r="BD91" s="131" t="s">
        <v>570</v>
      </c>
      <c r="BE91" s="132">
        <v>52000</v>
      </c>
      <c r="BF91" s="131" t="s">
        <v>482</v>
      </c>
      <c r="BG91" s="131" t="s">
        <v>884</v>
      </c>
      <c r="BH91" s="97" t="s">
        <v>912</v>
      </c>
      <c r="BI91" s="95" t="s">
        <v>104</v>
      </c>
      <c r="BJ91" s="97">
        <v>46098</v>
      </c>
      <c r="BK91" s="95"/>
      <c r="BL91" s="95" t="s">
        <v>109</v>
      </c>
      <c r="BM91" s="98" t="s">
        <v>124</v>
      </c>
      <c r="BN91" s="99" t="s">
        <v>193</v>
      </c>
      <c r="BO91" s="95" t="s">
        <v>238</v>
      </c>
      <c r="BP91" s="122">
        <v>0</v>
      </c>
      <c r="BQ91" s="42"/>
      <c r="BR91" s="96" t="s">
        <v>926</v>
      </c>
    </row>
    <row r="92" spans="1:70" ht="30" hidden="1" customHeight="1" x14ac:dyDescent="0.3">
      <c r="A92" s="95">
        <v>88</v>
      </c>
      <c r="B92" s="131" t="s">
        <v>248</v>
      </c>
      <c r="C92" s="131" t="s">
        <v>249</v>
      </c>
      <c r="D92" s="131" t="s">
        <v>250</v>
      </c>
      <c r="E92" s="131" t="s">
        <v>251</v>
      </c>
      <c r="F92" s="131" t="s">
        <v>251</v>
      </c>
      <c r="G92" s="131" t="s">
        <v>252</v>
      </c>
      <c r="H92" s="131" t="s">
        <v>250</v>
      </c>
      <c r="I92" s="131">
        <v>193001</v>
      </c>
      <c r="J92" s="131" t="s">
        <v>276</v>
      </c>
      <c r="K92" s="131">
        <v>193001</v>
      </c>
      <c r="L92" s="131" t="s">
        <v>254</v>
      </c>
      <c r="M92" s="131" t="s">
        <v>255</v>
      </c>
      <c r="N92" s="131">
        <v>475744</v>
      </c>
      <c r="O92" s="131" t="s">
        <v>291</v>
      </c>
      <c r="P92" s="131">
        <v>789764</v>
      </c>
      <c r="Q92" s="131" t="s">
        <v>292</v>
      </c>
      <c r="R92" s="131" t="s">
        <v>258</v>
      </c>
      <c r="S92" s="131" t="s">
        <v>484</v>
      </c>
      <c r="T92" s="131" t="s">
        <v>484</v>
      </c>
      <c r="U92" s="131" t="s">
        <v>289</v>
      </c>
      <c r="V92" s="131" t="s">
        <v>282</v>
      </c>
      <c r="W92" s="131">
        <v>0</v>
      </c>
      <c r="X92" s="131" t="s">
        <v>485</v>
      </c>
      <c r="Y92" s="131">
        <v>358046134</v>
      </c>
      <c r="Z92" s="131" t="s">
        <v>486</v>
      </c>
      <c r="AA92" s="131" t="s">
        <v>558</v>
      </c>
      <c r="AB92" s="132">
        <v>52000</v>
      </c>
      <c r="AC92" s="131" t="s">
        <v>536</v>
      </c>
      <c r="AD92" s="131">
        <v>24</v>
      </c>
      <c r="AE92" s="131" t="s">
        <v>756</v>
      </c>
      <c r="AF92" s="131" t="s">
        <v>555</v>
      </c>
      <c r="AG92" s="131" t="s">
        <v>556</v>
      </c>
      <c r="AH92" s="131" t="s">
        <v>269</v>
      </c>
      <c r="AI92" s="131" t="s">
        <v>776</v>
      </c>
      <c r="AJ92" s="132">
        <v>2770</v>
      </c>
      <c r="AK92" s="132">
        <v>2770</v>
      </c>
      <c r="AL92" s="131" t="s">
        <v>775</v>
      </c>
      <c r="AM92" s="132">
        <v>16502.099999999999</v>
      </c>
      <c r="AN92" s="132">
        <v>8427.9</v>
      </c>
      <c r="AO92" s="132">
        <v>24930</v>
      </c>
      <c r="AP92" s="132">
        <v>35497.9</v>
      </c>
      <c r="AQ92" s="132">
        <v>6143.1</v>
      </c>
      <c r="AR92" s="132">
        <v>41641</v>
      </c>
      <c r="AS92" s="132">
        <v>19931.54</v>
      </c>
      <c r="AT92" s="132">
        <v>4998.46</v>
      </c>
      <c r="AU92" s="132">
        <v>24930</v>
      </c>
      <c r="AV92" s="131">
        <v>18</v>
      </c>
      <c r="AW92" s="131"/>
      <c r="AX92" s="131"/>
      <c r="AY92" s="131"/>
      <c r="AZ92" s="131"/>
      <c r="BA92" s="131"/>
      <c r="BB92" s="131" t="s">
        <v>272</v>
      </c>
      <c r="BC92" s="122"/>
      <c r="BD92" s="131"/>
      <c r="BE92" s="132">
        <v>0</v>
      </c>
      <c r="BF92" s="131" t="s">
        <v>484</v>
      </c>
      <c r="BG92" s="131" t="s">
        <v>885</v>
      </c>
      <c r="BH92" s="97" t="s">
        <v>912</v>
      </c>
      <c r="BI92" s="95" t="s">
        <v>104</v>
      </c>
      <c r="BJ92" s="97">
        <v>46098</v>
      </c>
      <c r="BK92" s="95"/>
      <c r="BL92" s="95" t="s">
        <v>109</v>
      </c>
      <c r="BM92" s="98" t="s">
        <v>124</v>
      </c>
      <c r="BN92" s="99" t="s">
        <v>193</v>
      </c>
      <c r="BO92" s="95" t="s">
        <v>238</v>
      </c>
      <c r="BP92" s="122">
        <v>0</v>
      </c>
      <c r="BQ92" s="42"/>
      <c r="BR92" s="96" t="s">
        <v>926</v>
      </c>
    </row>
    <row r="93" spans="1:70" ht="30" hidden="1" customHeight="1" x14ac:dyDescent="0.3">
      <c r="A93" s="95">
        <v>89</v>
      </c>
      <c r="B93" s="131" t="s">
        <v>248</v>
      </c>
      <c r="C93" s="131" t="s">
        <v>249</v>
      </c>
      <c r="D93" s="131" t="s">
        <v>250</v>
      </c>
      <c r="E93" s="131" t="s">
        <v>251</v>
      </c>
      <c r="F93" s="131" t="s">
        <v>251</v>
      </c>
      <c r="G93" s="131" t="s">
        <v>252</v>
      </c>
      <c r="H93" s="131" t="s">
        <v>250</v>
      </c>
      <c r="I93" s="131">
        <v>193001</v>
      </c>
      <c r="J93" s="131" t="s">
        <v>276</v>
      </c>
      <c r="K93" s="131">
        <v>193001</v>
      </c>
      <c r="L93" s="131" t="s">
        <v>320</v>
      </c>
      <c r="M93" s="131" t="s">
        <v>321</v>
      </c>
      <c r="N93" s="131">
        <v>409234</v>
      </c>
      <c r="O93" s="131" t="s">
        <v>322</v>
      </c>
      <c r="P93" s="131">
        <v>621320</v>
      </c>
      <c r="Q93" s="131" t="s">
        <v>323</v>
      </c>
      <c r="R93" s="131" t="s">
        <v>258</v>
      </c>
      <c r="S93" s="131" t="s">
        <v>487</v>
      </c>
      <c r="T93" s="131" t="s">
        <v>487</v>
      </c>
      <c r="U93" s="131" t="s">
        <v>260</v>
      </c>
      <c r="V93" s="131" t="s">
        <v>282</v>
      </c>
      <c r="W93" s="131">
        <v>0</v>
      </c>
      <c r="X93" s="131" t="s">
        <v>262</v>
      </c>
      <c r="Y93" s="131">
        <v>358093745</v>
      </c>
      <c r="Z93" s="131" t="s">
        <v>488</v>
      </c>
      <c r="AA93" s="131" t="s">
        <v>558</v>
      </c>
      <c r="AB93" s="132">
        <v>31000</v>
      </c>
      <c r="AC93" s="131" t="s">
        <v>588</v>
      </c>
      <c r="AD93" s="131">
        <v>24</v>
      </c>
      <c r="AE93" s="131" t="s">
        <v>266</v>
      </c>
      <c r="AF93" s="131" t="s">
        <v>589</v>
      </c>
      <c r="AG93" s="131" t="s">
        <v>777</v>
      </c>
      <c r="AH93" s="131" t="s">
        <v>269</v>
      </c>
      <c r="AI93" s="131" t="s">
        <v>774</v>
      </c>
      <c r="AJ93" s="132">
        <v>1650</v>
      </c>
      <c r="AK93" s="132">
        <v>1650</v>
      </c>
      <c r="AL93" s="131" t="s">
        <v>778</v>
      </c>
      <c r="AM93" s="132">
        <v>6139.46</v>
      </c>
      <c r="AN93" s="132">
        <v>3760.54</v>
      </c>
      <c r="AO93" s="132">
        <v>9900</v>
      </c>
      <c r="AP93" s="132">
        <v>24860.54</v>
      </c>
      <c r="AQ93" s="132">
        <v>5184.46</v>
      </c>
      <c r="AR93" s="132">
        <v>30045</v>
      </c>
      <c r="AS93" s="132">
        <v>15330.94</v>
      </c>
      <c r="AT93" s="132">
        <v>4469.0600000000004</v>
      </c>
      <c r="AU93" s="132">
        <v>19800</v>
      </c>
      <c r="AV93" s="131">
        <v>18</v>
      </c>
      <c r="AW93" s="131"/>
      <c r="AX93" s="131"/>
      <c r="AY93" s="131"/>
      <c r="AZ93" s="131"/>
      <c r="BA93" s="131"/>
      <c r="BB93" s="131" t="s">
        <v>272</v>
      </c>
      <c r="BC93" s="122"/>
      <c r="BD93" s="131"/>
      <c r="BE93" s="132">
        <v>0</v>
      </c>
      <c r="BF93" s="131" t="s">
        <v>487</v>
      </c>
      <c r="BG93" s="131" t="s">
        <v>886</v>
      </c>
      <c r="BH93" s="97" t="s">
        <v>912</v>
      </c>
      <c r="BI93" s="95" t="s">
        <v>104</v>
      </c>
      <c r="BJ93" s="97">
        <v>46098</v>
      </c>
      <c r="BK93" s="95"/>
      <c r="BL93" s="95" t="s">
        <v>109</v>
      </c>
      <c r="BM93" s="98" t="s">
        <v>124</v>
      </c>
      <c r="BN93" s="99" t="s">
        <v>193</v>
      </c>
      <c r="BO93" s="95" t="s">
        <v>238</v>
      </c>
      <c r="BP93" s="122">
        <v>0</v>
      </c>
      <c r="BQ93" s="42"/>
      <c r="BR93" s="96" t="s">
        <v>926</v>
      </c>
    </row>
    <row r="94" spans="1:70" ht="30" hidden="1" customHeight="1" x14ac:dyDescent="0.3">
      <c r="A94" s="95">
        <v>90</v>
      </c>
      <c r="B94" s="131" t="s">
        <v>248</v>
      </c>
      <c r="C94" s="131" t="s">
        <v>249</v>
      </c>
      <c r="D94" s="131" t="s">
        <v>250</v>
      </c>
      <c r="E94" s="131" t="s">
        <v>251</v>
      </c>
      <c r="F94" s="131" t="s">
        <v>251</v>
      </c>
      <c r="G94" s="131" t="s">
        <v>252</v>
      </c>
      <c r="H94" s="131" t="s">
        <v>250</v>
      </c>
      <c r="I94" s="131">
        <v>193001</v>
      </c>
      <c r="J94" s="131" t="s">
        <v>276</v>
      </c>
      <c r="K94" s="131">
        <v>193001</v>
      </c>
      <c r="L94" s="131" t="s">
        <v>320</v>
      </c>
      <c r="M94" s="131" t="s">
        <v>321</v>
      </c>
      <c r="N94" s="131">
        <v>434604</v>
      </c>
      <c r="O94" s="131" t="s">
        <v>335</v>
      </c>
      <c r="P94" s="131">
        <v>694365</v>
      </c>
      <c r="Q94" s="131" t="s">
        <v>342</v>
      </c>
      <c r="R94" s="131" t="s">
        <v>258</v>
      </c>
      <c r="S94" s="131" t="s">
        <v>489</v>
      </c>
      <c r="T94" s="131" t="s">
        <v>489</v>
      </c>
      <c r="U94" s="131" t="s">
        <v>260</v>
      </c>
      <c r="V94" s="131" t="s">
        <v>282</v>
      </c>
      <c r="W94" s="131">
        <v>0</v>
      </c>
      <c r="X94" s="131" t="s">
        <v>262</v>
      </c>
      <c r="Y94" s="131">
        <v>358093752</v>
      </c>
      <c r="Z94" s="131" t="s">
        <v>490</v>
      </c>
      <c r="AA94" s="131" t="s">
        <v>626</v>
      </c>
      <c r="AB94" s="132">
        <v>40000</v>
      </c>
      <c r="AC94" s="131" t="s">
        <v>588</v>
      </c>
      <c r="AD94" s="131">
        <v>24</v>
      </c>
      <c r="AE94" s="131" t="s">
        <v>266</v>
      </c>
      <c r="AF94" s="131" t="s">
        <v>779</v>
      </c>
      <c r="AG94" s="131" t="s">
        <v>780</v>
      </c>
      <c r="AH94" s="131" t="s">
        <v>269</v>
      </c>
      <c r="AI94" s="131" t="s">
        <v>781</v>
      </c>
      <c r="AJ94" s="132">
        <v>2130</v>
      </c>
      <c r="AK94" s="132">
        <v>2130</v>
      </c>
      <c r="AL94" s="131"/>
      <c r="AM94" s="132">
        <v>0</v>
      </c>
      <c r="AN94" s="132">
        <v>0</v>
      </c>
      <c r="AO94" s="132">
        <v>0</v>
      </c>
      <c r="AP94" s="132">
        <v>40000</v>
      </c>
      <c r="AQ94" s="132">
        <v>10928</v>
      </c>
      <c r="AR94" s="132">
        <v>50928</v>
      </c>
      <c r="AS94" s="132">
        <v>28262.2</v>
      </c>
      <c r="AT94" s="132">
        <v>10077.799999999999</v>
      </c>
      <c r="AU94" s="132">
        <v>38340</v>
      </c>
      <c r="AV94" s="131">
        <v>18</v>
      </c>
      <c r="AW94" s="131"/>
      <c r="AX94" s="131"/>
      <c r="AY94" s="131"/>
      <c r="AZ94" s="131"/>
      <c r="BA94" s="131"/>
      <c r="BB94" s="131" t="s">
        <v>272</v>
      </c>
      <c r="BC94" s="122"/>
      <c r="BD94" s="131" t="s">
        <v>548</v>
      </c>
      <c r="BE94" s="132">
        <v>40000</v>
      </c>
      <c r="BF94" s="131" t="s">
        <v>489</v>
      </c>
      <c r="BG94" s="131" t="s">
        <v>887</v>
      </c>
      <c r="BH94" s="97" t="s">
        <v>912</v>
      </c>
      <c r="BI94" s="95" t="s">
        <v>104</v>
      </c>
      <c r="BJ94" s="97">
        <v>46098</v>
      </c>
      <c r="BK94" s="95"/>
      <c r="BL94" s="95" t="s">
        <v>109</v>
      </c>
      <c r="BM94" s="98" t="s">
        <v>124</v>
      </c>
      <c r="BN94" s="99" t="s">
        <v>193</v>
      </c>
      <c r="BO94" s="95" t="s">
        <v>238</v>
      </c>
      <c r="BP94" s="122">
        <v>0</v>
      </c>
      <c r="BQ94" s="42"/>
      <c r="BR94" s="96" t="s">
        <v>926</v>
      </c>
    </row>
    <row r="95" spans="1:70" ht="30" hidden="1" customHeight="1" x14ac:dyDescent="0.3">
      <c r="A95" s="95">
        <v>91</v>
      </c>
      <c r="B95" s="131" t="s">
        <v>248</v>
      </c>
      <c r="C95" s="131" t="s">
        <v>249</v>
      </c>
      <c r="D95" s="131" t="s">
        <v>250</v>
      </c>
      <c r="E95" s="131" t="s">
        <v>251</v>
      </c>
      <c r="F95" s="131" t="s">
        <v>251</v>
      </c>
      <c r="G95" s="131" t="s">
        <v>252</v>
      </c>
      <c r="H95" s="131" t="s">
        <v>250</v>
      </c>
      <c r="I95" s="131">
        <v>193001</v>
      </c>
      <c r="J95" s="131" t="s">
        <v>276</v>
      </c>
      <c r="K95" s="131">
        <v>193001</v>
      </c>
      <c r="L95" s="131" t="s">
        <v>254</v>
      </c>
      <c r="M95" s="131" t="s">
        <v>255</v>
      </c>
      <c r="N95" s="131">
        <v>404277</v>
      </c>
      <c r="O95" s="131" t="s">
        <v>299</v>
      </c>
      <c r="P95" s="131">
        <v>656614</v>
      </c>
      <c r="Q95" s="131" t="s">
        <v>355</v>
      </c>
      <c r="R95" s="131" t="s">
        <v>258</v>
      </c>
      <c r="S95" s="131" t="s">
        <v>491</v>
      </c>
      <c r="T95" s="131" t="s">
        <v>491</v>
      </c>
      <c r="U95" s="131" t="s">
        <v>260</v>
      </c>
      <c r="V95" s="131" t="s">
        <v>282</v>
      </c>
      <c r="W95" s="131">
        <v>0</v>
      </c>
      <c r="X95" s="131" t="s">
        <v>262</v>
      </c>
      <c r="Y95" s="131">
        <v>358093753</v>
      </c>
      <c r="Z95" s="131" t="s">
        <v>286</v>
      </c>
      <c r="AA95" s="131" t="s">
        <v>558</v>
      </c>
      <c r="AB95" s="132">
        <v>30000</v>
      </c>
      <c r="AC95" s="131" t="s">
        <v>536</v>
      </c>
      <c r="AD95" s="131">
        <v>12</v>
      </c>
      <c r="AE95" s="131" t="s">
        <v>266</v>
      </c>
      <c r="AF95" s="131" t="s">
        <v>623</v>
      </c>
      <c r="AG95" s="131" t="s">
        <v>624</v>
      </c>
      <c r="AH95" s="131" t="s">
        <v>269</v>
      </c>
      <c r="AI95" s="131" t="s">
        <v>774</v>
      </c>
      <c r="AJ95" s="132">
        <v>2850</v>
      </c>
      <c r="AK95" s="132">
        <v>2850</v>
      </c>
      <c r="AL95" s="131"/>
      <c r="AM95" s="132">
        <v>0</v>
      </c>
      <c r="AN95" s="132">
        <v>0</v>
      </c>
      <c r="AO95" s="132">
        <v>0</v>
      </c>
      <c r="AP95" s="132">
        <v>30000</v>
      </c>
      <c r="AQ95" s="132">
        <v>4421</v>
      </c>
      <c r="AR95" s="132">
        <v>34421</v>
      </c>
      <c r="AS95" s="132">
        <v>30000</v>
      </c>
      <c r="AT95" s="132">
        <v>4421</v>
      </c>
      <c r="AU95" s="132">
        <v>34421</v>
      </c>
      <c r="AV95" s="131">
        <v>19</v>
      </c>
      <c r="AW95" s="131"/>
      <c r="AX95" s="131"/>
      <c r="AY95" s="131"/>
      <c r="AZ95" s="131"/>
      <c r="BA95" s="131"/>
      <c r="BB95" s="131" t="s">
        <v>272</v>
      </c>
      <c r="BC95" s="122"/>
      <c r="BD95" s="131"/>
      <c r="BE95" s="132">
        <v>0</v>
      </c>
      <c r="BF95" s="131" t="s">
        <v>491</v>
      </c>
      <c r="BG95" s="131" t="s">
        <v>888</v>
      </c>
      <c r="BH95" s="97" t="s">
        <v>912</v>
      </c>
      <c r="BI95" s="95" t="s">
        <v>104</v>
      </c>
      <c r="BJ95" s="97">
        <v>46098</v>
      </c>
      <c r="BK95" s="95"/>
      <c r="BL95" s="95" t="s">
        <v>109</v>
      </c>
      <c r="BM95" s="98" t="s">
        <v>124</v>
      </c>
      <c r="BN95" s="99" t="s">
        <v>193</v>
      </c>
      <c r="BO95" s="95" t="s">
        <v>238</v>
      </c>
      <c r="BP95" s="122">
        <v>0</v>
      </c>
      <c r="BQ95" s="42"/>
      <c r="BR95" s="96" t="s">
        <v>926</v>
      </c>
    </row>
    <row r="96" spans="1:70" ht="30" hidden="1" customHeight="1" x14ac:dyDescent="0.3">
      <c r="A96" s="95">
        <v>92</v>
      </c>
      <c r="B96" s="131" t="s">
        <v>248</v>
      </c>
      <c r="C96" s="131" t="s">
        <v>249</v>
      </c>
      <c r="D96" s="131" t="s">
        <v>250</v>
      </c>
      <c r="E96" s="131" t="s">
        <v>251</v>
      </c>
      <c r="F96" s="131" t="s">
        <v>251</v>
      </c>
      <c r="G96" s="131" t="s">
        <v>252</v>
      </c>
      <c r="H96" s="131" t="s">
        <v>250</v>
      </c>
      <c r="I96" s="131">
        <v>193001</v>
      </c>
      <c r="J96" s="131" t="s">
        <v>276</v>
      </c>
      <c r="K96" s="131">
        <v>193001</v>
      </c>
      <c r="L96" s="131" t="s">
        <v>320</v>
      </c>
      <c r="M96" s="131" t="s">
        <v>321</v>
      </c>
      <c r="N96" s="131">
        <v>434604</v>
      </c>
      <c r="O96" s="131" t="s">
        <v>335</v>
      </c>
      <c r="P96" s="131">
        <v>639921</v>
      </c>
      <c r="Q96" s="131" t="s">
        <v>336</v>
      </c>
      <c r="R96" s="131" t="s">
        <v>258</v>
      </c>
      <c r="S96" s="131" t="s">
        <v>492</v>
      </c>
      <c r="T96" s="131" t="s">
        <v>492</v>
      </c>
      <c r="U96" s="131" t="s">
        <v>260</v>
      </c>
      <c r="V96" s="131" t="s">
        <v>282</v>
      </c>
      <c r="W96" s="131">
        <v>0</v>
      </c>
      <c r="X96" s="131" t="s">
        <v>262</v>
      </c>
      <c r="Y96" s="131">
        <v>358093756</v>
      </c>
      <c r="Z96" s="131" t="s">
        <v>460</v>
      </c>
      <c r="AA96" s="131" t="s">
        <v>558</v>
      </c>
      <c r="AB96" s="132">
        <v>31000</v>
      </c>
      <c r="AC96" s="131" t="s">
        <v>588</v>
      </c>
      <c r="AD96" s="131">
        <v>24</v>
      </c>
      <c r="AE96" s="131" t="s">
        <v>266</v>
      </c>
      <c r="AF96" s="131" t="s">
        <v>604</v>
      </c>
      <c r="AG96" s="131" t="s">
        <v>605</v>
      </c>
      <c r="AH96" s="131" t="s">
        <v>269</v>
      </c>
      <c r="AI96" s="131" t="s">
        <v>781</v>
      </c>
      <c r="AJ96" s="132">
        <v>1650</v>
      </c>
      <c r="AK96" s="132">
        <v>1650</v>
      </c>
      <c r="AL96" s="131"/>
      <c r="AM96" s="132">
        <v>0</v>
      </c>
      <c r="AN96" s="132">
        <v>0</v>
      </c>
      <c r="AO96" s="132">
        <v>0</v>
      </c>
      <c r="AP96" s="132">
        <v>31000</v>
      </c>
      <c r="AQ96" s="132">
        <v>8709</v>
      </c>
      <c r="AR96" s="132">
        <v>39709</v>
      </c>
      <c r="AS96" s="132">
        <v>21678.720000000001</v>
      </c>
      <c r="AT96" s="132">
        <v>8021.28</v>
      </c>
      <c r="AU96" s="132">
        <v>29700</v>
      </c>
      <c r="AV96" s="131">
        <v>18</v>
      </c>
      <c r="AW96" s="131"/>
      <c r="AX96" s="131"/>
      <c r="AY96" s="131"/>
      <c r="AZ96" s="131"/>
      <c r="BA96" s="131"/>
      <c r="BB96" s="131" t="s">
        <v>272</v>
      </c>
      <c r="BC96" s="122"/>
      <c r="BD96" s="131" t="s">
        <v>548</v>
      </c>
      <c r="BE96" s="132">
        <v>31000</v>
      </c>
      <c r="BF96" s="131" t="s">
        <v>492</v>
      </c>
      <c r="BG96" s="131" t="s">
        <v>889</v>
      </c>
      <c r="BH96" s="97" t="s">
        <v>912</v>
      </c>
      <c r="BI96" s="95" t="s">
        <v>104</v>
      </c>
      <c r="BJ96" s="97">
        <v>46098</v>
      </c>
      <c r="BK96" s="95"/>
      <c r="BL96" s="95" t="s">
        <v>109</v>
      </c>
      <c r="BM96" s="98" t="s">
        <v>124</v>
      </c>
      <c r="BN96" s="99" t="s">
        <v>193</v>
      </c>
      <c r="BO96" s="95" t="s">
        <v>238</v>
      </c>
      <c r="BP96" s="122">
        <v>0</v>
      </c>
      <c r="BQ96" s="42"/>
      <c r="BR96" s="96" t="s">
        <v>926</v>
      </c>
    </row>
    <row r="97" spans="1:70" ht="30" hidden="1" customHeight="1" x14ac:dyDescent="0.3">
      <c r="A97" s="95">
        <v>93</v>
      </c>
      <c r="B97" s="131" t="s">
        <v>248</v>
      </c>
      <c r="C97" s="131" t="s">
        <v>249</v>
      </c>
      <c r="D97" s="131" t="s">
        <v>250</v>
      </c>
      <c r="E97" s="131" t="s">
        <v>251</v>
      </c>
      <c r="F97" s="131" t="s">
        <v>251</v>
      </c>
      <c r="G97" s="131" t="s">
        <v>252</v>
      </c>
      <c r="H97" s="131" t="s">
        <v>250</v>
      </c>
      <c r="I97" s="131">
        <v>193001</v>
      </c>
      <c r="J97" s="131" t="s">
        <v>276</v>
      </c>
      <c r="K97" s="131">
        <v>193001</v>
      </c>
      <c r="L97" s="131" t="s">
        <v>320</v>
      </c>
      <c r="M97" s="131" t="s">
        <v>321</v>
      </c>
      <c r="N97" s="131">
        <v>434604</v>
      </c>
      <c r="O97" s="131" t="s">
        <v>335</v>
      </c>
      <c r="P97" s="131">
        <v>644417</v>
      </c>
      <c r="Q97" s="131" t="s">
        <v>360</v>
      </c>
      <c r="R97" s="131" t="s">
        <v>258</v>
      </c>
      <c r="S97" s="131" t="s">
        <v>493</v>
      </c>
      <c r="T97" s="131" t="s">
        <v>493</v>
      </c>
      <c r="U97" s="131" t="s">
        <v>260</v>
      </c>
      <c r="V97" s="131" t="s">
        <v>282</v>
      </c>
      <c r="W97" s="131">
        <v>0</v>
      </c>
      <c r="X97" s="131" t="s">
        <v>262</v>
      </c>
      <c r="Y97" s="131">
        <v>358093761</v>
      </c>
      <c r="Z97" s="131" t="s">
        <v>494</v>
      </c>
      <c r="AA97" s="131" t="s">
        <v>558</v>
      </c>
      <c r="AB97" s="132">
        <v>31000</v>
      </c>
      <c r="AC97" s="131" t="s">
        <v>588</v>
      </c>
      <c r="AD97" s="131">
        <v>24</v>
      </c>
      <c r="AE97" s="131" t="s">
        <v>266</v>
      </c>
      <c r="AF97" s="131" t="s">
        <v>628</v>
      </c>
      <c r="AG97" s="131" t="s">
        <v>782</v>
      </c>
      <c r="AH97" s="131" t="s">
        <v>269</v>
      </c>
      <c r="AI97" s="131" t="s">
        <v>781</v>
      </c>
      <c r="AJ97" s="132">
        <v>1650</v>
      </c>
      <c r="AK97" s="132">
        <v>1650</v>
      </c>
      <c r="AL97" s="131"/>
      <c r="AM97" s="132">
        <v>0</v>
      </c>
      <c r="AN97" s="132">
        <v>0</v>
      </c>
      <c r="AO97" s="132">
        <v>0</v>
      </c>
      <c r="AP97" s="132">
        <v>31000</v>
      </c>
      <c r="AQ97" s="132">
        <v>8709</v>
      </c>
      <c r="AR97" s="132">
        <v>39709</v>
      </c>
      <c r="AS97" s="132">
        <v>21678.720000000001</v>
      </c>
      <c r="AT97" s="132">
        <v>8021.28</v>
      </c>
      <c r="AU97" s="132">
        <v>29700</v>
      </c>
      <c r="AV97" s="131">
        <v>18</v>
      </c>
      <c r="AW97" s="131"/>
      <c r="AX97" s="131"/>
      <c r="AY97" s="131"/>
      <c r="AZ97" s="131"/>
      <c r="BA97" s="131"/>
      <c r="BB97" s="131" t="s">
        <v>272</v>
      </c>
      <c r="BC97" s="122"/>
      <c r="BD97" s="131"/>
      <c r="BE97" s="132">
        <v>0</v>
      </c>
      <c r="BF97" s="131" t="s">
        <v>493</v>
      </c>
      <c r="BG97" s="131" t="s">
        <v>890</v>
      </c>
      <c r="BH97" s="97" t="s">
        <v>912</v>
      </c>
      <c r="BI97" s="95" t="s">
        <v>104</v>
      </c>
      <c r="BJ97" s="97">
        <v>46098</v>
      </c>
      <c r="BK97" s="95"/>
      <c r="BL97" s="95" t="s">
        <v>109</v>
      </c>
      <c r="BM97" s="98" t="s">
        <v>124</v>
      </c>
      <c r="BN97" s="99" t="s">
        <v>193</v>
      </c>
      <c r="BO97" s="95" t="s">
        <v>238</v>
      </c>
      <c r="BP97" s="122">
        <v>0</v>
      </c>
      <c r="BQ97" s="42"/>
      <c r="BR97" s="96" t="s">
        <v>926</v>
      </c>
    </row>
    <row r="98" spans="1:70" ht="30" hidden="1" customHeight="1" x14ac:dyDescent="0.3">
      <c r="A98" s="95">
        <v>94</v>
      </c>
      <c r="B98" s="131" t="s">
        <v>248</v>
      </c>
      <c r="C98" s="131" t="s">
        <v>249</v>
      </c>
      <c r="D98" s="131" t="s">
        <v>250</v>
      </c>
      <c r="E98" s="131" t="s">
        <v>251</v>
      </c>
      <c r="F98" s="131" t="s">
        <v>251</v>
      </c>
      <c r="G98" s="131" t="s">
        <v>252</v>
      </c>
      <c r="H98" s="131" t="s">
        <v>250</v>
      </c>
      <c r="I98" s="131">
        <v>193001</v>
      </c>
      <c r="J98" s="131" t="s">
        <v>276</v>
      </c>
      <c r="K98" s="131">
        <v>193001</v>
      </c>
      <c r="L98" s="131" t="s">
        <v>320</v>
      </c>
      <c r="M98" s="131" t="s">
        <v>321</v>
      </c>
      <c r="N98" s="131">
        <v>434604</v>
      </c>
      <c r="O98" s="131" t="s">
        <v>335</v>
      </c>
      <c r="P98" s="131">
        <v>647963</v>
      </c>
      <c r="Q98" s="131" t="s">
        <v>365</v>
      </c>
      <c r="R98" s="131" t="s">
        <v>258</v>
      </c>
      <c r="S98" s="131" t="s">
        <v>495</v>
      </c>
      <c r="T98" s="131" t="s">
        <v>495</v>
      </c>
      <c r="U98" s="131" t="s">
        <v>260</v>
      </c>
      <c r="V98" s="131" t="s">
        <v>282</v>
      </c>
      <c r="W98" s="131">
        <v>0</v>
      </c>
      <c r="X98" s="131" t="s">
        <v>262</v>
      </c>
      <c r="Y98" s="131">
        <v>358093764</v>
      </c>
      <c r="Z98" s="131" t="s">
        <v>425</v>
      </c>
      <c r="AA98" s="131" t="s">
        <v>558</v>
      </c>
      <c r="AB98" s="132">
        <v>31000</v>
      </c>
      <c r="AC98" s="131" t="s">
        <v>588</v>
      </c>
      <c r="AD98" s="131">
        <v>24</v>
      </c>
      <c r="AE98" s="131" t="s">
        <v>266</v>
      </c>
      <c r="AF98" s="131" t="s">
        <v>628</v>
      </c>
      <c r="AG98" s="131" t="s">
        <v>782</v>
      </c>
      <c r="AH98" s="131" t="s">
        <v>269</v>
      </c>
      <c r="AI98" s="131" t="s">
        <v>781</v>
      </c>
      <c r="AJ98" s="132">
        <v>1650</v>
      </c>
      <c r="AK98" s="132">
        <v>1650</v>
      </c>
      <c r="AL98" s="131"/>
      <c r="AM98" s="132">
        <v>0</v>
      </c>
      <c r="AN98" s="132">
        <v>0</v>
      </c>
      <c r="AO98" s="132">
        <v>0</v>
      </c>
      <c r="AP98" s="132">
        <v>31000</v>
      </c>
      <c r="AQ98" s="132">
        <v>8709</v>
      </c>
      <c r="AR98" s="132">
        <v>39709</v>
      </c>
      <c r="AS98" s="132">
        <v>21678.720000000001</v>
      </c>
      <c r="AT98" s="132">
        <v>8021.28</v>
      </c>
      <c r="AU98" s="132">
        <v>29700</v>
      </c>
      <c r="AV98" s="131">
        <v>18</v>
      </c>
      <c r="AW98" s="131"/>
      <c r="AX98" s="131"/>
      <c r="AY98" s="131"/>
      <c r="AZ98" s="131"/>
      <c r="BA98" s="131"/>
      <c r="BB98" s="131" t="s">
        <v>272</v>
      </c>
      <c r="BC98" s="122"/>
      <c r="BD98" s="131"/>
      <c r="BE98" s="132">
        <v>0</v>
      </c>
      <c r="BF98" s="131" t="s">
        <v>495</v>
      </c>
      <c r="BG98" s="131" t="s">
        <v>891</v>
      </c>
      <c r="BH98" s="97" t="s">
        <v>912</v>
      </c>
      <c r="BI98" s="95" t="s">
        <v>104</v>
      </c>
      <c r="BJ98" s="97">
        <v>46098</v>
      </c>
      <c r="BK98" s="95"/>
      <c r="BL98" s="95" t="s">
        <v>109</v>
      </c>
      <c r="BM98" s="98" t="s">
        <v>124</v>
      </c>
      <c r="BN98" s="99" t="s">
        <v>193</v>
      </c>
      <c r="BO98" s="95" t="s">
        <v>238</v>
      </c>
      <c r="BP98" s="122">
        <v>0</v>
      </c>
      <c r="BQ98" s="42"/>
      <c r="BR98" s="96" t="s">
        <v>926</v>
      </c>
    </row>
    <row r="99" spans="1:70" ht="30" hidden="1" customHeight="1" x14ac:dyDescent="0.3">
      <c r="A99" s="95">
        <v>95</v>
      </c>
      <c r="B99" s="131" t="s">
        <v>248</v>
      </c>
      <c r="C99" s="131" t="s">
        <v>249</v>
      </c>
      <c r="D99" s="131" t="s">
        <v>250</v>
      </c>
      <c r="E99" s="131" t="s">
        <v>251</v>
      </c>
      <c r="F99" s="131" t="s">
        <v>251</v>
      </c>
      <c r="G99" s="131" t="s">
        <v>252</v>
      </c>
      <c r="H99" s="131" t="s">
        <v>250</v>
      </c>
      <c r="I99" s="131">
        <v>193001</v>
      </c>
      <c r="J99" s="131" t="s">
        <v>276</v>
      </c>
      <c r="K99" s="131">
        <v>193001</v>
      </c>
      <c r="L99" s="131" t="s">
        <v>320</v>
      </c>
      <c r="M99" s="131" t="s">
        <v>321</v>
      </c>
      <c r="N99" s="131">
        <v>434604</v>
      </c>
      <c r="O99" s="131" t="s">
        <v>335</v>
      </c>
      <c r="P99" s="131">
        <v>646061</v>
      </c>
      <c r="Q99" s="131" t="s">
        <v>347</v>
      </c>
      <c r="R99" s="131" t="s">
        <v>258</v>
      </c>
      <c r="S99" s="131" t="s">
        <v>496</v>
      </c>
      <c r="T99" s="131" t="s">
        <v>496</v>
      </c>
      <c r="U99" s="131" t="s">
        <v>260</v>
      </c>
      <c r="V99" s="131" t="s">
        <v>282</v>
      </c>
      <c r="W99" s="131">
        <v>0</v>
      </c>
      <c r="X99" s="131" t="s">
        <v>262</v>
      </c>
      <c r="Y99" s="131">
        <v>358093767</v>
      </c>
      <c r="Z99" s="131" t="s">
        <v>497</v>
      </c>
      <c r="AA99" s="131" t="s">
        <v>558</v>
      </c>
      <c r="AB99" s="132">
        <v>29000</v>
      </c>
      <c r="AC99" s="131" t="s">
        <v>588</v>
      </c>
      <c r="AD99" s="131">
        <v>12</v>
      </c>
      <c r="AE99" s="131" t="s">
        <v>266</v>
      </c>
      <c r="AF99" s="131" t="s">
        <v>616</v>
      </c>
      <c r="AG99" s="131" t="s">
        <v>617</v>
      </c>
      <c r="AH99" s="131" t="s">
        <v>269</v>
      </c>
      <c r="AI99" s="131" t="s">
        <v>781</v>
      </c>
      <c r="AJ99" s="132">
        <v>2750</v>
      </c>
      <c r="AK99" s="132">
        <v>2750</v>
      </c>
      <c r="AL99" s="131"/>
      <c r="AM99" s="132">
        <v>0</v>
      </c>
      <c r="AN99" s="132">
        <v>0</v>
      </c>
      <c r="AO99" s="132">
        <v>0</v>
      </c>
      <c r="AP99" s="132">
        <v>29000</v>
      </c>
      <c r="AQ99" s="132">
        <v>4109</v>
      </c>
      <c r="AR99" s="132">
        <v>33109</v>
      </c>
      <c r="AS99" s="132">
        <v>29000</v>
      </c>
      <c r="AT99" s="132">
        <v>4109</v>
      </c>
      <c r="AU99" s="132">
        <v>33109</v>
      </c>
      <c r="AV99" s="131">
        <v>19</v>
      </c>
      <c r="AW99" s="131"/>
      <c r="AX99" s="131"/>
      <c r="AY99" s="131"/>
      <c r="AZ99" s="131"/>
      <c r="BA99" s="131"/>
      <c r="BB99" s="131" t="s">
        <v>272</v>
      </c>
      <c r="BC99" s="122"/>
      <c r="BD99" s="131" t="s">
        <v>548</v>
      </c>
      <c r="BE99" s="132">
        <v>29000</v>
      </c>
      <c r="BF99" s="131" t="s">
        <v>496</v>
      </c>
      <c r="BG99" s="131" t="s">
        <v>892</v>
      </c>
      <c r="BH99" s="97" t="s">
        <v>912</v>
      </c>
      <c r="BI99" s="95" t="s">
        <v>104</v>
      </c>
      <c r="BJ99" s="97">
        <v>46098</v>
      </c>
      <c r="BK99" s="95"/>
      <c r="BL99" s="95" t="s">
        <v>109</v>
      </c>
      <c r="BM99" s="98" t="s">
        <v>124</v>
      </c>
      <c r="BN99" s="99" t="s">
        <v>193</v>
      </c>
      <c r="BO99" s="95" t="s">
        <v>238</v>
      </c>
      <c r="BP99" s="122">
        <v>0</v>
      </c>
      <c r="BQ99" s="42"/>
      <c r="BR99" s="96" t="s">
        <v>926</v>
      </c>
    </row>
    <row r="100" spans="1:70" ht="30" hidden="1" customHeight="1" x14ac:dyDescent="0.3">
      <c r="A100" s="95">
        <v>96</v>
      </c>
      <c r="B100" s="131" t="s">
        <v>248</v>
      </c>
      <c r="C100" s="131" t="s">
        <v>249</v>
      </c>
      <c r="D100" s="131" t="s">
        <v>250</v>
      </c>
      <c r="E100" s="131" t="s">
        <v>251</v>
      </c>
      <c r="F100" s="131" t="s">
        <v>251</v>
      </c>
      <c r="G100" s="131" t="s">
        <v>252</v>
      </c>
      <c r="H100" s="131" t="s">
        <v>250</v>
      </c>
      <c r="I100" s="131">
        <v>193001</v>
      </c>
      <c r="J100" s="131" t="s">
        <v>276</v>
      </c>
      <c r="K100" s="131">
        <v>193001</v>
      </c>
      <c r="L100" s="131" t="s">
        <v>254</v>
      </c>
      <c r="M100" s="131" t="s">
        <v>255</v>
      </c>
      <c r="N100" s="131">
        <v>475744</v>
      </c>
      <c r="O100" s="131" t="s">
        <v>291</v>
      </c>
      <c r="P100" s="131">
        <v>789764</v>
      </c>
      <c r="Q100" s="131" t="s">
        <v>292</v>
      </c>
      <c r="R100" s="131" t="s">
        <v>258</v>
      </c>
      <c r="S100" s="131" t="s">
        <v>498</v>
      </c>
      <c r="T100" s="131" t="s">
        <v>498</v>
      </c>
      <c r="U100" s="131" t="s">
        <v>289</v>
      </c>
      <c r="V100" s="131" t="s">
        <v>282</v>
      </c>
      <c r="W100" s="131">
        <v>0</v>
      </c>
      <c r="X100" s="131" t="s">
        <v>485</v>
      </c>
      <c r="Y100" s="131">
        <v>358093769</v>
      </c>
      <c r="Z100" s="131" t="s">
        <v>400</v>
      </c>
      <c r="AA100" s="131" t="s">
        <v>626</v>
      </c>
      <c r="AB100" s="132">
        <v>55000</v>
      </c>
      <c r="AC100" s="131" t="s">
        <v>536</v>
      </c>
      <c r="AD100" s="131">
        <v>24</v>
      </c>
      <c r="AE100" s="131" t="s">
        <v>266</v>
      </c>
      <c r="AF100" s="131" t="s">
        <v>555</v>
      </c>
      <c r="AG100" s="131" t="s">
        <v>556</v>
      </c>
      <c r="AH100" s="131" t="s">
        <v>269</v>
      </c>
      <c r="AI100" s="131" t="s">
        <v>776</v>
      </c>
      <c r="AJ100" s="132">
        <v>2930</v>
      </c>
      <c r="AK100" s="132">
        <v>2930</v>
      </c>
      <c r="AL100" s="131" t="s">
        <v>783</v>
      </c>
      <c r="AM100" s="132">
        <v>3707.92</v>
      </c>
      <c r="AN100" s="132">
        <v>2172.08</v>
      </c>
      <c r="AO100" s="132">
        <v>5880</v>
      </c>
      <c r="AP100" s="132">
        <v>51292.08</v>
      </c>
      <c r="AQ100" s="132">
        <v>12819.92</v>
      </c>
      <c r="AR100" s="132">
        <v>64112</v>
      </c>
      <c r="AS100" s="132">
        <v>35201.379999999997</v>
      </c>
      <c r="AT100" s="132">
        <v>11658.62</v>
      </c>
      <c r="AU100" s="132">
        <v>46860</v>
      </c>
      <c r="AV100" s="131">
        <v>18</v>
      </c>
      <c r="AW100" s="131"/>
      <c r="AX100" s="131"/>
      <c r="AY100" s="131"/>
      <c r="AZ100" s="131"/>
      <c r="BA100" s="131"/>
      <c r="BB100" s="131" t="s">
        <v>272</v>
      </c>
      <c r="BC100" s="122"/>
      <c r="BD100" s="131" t="s">
        <v>570</v>
      </c>
      <c r="BE100" s="132">
        <v>55000</v>
      </c>
      <c r="BF100" s="131" t="s">
        <v>498</v>
      </c>
      <c r="BG100" s="131" t="s">
        <v>893</v>
      </c>
      <c r="BH100" s="97" t="s">
        <v>912</v>
      </c>
      <c r="BI100" s="95" t="s">
        <v>104</v>
      </c>
      <c r="BJ100" s="97">
        <v>46098</v>
      </c>
      <c r="BK100" s="95"/>
      <c r="BL100" s="95" t="s">
        <v>109</v>
      </c>
      <c r="BM100" s="98" t="s">
        <v>124</v>
      </c>
      <c r="BN100" s="99" t="s">
        <v>193</v>
      </c>
      <c r="BO100" s="95" t="s">
        <v>238</v>
      </c>
      <c r="BP100" s="122">
        <v>0</v>
      </c>
      <c r="BQ100" s="42"/>
      <c r="BR100" s="96" t="s">
        <v>926</v>
      </c>
    </row>
    <row r="101" spans="1:70" ht="30" hidden="1" customHeight="1" x14ac:dyDescent="0.3">
      <c r="A101" s="95">
        <v>97</v>
      </c>
      <c r="B101" s="131" t="s">
        <v>248</v>
      </c>
      <c r="C101" s="131" t="s">
        <v>249</v>
      </c>
      <c r="D101" s="131" t="s">
        <v>250</v>
      </c>
      <c r="E101" s="131" t="s">
        <v>251</v>
      </c>
      <c r="F101" s="131" t="s">
        <v>251</v>
      </c>
      <c r="G101" s="131" t="s">
        <v>252</v>
      </c>
      <c r="H101" s="131" t="s">
        <v>250</v>
      </c>
      <c r="I101" s="131">
        <v>193001</v>
      </c>
      <c r="J101" s="131" t="s">
        <v>276</v>
      </c>
      <c r="K101" s="131">
        <v>193001</v>
      </c>
      <c r="L101" s="131" t="s">
        <v>254</v>
      </c>
      <c r="M101" s="131" t="s">
        <v>255</v>
      </c>
      <c r="N101" s="131">
        <v>404277</v>
      </c>
      <c r="O101" s="131" t="s">
        <v>299</v>
      </c>
      <c r="P101" s="131">
        <v>656614</v>
      </c>
      <c r="Q101" s="131" t="s">
        <v>355</v>
      </c>
      <c r="R101" s="131" t="s">
        <v>258</v>
      </c>
      <c r="S101" s="131" t="s">
        <v>499</v>
      </c>
      <c r="T101" s="131" t="s">
        <v>499</v>
      </c>
      <c r="U101" s="131" t="s">
        <v>260</v>
      </c>
      <c r="V101" s="131" t="s">
        <v>282</v>
      </c>
      <c r="W101" s="131">
        <v>0</v>
      </c>
      <c r="X101" s="131" t="s">
        <v>500</v>
      </c>
      <c r="Y101" s="131">
        <v>358187171</v>
      </c>
      <c r="Z101" s="131" t="s">
        <v>370</v>
      </c>
      <c r="AA101" s="131" t="s">
        <v>558</v>
      </c>
      <c r="AB101" s="132">
        <v>65000</v>
      </c>
      <c r="AC101" s="131" t="s">
        <v>536</v>
      </c>
      <c r="AD101" s="131">
        <v>24</v>
      </c>
      <c r="AE101" s="131" t="s">
        <v>756</v>
      </c>
      <c r="AF101" s="131" t="s">
        <v>623</v>
      </c>
      <c r="AG101" s="131" t="s">
        <v>624</v>
      </c>
      <c r="AH101" s="131" t="s">
        <v>269</v>
      </c>
      <c r="AI101" s="131" t="s">
        <v>774</v>
      </c>
      <c r="AJ101" s="132">
        <v>3460</v>
      </c>
      <c r="AK101" s="132">
        <v>3460</v>
      </c>
      <c r="AL101" s="131" t="s">
        <v>784</v>
      </c>
      <c r="AM101" s="132">
        <v>8335.6</v>
      </c>
      <c r="AN101" s="132">
        <v>5504.4</v>
      </c>
      <c r="AO101" s="132">
        <v>13840</v>
      </c>
      <c r="AP101" s="132">
        <v>56664.4</v>
      </c>
      <c r="AQ101" s="132">
        <v>13248.6</v>
      </c>
      <c r="AR101" s="132">
        <v>69913</v>
      </c>
      <c r="AS101" s="132">
        <v>36689.93</v>
      </c>
      <c r="AT101" s="132">
        <v>11750.07</v>
      </c>
      <c r="AU101" s="132">
        <v>48440</v>
      </c>
      <c r="AV101" s="131">
        <v>18</v>
      </c>
      <c r="AW101" s="131"/>
      <c r="AX101" s="131"/>
      <c r="AY101" s="131"/>
      <c r="AZ101" s="131"/>
      <c r="BA101" s="131"/>
      <c r="BB101" s="131" t="s">
        <v>272</v>
      </c>
      <c r="BC101" s="122"/>
      <c r="BD101" s="131" t="s">
        <v>570</v>
      </c>
      <c r="BE101" s="132">
        <v>65000</v>
      </c>
      <c r="BF101" s="131" t="s">
        <v>499</v>
      </c>
      <c r="BG101" s="131" t="s">
        <v>894</v>
      </c>
      <c r="BH101" s="97" t="s">
        <v>912</v>
      </c>
      <c r="BI101" s="95" t="s">
        <v>104</v>
      </c>
      <c r="BJ101" s="97">
        <v>46098</v>
      </c>
      <c r="BK101" s="95"/>
      <c r="BL101" s="95" t="s">
        <v>109</v>
      </c>
      <c r="BM101" s="98" t="s">
        <v>124</v>
      </c>
      <c r="BN101" s="99" t="s">
        <v>193</v>
      </c>
      <c r="BO101" s="95" t="s">
        <v>238</v>
      </c>
      <c r="BP101" s="122">
        <v>0</v>
      </c>
      <c r="BQ101" s="42"/>
      <c r="BR101" s="96" t="s">
        <v>926</v>
      </c>
    </row>
    <row r="102" spans="1:70" ht="30" hidden="1" customHeight="1" x14ac:dyDescent="0.3">
      <c r="A102" s="95">
        <v>98</v>
      </c>
      <c r="B102" s="131" t="s">
        <v>248</v>
      </c>
      <c r="C102" s="131" t="s">
        <v>249</v>
      </c>
      <c r="D102" s="131" t="s">
        <v>250</v>
      </c>
      <c r="E102" s="131" t="s">
        <v>251</v>
      </c>
      <c r="F102" s="131" t="s">
        <v>251</v>
      </c>
      <c r="G102" s="131" t="s">
        <v>252</v>
      </c>
      <c r="H102" s="131" t="s">
        <v>250</v>
      </c>
      <c r="I102" s="131">
        <v>193001</v>
      </c>
      <c r="J102" s="131" t="s">
        <v>276</v>
      </c>
      <c r="K102" s="131">
        <v>193001</v>
      </c>
      <c r="L102" s="131" t="s">
        <v>254</v>
      </c>
      <c r="M102" s="131" t="s">
        <v>255</v>
      </c>
      <c r="N102" s="131">
        <v>400699</v>
      </c>
      <c r="O102" s="131" t="s">
        <v>295</v>
      </c>
      <c r="P102" s="131">
        <v>599965</v>
      </c>
      <c r="Q102" s="131" t="s">
        <v>315</v>
      </c>
      <c r="R102" s="131" t="s">
        <v>258</v>
      </c>
      <c r="S102" s="131" t="s">
        <v>501</v>
      </c>
      <c r="T102" s="131" t="s">
        <v>501</v>
      </c>
      <c r="U102" s="131" t="s">
        <v>260</v>
      </c>
      <c r="V102" s="131" t="s">
        <v>282</v>
      </c>
      <c r="W102" s="131">
        <v>0</v>
      </c>
      <c r="X102" s="131" t="s">
        <v>262</v>
      </c>
      <c r="Y102" s="131">
        <v>358502143</v>
      </c>
      <c r="Z102" s="131" t="s">
        <v>381</v>
      </c>
      <c r="AA102" s="131" t="s">
        <v>264</v>
      </c>
      <c r="AB102" s="132">
        <v>29000</v>
      </c>
      <c r="AC102" s="131" t="s">
        <v>536</v>
      </c>
      <c r="AD102" s="131">
        <v>18</v>
      </c>
      <c r="AE102" s="131" t="s">
        <v>266</v>
      </c>
      <c r="AF102" s="131" t="s">
        <v>635</v>
      </c>
      <c r="AG102" s="131" t="s">
        <v>636</v>
      </c>
      <c r="AH102" s="131" t="s">
        <v>269</v>
      </c>
      <c r="AI102" s="131" t="s">
        <v>785</v>
      </c>
      <c r="AJ102" s="132">
        <v>1950</v>
      </c>
      <c r="AK102" s="132">
        <v>1950</v>
      </c>
      <c r="AL102" s="131"/>
      <c r="AM102" s="132">
        <v>0</v>
      </c>
      <c r="AN102" s="132">
        <v>0</v>
      </c>
      <c r="AO102" s="132">
        <v>0</v>
      </c>
      <c r="AP102" s="132">
        <v>29000</v>
      </c>
      <c r="AQ102" s="132">
        <v>5860</v>
      </c>
      <c r="AR102" s="132">
        <v>34860</v>
      </c>
      <c r="AS102" s="132">
        <v>27322.720000000001</v>
      </c>
      <c r="AT102" s="132">
        <v>5827.28</v>
      </c>
      <c r="AU102" s="132">
        <v>33150</v>
      </c>
      <c r="AV102" s="131">
        <v>17</v>
      </c>
      <c r="AW102" s="131"/>
      <c r="AX102" s="131"/>
      <c r="AY102" s="131"/>
      <c r="AZ102" s="131"/>
      <c r="BA102" s="131"/>
      <c r="BB102" s="131" t="s">
        <v>272</v>
      </c>
      <c r="BC102" s="122"/>
      <c r="BD102" s="131" t="s">
        <v>548</v>
      </c>
      <c r="BE102" s="132">
        <v>29000</v>
      </c>
      <c r="BF102" s="131" t="s">
        <v>501</v>
      </c>
      <c r="BG102" s="131" t="s">
        <v>895</v>
      </c>
      <c r="BH102" s="97" t="s">
        <v>912</v>
      </c>
      <c r="BI102" s="95" t="s">
        <v>104</v>
      </c>
      <c r="BJ102" s="97">
        <v>46098</v>
      </c>
      <c r="BK102" s="95"/>
      <c r="BL102" s="95" t="s">
        <v>109</v>
      </c>
      <c r="BM102" s="98" t="s">
        <v>124</v>
      </c>
      <c r="BN102" s="99" t="s">
        <v>193</v>
      </c>
      <c r="BO102" s="95" t="s">
        <v>238</v>
      </c>
      <c r="BP102" s="122">
        <v>0</v>
      </c>
      <c r="BQ102" s="42"/>
      <c r="BR102" s="96" t="s">
        <v>926</v>
      </c>
    </row>
    <row r="103" spans="1:70" ht="30" hidden="1" customHeight="1" x14ac:dyDescent="0.3">
      <c r="A103" s="95">
        <v>99</v>
      </c>
      <c r="B103" s="131" t="s">
        <v>248</v>
      </c>
      <c r="C103" s="131" t="s">
        <v>249</v>
      </c>
      <c r="D103" s="131" t="s">
        <v>250</v>
      </c>
      <c r="E103" s="131" t="s">
        <v>251</v>
      </c>
      <c r="F103" s="131" t="s">
        <v>251</v>
      </c>
      <c r="G103" s="131" t="s">
        <v>252</v>
      </c>
      <c r="H103" s="131" t="s">
        <v>250</v>
      </c>
      <c r="I103" s="131">
        <v>193001</v>
      </c>
      <c r="J103" s="131" t="s">
        <v>276</v>
      </c>
      <c r="K103" s="131">
        <v>193001</v>
      </c>
      <c r="L103" s="131" t="s">
        <v>254</v>
      </c>
      <c r="M103" s="131" t="s">
        <v>255</v>
      </c>
      <c r="N103" s="131">
        <v>400699</v>
      </c>
      <c r="O103" s="131" t="s">
        <v>295</v>
      </c>
      <c r="P103" s="131">
        <v>600456</v>
      </c>
      <c r="Q103" s="131" t="s">
        <v>296</v>
      </c>
      <c r="R103" s="131" t="s">
        <v>258</v>
      </c>
      <c r="S103" s="131" t="s">
        <v>502</v>
      </c>
      <c r="T103" s="131" t="s">
        <v>502</v>
      </c>
      <c r="U103" s="131" t="s">
        <v>260</v>
      </c>
      <c r="V103" s="131" t="s">
        <v>282</v>
      </c>
      <c r="W103" s="131">
        <v>0</v>
      </c>
      <c r="X103" s="131" t="s">
        <v>262</v>
      </c>
      <c r="Y103" s="131">
        <v>358502144</v>
      </c>
      <c r="Z103" s="131" t="s">
        <v>503</v>
      </c>
      <c r="AA103" s="131" t="s">
        <v>264</v>
      </c>
      <c r="AB103" s="132">
        <v>22000</v>
      </c>
      <c r="AC103" s="131" t="s">
        <v>536</v>
      </c>
      <c r="AD103" s="131">
        <v>12</v>
      </c>
      <c r="AE103" s="131" t="s">
        <v>266</v>
      </c>
      <c r="AF103" s="131" t="s">
        <v>560</v>
      </c>
      <c r="AG103" s="131" t="s">
        <v>561</v>
      </c>
      <c r="AH103" s="131" t="s">
        <v>269</v>
      </c>
      <c r="AI103" s="131" t="s">
        <v>785</v>
      </c>
      <c r="AJ103" s="132">
        <v>2090</v>
      </c>
      <c r="AK103" s="132">
        <v>2090</v>
      </c>
      <c r="AL103" s="131"/>
      <c r="AM103" s="132">
        <v>0</v>
      </c>
      <c r="AN103" s="132">
        <v>0</v>
      </c>
      <c r="AO103" s="132">
        <v>0</v>
      </c>
      <c r="AP103" s="132">
        <v>22000</v>
      </c>
      <c r="AQ103" s="132">
        <v>2969</v>
      </c>
      <c r="AR103" s="132">
        <v>24969</v>
      </c>
      <c r="AS103" s="132">
        <v>22000</v>
      </c>
      <c r="AT103" s="132">
        <v>2969</v>
      </c>
      <c r="AU103" s="132">
        <v>24969</v>
      </c>
      <c r="AV103" s="131">
        <v>18</v>
      </c>
      <c r="AW103" s="131"/>
      <c r="AX103" s="131"/>
      <c r="AY103" s="131"/>
      <c r="AZ103" s="131"/>
      <c r="BA103" s="131"/>
      <c r="BB103" s="131" t="s">
        <v>272</v>
      </c>
      <c r="BC103" s="122"/>
      <c r="BD103" s="131" t="s">
        <v>548</v>
      </c>
      <c r="BE103" s="132">
        <v>22000</v>
      </c>
      <c r="BF103" s="131" t="s">
        <v>502</v>
      </c>
      <c r="BG103" s="131" t="s">
        <v>896</v>
      </c>
      <c r="BH103" s="97" t="s">
        <v>912</v>
      </c>
      <c r="BI103" s="95" t="s">
        <v>104</v>
      </c>
      <c r="BJ103" s="97">
        <v>46098</v>
      </c>
      <c r="BK103" s="95"/>
      <c r="BL103" s="95" t="s">
        <v>109</v>
      </c>
      <c r="BM103" s="98" t="s">
        <v>124</v>
      </c>
      <c r="BN103" s="99" t="s">
        <v>193</v>
      </c>
      <c r="BO103" s="95" t="s">
        <v>238</v>
      </c>
      <c r="BP103" s="122">
        <v>0</v>
      </c>
      <c r="BQ103" s="42"/>
      <c r="BR103" s="96" t="s">
        <v>926</v>
      </c>
    </row>
    <row r="104" spans="1:70" ht="30" hidden="1" customHeight="1" x14ac:dyDescent="0.3">
      <c r="A104" s="95">
        <v>100</v>
      </c>
      <c r="B104" s="131" t="s">
        <v>248</v>
      </c>
      <c r="C104" s="131" t="s">
        <v>249</v>
      </c>
      <c r="D104" s="131" t="s">
        <v>250</v>
      </c>
      <c r="E104" s="131" t="s">
        <v>251</v>
      </c>
      <c r="F104" s="131" t="s">
        <v>251</v>
      </c>
      <c r="G104" s="131" t="s">
        <v>252</v>
      </c>
      <c r="H104" s="131" t="s">
        <v>250</v>
      </c>
      <c r="I104" s="131">
        <v>193001</v>
      </c>
      <c r="J104" s="131" t="s">
        <v>276</v>
      </c>
      <c r="K104" s="131">
        <v>193001</v>
      </c>
      <c r="L104" s="131" t="s">
        <v>254</v>
      </c>
      <c r="M104" s="131" t="s">
        <v>255</v>
      </c>
      <c r="N104" s="131">
        <v>400699</v>
      </c>
      <c r="O104" s="131" t="s">
        <v>295</v>
      </c>
      <c r="P104" s="131">
        <v>600456</v>
      </c>
      <c r="Q104" s="131" t="s">
        <v>296</v>
      </c>
      <c r="R104" s="131" t="s">
        <v>258</v>
      </c>
      <c r="S104" s="131" t="s">
        <v>504</v>
      </c>
      <c r="T104" s="131" t="s">
        <v>504</v>
      </c>
      <c r="U104" s="131" t="s">
        <v>260</v>
      </c>
      <c r="V104" s="131" t="s">
        <v>282</v>
      </c>
      <c r="W104" s="131">
        <v>0</v>
      </c>
      <c r="X104" s="131" t="s">
        <v>262</v>
      </c>
      <c r="Y104" s="131">
        <v>358502145</v>
      </c>
      <c r="Z104" s="131" t="s">
        <v>505</v>
      </c>
      <c r="AA104" s="131" t="s">
        <v>264</v>
      </c>
      <c r="AB104" s="132">
        <v>56000</v>
      </c>
      <c r="AC104" s="131" t="s">
        <v>536</v>
      </c>
      <c r="AD104" s="131">
        <v>24</v>
      </c>
      <c r="AE104" s="131" t="s">
        <v>266</v>
      </c>
      <c r="AF104" s="131" t="s">
        <v>609</v>
      </c>
      <c r="AG104" s="131" t="s">
        <v>786</v>
      </c>
      <c r="AH104" s="131" t="s">
        <v>269</v>
      </c>
      <c r="AI104" s="131" t="s">
        <v>785</v>
      </c>
      <c r="AJ104" s="132">
        <v>2980</v>
      </c>
      <c r="AK104" s="132">
        <v>2980</v>
      </c>
      <c r="AL104" s="131" t="s">
        <v>569</v>
      </c>
      <c r="AM104" s="132">
        <v>1878.79</v>
      </c>
      <c r="AN104" s="132">
        <v>1101.21</v>
      </c>
      <c r="AO104" s="132">
        <v>2980</v>
      </c>
      <c r="AP104" s="132">
        <v>54121.21</v>
      </c>
      <c r="AQ104" s="132">
        <v>14173.79</v>
      </c>
      <c r="AR104" s="132">
        <v>68295</v>
      </c>
      <c r="AS104" s="132">
        <v>35085.39</v>
      </c>
      <c r="AT104" s="132">
        <v>12594.61</v>
      </c>
      <c r="AU104" s="132">
        <v>47680</v>
      </c>
      <c r="AV104" s="131">
        <v>17</v>
      </c>
      <c r="AW104" s="131"/>
      <c r="AX104" s="131"/>
      <c r="AY104" s="131"/>
      <c r="AZ104" s="131"/>
      <c r="BA104" s="131"/>
      <c r="BB104" s="131" t="s">
        <v>272</v>
      </c>
      <c r="BC104" s="122"/>
      <c r="BD104" s="131" t="s">
        <v>548</v>
      </c>
      <c r="BE104" s="132">
        <v>56000</v>
      </c>
      <c r="BF104" s="131" t="s">
        <v>504</v>
      </c>
      <c r="BG104" s="131" t="s">
        <v>897</v>
      </c>
      <c r="BH104" s="97" t="s">
        <v>912</v>
      </c>
      <c r="BI104" s="95" t="s">
        <v>104</v>
      </c>
      <c r="BJ104" s="97">
        <v>46098</v>
      </c>
      <c r="BK104" s="95"/>
      <c r="BL104" s="95" t="s">
        <v>109</v>
      </c>
      <c r="BM104" s="98" t="s">
        <v>124</v>
      </c>
      <c r="BN104" s="99" t="s">
        <v>193</v>
      </c>
      <c r="BO104" s="95" t="s">
        <v>238</v>
      </c>
      <c r="BP104" s="122">
        <v>0</v>
      </c>
      <c r="BQ104" s="42"/>
      <c r="BR104" s="96" t="s">
        <v>926</v>
      </c>
    </row>
    <row r="105" spans="1:70" ht="30" hidden="1" customHeight="1" x14ac:dyDescent="0.3">
      <c r="A105" s="95">
        <v>101</v>
      </c>
      <c r="B105" s="131" t="s">
        <v>248</v>
      </c>
      <c r="C105" s="131" t="s">
        <v>249</v>
      </c>
      <c r="D105" s="131" t="s">
        <v>250</v>
      </c>
      <c r="E105" s="131" t="s">
        <v>251</v>
      </c>
      <c r="F105" s="131" t="s">
        <v>251</v>
      </c>
      <c r="G105" s="131" t="s">
        <v>252</v>
      </c>
      <c r="H105" s="131" t="s">
        <v>250</v>
      </c>
      <c r="I105" s="131">
        <v>193001</v>
      </c>
      <c r="J105" s="131" t="s">
        <v>276</v>
      </c>
      <c r="K105" s="131">
        <v>193001</v>
      </c>
      <c r="L105" s="131" t="s">
        <v>254</v>
      </c>
      <c r="M105" s="131" t="s">
        <v>255</v>
      </c>
      <c r="N105" s="131">
        <v>404277</v>
      </c>
      <c r="O105" s="131" t="s">
        <v>299</v>
      </c>
      <c r="P105" s="131">
        <v>618575</v>
      </c>
      <c r="Q105" s="131" t="s">
        <v>310</v>
      </c>
      <c r="R105" s="131" t="s">
        <v>258</v>
      </c>
      <c r="S105" s="131" t="s">
        <v>506</v>
      </c>
      <c r="T105" s="131" t="s">
        <v>506</v>
      </c>
      <c r="U105" s="131" t="s">
        <v>260</v>
      </c>
      <c r="V105" s="131" t="s">
        <v>282</v>
      </c>
      <c r="W105" s="131">
        <v>0</v>
      </c>
      <c r="X105" s="131" t="s">
        <v>262</v>
      </c>
      <c r="Y105" s="131">
        <v>358502146</v>
      </c>
      <c r="Z105" s="131" t="s">
        <v>379</v>
      </c>
      <c r="AA105" s="131" t="s">
        <v>787</v>
      </c>
      <c r="AB105" s="132">
        <v>23000</v>
      </c>
      <c r="AC105" s="131" t="s">
        <v>536</v>
      </c>
      <c r="AD105" s="131">
        <v>12</v>
      </c>
      <c r="AE105" s="131" t="s">
        <v>266</v>
      </c>
      <c r="AF105" s="131" t="s">
        <v>572</v>
      </c>
      <c r="AG105" s="131" t="s">
        <v>573</v>
      </c>
      <c r="AH105" s="131" t="s">
        <v>269</v>
      </c>
      <c r="AI105" s="131" t="s">
        <v>788</v>
      </c>
      <c r="AJ105" s="132">
        <v>2180</v>
      </c>
      <c r="AK105" s="132">
        <v>2180</v>
      </c>
      <c r="AL105" s="131" t="s">
        <v>789</v>
      </c>
      <c r="AM105" s="132">
        <v>5335.02</v>
      </c>
      <c r="AN105" s="132">
        <v>1204.98</v>
      </c>
      <c r="AO105" s="132">
        <v>6540</v>
      </c>
      <c r="AP105" s="132">
        <v>17664.98</v>
      </c>
      <c r="AQ105" s="132">
        <v>1814.02</v>
      </c>
      <c r="AR105" s="132">
        <v>19479</v>
      </c>
      <c r="AS105" s="132">
        <v>17664.98</v>
      </c>
      <c r="AT105" s="132">
        <v>1814.02</v>
      </c>
      <c r="AU105" s="132">
        <v>19479</v>
      </c>
      <c r="AV105" s="131">
        <v>17</v>
      </c>
      <c r="AW105" s="131"/>
      <c r="AX105" s="131"/>
      <c r="AY105" s="131"/>
      <c r="AZ105" s="131"/>
      <c r="BA105" s="131"/>
      <c r="BB105" s="131" t="s">
        <v>272</v>
      </c>
      <c r="BC105" s="122"/>
      <c r="BD105" s="131" t="s">
        <v>570</v>
      </c>
      <c r="BE105" s="132">
        <v>23000</v>
      </c>
      <c r="BF105" s="131" t="s">
        <v>506</v>
      </c>
      <c r="BG105" s="131" t="s">
        <v>898</v>
      </c>
      <c r="BH105" s="97" t="s">
        <v>912</v>
      </c>
      <c r="BI105" s="95" t="s">
        <v>104</v>
      </c>
      <c r="BJ105" s="97">
        <v>46098</v>
      </c>
      <c r="BK105" s="95"/>
      <c r="BL105" s="95" t="s">
        <v>109</v>
      </c>
      <c r="BM105" s="98" t="s">
        <v>124</v>
      </c>
      <c r="BN105" s="99" t="s">
        <v>193</v>
      </c>
      <c r="BO105" s="95" t="s">
        <v>238</v>
      </c>
      <c r="BP105" s="122">
        <v>0</v>
      </c>
      <c r="BQ105" s="42"/>
      <c r="BR105" s="96" t="s">
        <v>926</v>
      </c>
    </row>
    <row r="106" spans="1:70" ht="30" hidden="1" customHeight="1" x14ac:dyDescent="0.3">
      <c r="A106" s="95">
        <v>102</v>
      </c>
      <c r="B106" s="131" t="s">
        <v>248</v>
      </c>
      <c r="C106" s="131" t="s">
        <v>249</v>
      </c>
      <c r="D106" s="131" t="s">
        <v>250</v>
      </c>
      <c r="E106" s="131" t="s">
        <v>251</v>
      </c>
      <c r="F106" s="131" t="s">
        <v>251</v>
      </c>
      <c r="G106" s="131" t="s">
        <v>252</v>
      </c>
      <c r="H106" s="131" t="s">
        <v>250</v>
      </c>
      <c r="I106" s="131">
        <v>193001</v>
      </c>
      <c r="J106" s="131" t="s">
        <v>276</v>
      </c>
      <c r="K106" s="131">
        <v>193001</v>
      </c>
      <c r="L106" s="131" t="s">
        <v>254</v>
      </c>
      <c r="M106" s="131" t="s">
        <v>255</v>
      </c>
      <c r="N106" s="131">
        <v>404277</v>
      </c>
      <c r="O106" s="131" t="s">
        <v>299</v>
      </c>
      <c r="P106" s="131">
        <v>618575</v>
      </c>
      <c r="Q106" s="131" t="s">
        <v>310</v>
      </c>
      <c r="R106" s="131" t="s">
        <v>258</v>
      </c>
      <c r="S106" s="131" t="s">
        <v>507</v>
      </c>
      <c r="T106" s="131" t="s">
        <v>507</v>
      </c>
      <c r="U106" s="131" t="s">
        <v>260</v>
      </c>
      <c r="V106" s="131" t="s">
        <v>282</v>
      </c>
      <c r="W106" s="131">
        <v>0</v>
      </c>
      <c r="X106" s="131" t="s">
        <v>262</v>
      </c>
      <c r="Y106" s="131">
        <v>358502147</v>
      </c>
      <c r="Z106" s="131" t="s">
        <v>508</v>
      </c>
      <c r="AA106" s="131" t="s">
        <v>264</v>
      </c>
      <c r="AB106" s="132">
        <v>26000</v>
      </c>
      <c r="AC106" s="131" t="s">
        <v>536</v>
      </c>
      <c r="AD106" s="131">
        <v>12</v>
      </c>
      <c r="AE106" s="131" t="s">
        <v>266</v>
      </c>
      <c r="AF106" s="131" t="s">
        <v>767</v>
      </c>
      <c r="AG106" s="131" t="s">
        <v>768</v>
      </c>
      <c r="AH106" s="131" t="s">
        <v>269</v>
      </c>
      <c r="AI106" s="131" t="s">
        <v>785</v>
      </c>
      <c r="AJ106" s="132">
        <v>2470</v>
      </c>
      <c r="AK106" s="132">
        <v>2470</v>
      </c>
      <c r="AL106" s="131"/>
      <c r="AM106" s="132">
        <v>0</v>
      </c>
      <c r="AN106" s="132">
        <v>0</v>
      </c>
      <c r="AO106" s="132">
        <v>0</v>
      </c>
      <c r="AP106" s="132">
        <v>26000</v>
      </c>
      <c r="AQ106" s="132">
        <v>3509</v>
      </c>
      <c r="AR106" s="132">
        <v>29509</v>
      </c>
      <c r="AS106" s="132">
        <v>26000</v>
      </c>
      <c r="AT106" s="132">
        <v>3509</v>
      </c>
      <c r="AU106" s="132">
        <v>29509</v>
      </c>
      <c r="AV106" s="131">
        <v>18</v>
      </c>
      <c r="AW106" s="131"/>
      <c r="AX106" s="131"/>
      <c r="AY106" s="131"/>
      <c r="AZ106" s="131"/>
      <c r="BA106" s="131"/>
      <c r="BB106" s="131" t="s">
        <v>272</v>
      </c>
      <c r="BC106" s="122"/>
      <c r="BD106" s="131" t="s">
        <v>548</v>
      </c>
      <c r="BE106" s="132">
        <v>26000</v>
      </c>
      <c r="BF106" s="131" t="s">
        <v>507</v>
      </c>
      <c r="BG106" s="131" t="s">
        <v>899</v>
      </c>
      <c r="BH106" s="97" t="s">
        <v>912</v>
      </c>
      <c r="BI106" s="95" t="s">
        <v>104</v>
      </c>
      <c r="BJ106" s="97">
        <v>46098</v>
      </c>
      <c r="BK106" s="95"/>
      <c r="BL106" s="95" t="s">
        <v>109</v>
      </c>
      <c r="BM106" s="98" t="s">
        <v>124</v>
      </c>
      <c r="BN106" s="99" t="s">
        <v>193</v>
      </c>
      <c r="BO106" s="95" t="s">
        <v>238</v>
      </c>
      <c r="BP106" s="122">
        <v>0</v>
      </c>
      <c r="BQ106" s="42"/>
      <c r="BR106" s="96" t="s">
        <v>926</v>
      </c>
    </row>
    <row r="107" spans="1:70" ht="30" hidden="1" customHeight="1" x14ac:dyDescent="0.3">
      <c r="A107" s="95">
        <v>103</v>
      </c>
      <c r="B107" s="131" t="s">
        <v>248</v>
      </c>
      <c r="C107" s="131" t="s">
        <v>249</v>
      </c>
      <c r="D107" s="131" t="s">
        <v>250</v>
      </c>
      <c r="E107" s="131" t="s">
        <v>251</v>
      </c>
      <c r="F107" s="131" t="s">
        <v>251</v>
      </c>
      <c r="G107" s="131" t="s">
        <v>252</v>
      </c>
      <c r="H107" s="131" t="s">
        <v>250</v>
      </c>
      <c r="I107" s="131">
        <v>193001</v>
      </c>
      <c r="J107" s="131" t="s">
        <v>276</v>
      </c>
      <c r="K107" s="131">
        <v>193001</v>
      </c>
      <c r="L107" s="131" t="s">
        <v>254</v>
      </c>
      <c r="M107" s="131" t="s">
        <v>255</v>
      </c>
      <c r="N107" s="131">
        <v>404277</v>
      </c>
      <c r="O107" s="131" t="s">
        <v>299</v>
      </c>
      <c r="P107" s="131">
        <v>656614</v>
      </c>
      <c r="Q107" s="131" t="s">
        <v>355</v>
      </c>
      <c r="R107" s="131" t="s">
        <v>258</v>
      </c>
      <c r="S107" s="131" t="s">
        <v>509</v>
      </c>
      <c r="T107" s="131" t="s">
        <v>509</v>
      </c>
      <c r="U107" s="131" t="s">
        <v>260</v>
      </c>
      <c r="V107" s="131" t="s">
        <v>282</v>
      </c>
      <c r="W107" s="131">
        <v>0</v>
      </c>
      <c r="X107" s="131" t="s">
        <v>262</v>
      </c>
      <c r="Y107" s="131">
        <v>358502149</v>
      </c>
      <c r="Z107" s="131" t="s">
        <v>510</v>
      </c>
      <c r="AA107" s="131" t="s">
        <v>264</v>
      </c>
      <c r="AB107" s="132">
        <v>27000</v>
      </c>
      <c r="AC107" s="131" t="s">
        <v>536</v>
      </c>
      <c r="AD107" s="131">
        <v>12</v>
      </c>
      <c r="AE107" s="131" t="s">
        <v>266</v>
      </c>
      <c r="AF107" s="131" t="s">
        <v>623</v>
      </c>
      <c r="AG107" s="131" t="s">
        <v>624</v>
      </c>
      <c r="AH107" s="131" t="s">
        <v>269</v>
      </c>
      <c r="AI107" s="131" t="s">
        <v>785</v>
      </c>
      <c r="AJ107" s="132">
        <v>2560</v>
      </c>
      <c r="AK107" s="132">
        <v>2560</v>
      </c>
      <c r="AL107" s="131" t="s">
        <v>790</v>
      </c>
      <c r="AM107" s="132">
        <v>6240.45</v>
      </c>
      <c r="AN107" s="132">
        <v>1439.55</v>
      </c>
      <c r="AO107" s="132">
        <v>7680</v>
      </c>
      <c r="AP107" s="132">
        <v>20759.55</v>
      </c>
      <c r="AQ107" s="132">
        <v>2211.4499999999998</v>
      </c>
      <c r="AR107" s="132">
        <v>22971</v>
      </c>
      <c r="AS107" s="132">
        <v>20759.55</v>
      </c>
      <c r="AT107" s="132">
        <v>2211.4499999999998</v>
      </c>
      <c r="AU107" s="132">
        <v>22971</v>
      </c>
      <c r="AV107" s="131">
        <v>18</v>
      </c>
      <c r="AW107" s="131"/>
      <c r="AX107" s="131"/>
      <c r="AY107" s="131"/>
      <c r="AZ107" s="131"/>
      <c r="BA107" s="131"/>
      <c r="BB107" s="131" t="s">
        <v>272</v>
      </c>
      <c r="BC107" s="122"/>
      <c r="BD107" s="131" t="s">
        <v>570</v>
      </c>
      <c r="BE107" s="132">
        <v>27000</v>
      </c>
      <c r="BF107" s="131" t="s">
        <v>509</v>
      </c>
      <c r="BG107" s="131" t="s">
        <v>900</v>
      </c>
      <c r="BH107" s="97" t="s">
        <v>912</v>
      </c>
      <c r="BI107" s="95" t="s">
        <v>104</v>
      </c>
      <c r="BJ107" s="97">
        <v>46098</v>
      </c>
      <c r="BK107" s="95"/>
      <c r="BL107" s="95" t="s">
        <v>109</v>
      </c>
      <c r="BM107" s="98" t="s">
        <v>124</v>
      </c>
      <c r="BN107" s="99" t="s">
        <v>193</v>
      </c>
      <c r="BO107" s="95" t="s">
        <v>238</v>
      </c>
      <c r="BP107" s="122">
        <v>0</v>
      </c>
      <c r="BQ107" s="42"/>
      <c r="BR107" s="96" t="s">
        <v>926</v>
      </c>
    </row>
    <row r="108" spans="1:70" ht="30" hidden="1" customHeight="1" x14ac:dyDescent="0.3">
      <c r="A108" s="95">
        <v>104</v>
      </c>
      <c r="B108" s="131" t="s">
        <v>248</v>
      </c>
      <c r="C108" s="131" t="s">
        <v>249</v>
      </c>
      <c r="D108" s="131" t="s">
        <v>250</v>
      </c>
      <c r="E108" s="131" t="s">
        <v>251</v>
      </c>
      <c r="F108" s="131" t="s">
        <v>251</v>
      </c>
      <c r="G108" s="131" t="s">
        <v>252</v>
      </c>
      <c r="H108" s="131" t="s">
        <v>250</v>
      </c>
      <c r="I108" s="131">
        <v>193001</v>
      </c>
      <c r="J108" s="131" t="s">
        <v>276</v>
      </c>
      <c r="K108" s="131">
        <v>193001</v>
      </c>
      <c r="L108" s="131" t="s">
        <v>320</v>
      </c>
      <c r="M108" s="131" t="s">
        <v>321</v>
      </c>
      <c r="N108" s="131">
        <v>434604</v>
      </c>
      <c r="O108" s="131" t="s">
        <v>335</v>
      </c>
      <c r="P108" s="131">
        <v>646061</v>
      </c>
      <c r="Q108" s="131" t="s">
        <v>347</v>
      </c>
      <c r="R108" s="131" t="s">
        <v>258</v>
      </c>
      <c r="S108" s="131" t="s">
        <v>511</v>
      </c>
      <c r="T108" s="131" t="s">
        <v>511</v>
      </c>
      <c r="U108" s="131" t="s">
        <v>260</v>
      </c>
      <c r="V108" s="131" t="s">
        <v>282</v>
      </c>
      <c r="W108" s="131">
        <v>0</v>
      </c>
      <c r="X108" s="131" t="s">
        <v>262</v>
      </c>
      <c r="Y108" s="131">
        <v>358502150</v>
      </c>
      <c r="Z108" s="131" t="s">
        <v>512</v>
      </c>
      <c r="AA108" s="131" t="s">
        <v>264</v>
      </c>
      <c r="AB108" s="132">
        <v>27000</v>
      </c>
      <c r="AC108" s="131" t="s">
        <v>588</v>
      </c>
      <c r="AD108" s="131">
        <v>12</v>
      </c>
      <c r="AE108" s="131" t="s">
        <v>266</v>
      </c>
      <c r="AF108" s="131" t="s">
        <v>616</v>
      </c>
      <c r="AG108" s="131" t="s">
        <v>617</v>
      </c>
      <c r="AH108" s="131" t="s">
        <v>269</v>
      </c>
      <c r="AI108" s="131" t="s">
        <v>785</v>
      </c>
      <c r="AJ108" s="132">
        <v>2560</v>
      </c>
      <c r="AK108" s="132">
        <v>2560</v>
      </c>
      <c r="AL108" s="131"/>
      <c r="AM108" s="132">
        <v>0</v>
      </c>
      <c r="AN108" s="132">
        <v>0</v>
      </c>
      <c r="AO108" s="132">
        <v>0</v>
      </c>
      <c r="AP108" s="132">
        <v>27000</v>
      </c>
      <c r="AQ108" s="132">
        <v>3651</v>
      </c>
      <c r="AR108" s="132">
        <v>30651</v>
      </c>
      <c r="AS108" s="132">
        <v>27000</v>
      </c>
      <c r="AT108" s="132">
        <v>3651</v>
      </c>
      <c r="AU108" s="132">
        <v>30651</v>
      </c>
      <c r="AV108" s="131">
        <v>18</v>
      </c>
      <c r="AW108" s="131"/>
      <c r="AX108" s="131"/>
      <c r="AY108" s="131"/>
      <c r="AZ108" s="131"/>
      <c r="BA108" s="131"/>
      <c r="BB108" s="131" t="s">
        <v>272</v>
      </c>
      <c r="BC108" s="122"/>
      <c r="BD108" s="131" t="s">
        <v>548</v>
      </c>
      <c r="BE108" s="132">
        <v>27000</v>
      </c>
      <c r="BF108" s="131" t="s">
        <v>511</v>
      </c>
      <c r="BG108" s="131" t="s">
        <v>901</v>
      </c>
      <c r="BH108" s="97" t="s">
        <v>912</v>
      </c>
      <c r="BI108" s="95" t="s">
        <v>104</v>
      </c>
      <c r="BJ108" s="97">
        <v>46098</v>
      </c>
      <c r="BK108" s="95"/>
      <c r="BL108" s="95" t="s">
        <v>109</v>
      </c>
      <c r="BM108" s="98" t="s">
        <v>124</v>
      </c>
      <c r="BN108" s="99" t="s">
        <v>193</v>
      </c>
      <c r="BO108" s="95" t="s">
        <v>238</v>
      </c>
      <c r="BP108" s="122">
        <v>0</v>
      </c>
      <c r="BQ108" s="42"/>
      <c r="BR108" s="96" t="s">
        <v>926</v>
      </c>
    </row>
    <row r="109" spans="1:70" ht="30" hidden="1" customHeight="1" x14ac:dyDescent="0.3">
      <c r="A109" s="95">
        <v>105</v>
      </c>
      <c r="B109" s="131" t="s">
        <v>248</v>
      </c>
      <c r="C109" s="131" t="s">
        <v>249</v>
      </c>
      <c r="D109" s="131" t="s">
        <v>250</v>
      </c>
      <c r="E109" s="131" t="s">
        <v>251</v>
      </c>
      <c r="F109" s="131" t="s">
        <v>251</v>
      </c>
      <c r="G109" s="131" t="s">
        <v>252</v>
      </c>
      <c r="H109" s="131" t="s">
        <v>250</v>
      </c>
      <c r="I109" s="131">
        <v>193001</v>
      </c>
      <c r="J109" s="131" t="s">
        <v>276</v>
      </c>
      <c r="K109" s="131">
        <v>193001</v>
      </c>
      <c r="L109" s="131" t="s">
        <v>320</v>
      </c>
      <c r="M109" s="131" t="s">
        <v>321</v>
      </c>
      <c r="N109" s="131">
        <v>434604</v>
      </c>
      <c r="O109" s="131" t="s">
        <v>335</v>
      </c>
      <c r="P109" s="131">
        <v>658704</v>
      </c>
      <c r="Q109" s="131" t="s">
        <v>368</v>
      </c>
      <c r="R109" s="131" t="s">
        <v>258</v>
      </c>
      <c r="S109" s="131" t="s">
        <v>513</v>
      </c>
      <c r="T109" s="131" t="s">
        <v>513</v>
      </c>
      <c r="U109" s="131" t="s">
        <v>289</v>
      </c>
      <c r="V109" s="131" t="s">
        <v>261</v>
      </c>
      <c r="W109" s="131">
        <v>0</v>
      </c>
      <c r="X109" s="131" t="s">
        <v>262</v>
      </c>
      <c r="Y109" s="131">
        <v>358502152</v>
      </c>
      <c r="Z109" s="131" t="s">
        <v>514</v>
      </c>
      <c r="AA109" s="131" t="s">
        <v>734</v>
      </c>
      <c r="AB109" s="132">
        <v>29000</v>
      </c>
      <c r="AC109" s="131" t="s">
        <v>588</v>
      </c>
      <c r="AD109" s="131">
        <v>12</v>
      </c>
      <c r="AE109" s="131" t="s">
        <v>266</v>
      </c>
      <c r="AF109" s="131" t="s">
        <v>628</v>
      </c>
      <c r="AG109" s="131" t="s">
        <v>782</v>
      </c>
      <c r="AH109" s="131" t="s">
        <v>269</v>
      </c>
      <c r="AI109" s="131" t="s">
        <v>785</v>
      </c>
      <c r="AJ109" s="132">
        <v>2750</v>
      </c>
      <c r="AK109" s="132">
        <v>2750</v>
      </c>
      <c r="AL109" s="131"/>
      <c r="AM109" s="132">
        <v>0</v>
      </c>
      <c r="AN109" s="132">
        <v>0</v>
      </c>
      <c r="AO109" s="132">
        <v>0</v>
      </c>
      <c r="AP109" s="132">
        <v>29000</v>
      </c>
      <c r="AQ109" s="132">
        <v>3995</v>
      </c>
      <c r="AR109" s="132">
        <v>32995</v>
      </c>
      <c r="AS109" s="132">
        <v>29000</v>
      </c>
      <c r="AT109" s="132">
        <v>3995</v>
      </c>
      <c r="AU109" s="132">
        <v>32995</v>
      </c>
      <c r="AV109" s="131">
        <v>18</v>
      </c>
      <c r="AW109" s="131"/>
      <c r="AX109" s="131"/>
      <c r="AY109" s="131"/>
      <c r="AZ109" s="131"/>
      <c r="BA109" s="131"/>
      <c r="BB109" s="131" t="s">
        <v>272</v>
      </c>
      <c r="BC109" s="122"/>
      <c r="BD109" s="131" t="s">
        <v>548</v>
      </c>
      <c r="BE109" s="132">
        <v>29000</v>
      </c>
      <c r="BF109" s="131" t="s">
        <v>513</v>
      </c>
      <c r="BG109" s="131" t="s">
        <v>902</v>
      </c>
      <c r="BH109" s="97" t="s">
        <v>912</v>
      </c>
      <c r="BI109" s="95" t="s">
        <v>104</v>
      </c>
      <c r="BJ109" s="97">
        <v>46098</v>
      </c>
      <c r="BK109" s="95"/>
      <c r="BL109" s="95" t="s">
        <v>109</v>
      </c>
      <c r="BM109" s="98" t="s">
        <v>124</v>
      </c>
      <c r="BN109" s="99" t="s">
        <v>193</v>
      </c>
      <c r="BO109" s="95" t="s">
        <v>238</v>
      </c>
      <c r="BP109" s="122">
        <v>0</v>
      </c>
      <c r="BQ109" s="42"/>
      <c r="BR109" s="96" t="s">
        <v>926</v>
      </c>
    </row>
    <row r="110" spans="1:70" ht="30" hidden="1" customHeight="1" x14ac:dyDescent="0.3">
      <c r="A110" s="95">
        <v>106</v>
      </c>
      <c r="B110" s="131" t="s">
        <v>248</v>
      </c>
      <c r="C110" s="131" t="s">
        <v>249</v>
      </c>
      <c r="D110" s="131" t="s">
        <v>250</v>
      </c>
      <c r="E110" s="131" t="s">
        <v>251</v>
      </c>
      <c r="F110" s="131" t="s">
        <v>251</v>
      </c>
      <c r="G110" s="131" t="s">
        <v>252</v>
      </c>
      <c r="H110" s="131" t="s">
        <v>250</v>
      </c>
      <c r="I110" s="131">
        <v>193001</v>
      </c>
      <c r="J110" s="131" t="s">
        <v>276</v>
      </c>
      <c r="K110" s="131">
        <v>193001</v>
      </c>
      <c r="L110" s="131" t="s">
        <v>320</v>
      </c>
      <c r="M110" s="131" t="s">
        <v>321</v>
      </c>
      <c r="N110" s="131">
        <v>434604</v>
      </c>
      <c r="O110" s="131" t="s">
        <v>335</v>
      </c>
      <c r="P110" s="131">
        <v>658704</v>
      </c>
      <c r="Q110" s="131" t="s">
        <v>368</v>
      </c>
      <c r="R110" s="131" t="s">
        <v>258</v>
      </c>
      <c r="S110" s="131" t="s">
        <v>515</v>
      </c>
      <c r="T110" s="131" t="s">
        <v>515</v>
      </c>
      <c r="U110" s="131" t="s">
        <v>260</v>
      </c>
      <c r="V110" s="131" t="s">
        <v>282</v>
      </c>
      <c r="W110" s="131">
        <v>0</v>
      </c>
      <c r="X110" s="131" t="s">
        <v>262</v>
      </c>
      <c r="Y110" s="131">
        <v>358502153</v>
      </c>
      <c r="Z110" s="131" t="s">
        <v>516</v>
      </c>
      <c r="AA110" s="131" t="s">
        <v>734</v>
      </c>
      <c r="AB110" s="132">
        <v>29000</v>
      </c>
      <c r="AC110" s="131" t="s">
        <v>588</v>
      </c>
      <c r="AD110" s="131">
        <v>12</v>
      </c>
      <c r="AE110" s="131" t="s">
        <v>266</v>
      </c>
      <c r="AF110" s="131" t="s">
        <v>635</v>
      </c>
      <c r="AG110" s="131" t="s">
        <v>636</v>
      </c>
      <c r="AH110" s="131" t="s">
        <v>269</v>
      </c>
      <c r="AI110" s="131" t="s">
        <v>785</v>
      </c>
      <c r="AJ110" s="132">
        <v>2750</v>
      </c>
      <c r="AK110" s="132">
        <v>2750</v>
      </c>
      <c r="AL110" s="131" t="s">
        <v>791</v>
      </c>
      <c r="AM110" s="132">
        <v>6642.59</v>
      </c>
      <c r="AN110" s="132">
        <v>1767.41</v>
      </c>
      <c r="AO110" s="132">
        <v>8410</v>
      </c>
      <c r="AP110" s="132">
        <v>22357.41</v>
      </c>
      <c r="AQ110" s="132">
        <v>2227.59</v>
      </c>
      <c r="AR110" s="132">
        <v>24585</v>
      </c>
      <c r="AS110" s="132">
        <v>22357.41</v>
      </c>
      <c r="AT110" s="132">
        <v>2227.59</v>
      </c>
      <c r="AU110" s="132">
        <v>24585</v>
      </c>
      <c r="AV110" s="131">
        <v>18</v>
      </c>
      <c r="AW110" s="131"/>
      <c r="AX110" s="131"/>
      <c r="AY110" s="131"/>
      <c r="AZ110" s="131"/>
      <c r="BA110" s="131"/>
      <c r="BB110" s="131" t="s">
        <v>272</v>
      </c>
      <c r="BC110" s="122"/>
      <c r="BD110" s="131"/>
      <c r="BE110" s="132">
        <v>0</v>
      </c>
      <c r="BF110" s="131" t="s">
        <v>515</v>
      </c>
      <c r="BG110" s="131" t="s">
        <v>903</v>
      </c>
      <c r="BH110" s="97" t="s">
        <v>912</v>
      </c>
      <c r="BI110" s="95" t="s">
        <v>104</v>
      </c>
      <c r="BJ110" s="97">
        <v>46098</v>
      </c>
      <c r="BK110" s="95"/>
      <c r="BL110" s="95" t="s">
        <v>109</v>
      </c>
      <c r="BM110" s="98" t="s">
        <v>124</v>
      </c>
      <c r="BN110" s="99" t="s">
        <v>193</v>
      </c>
      <c r="BO110" s="95" t="s">
        <v>238</v>
      </c>
      <c r="BP110" s="122">
        <v>0</v>
      </c>
      <c r="BQ110" s="42"/>
      <c r="BR110" s="96" t="s">
        <v>926</v>
      </c>
    </row>
    <row r="111" spans="1:70" ht="30" hidden="1" customHeight="1" x14ac:dyDescent="0.3">
      <c r="A111" s="95">
        <v>107</v>
      </c>
      <c r="B111" s="131" t="s">
        <v>248</v>
      </c>
      <c r="C111" s="131" t="s">
        <v>249</v>
      </c>
      <c r="D111" s="131" t="s">
        <v>250</v>
      </c>
      <c r="E111" s="131" t="s">
        <v>251</v>
      </c>
      <c r="F111" s="131" t="s">
        <v>251</v>
      </c>
      <c r="G111" s="131" t="s">
        <v>252</v>
      </c>
      <c r="H111" s="131" t="s">
        <v>250</v>
      </c>
      <c r="I111" s="131">
        <v>193001</v>
      </c>
      <c r="J111" s="131" t="s">
        <v>276</v>
      </c>
      <c r="K111" s="131">
        <v>193001</v>
      </c>
      <c r="L111" s="131" t="s">
        <v>320</v>
      </c>
      <c r="M111" s="131" t="s">
        <v>321</v>
      </c>
      <c r="N111" s="131">
        <v>434604</v>
      </c>
      <c r="O111" s="131" t="s">
        <v>335</v>
      </c>
      <c r="P111" s="131">
        <v>680065</v>
      </c>
      <c r="Q111" s="131" t="s">
        <v>390</v>
      </c>
      <c r="R111" s="131" t="s">
        <v>258</v>
      </c>
      <c r="S111" s="131" t="s">
        <v>517</v>
      </c>
      <c r="T111" s="131" t="s">
        <v>517</v>
      </c>
      <c r="U111" s="131" t="s">
        <v>289</v>
      </c>
      <c r="V111" s="131" t="s">
        <v>282</v>
      </c>
      <c r="W111" s="131">
        <v>0</v>
      </c>
      <c r="X111" s="131" t="s">
        <v>262</v>
      </c>
      <c r="Y111" s="131">
        <v>358502154</v>
      </c>
      <c r="Z111" s="131" t="s">
        <v>418</v>
      </c>
      <c r="AA111" s="131" t="s">
        <v>264</v>
      </c>
      <c r="AB111" s="132">
        <v>35000</v>
      </c>
      <c r="AC111" s="131" t="s">
        <v>588</v>
      </c>
      <c r="AD111" s="131">
        <v>24</v>
      </c>
      <c r="AE111" s="131" t="s">
        <v>266</v>
      </c>
      <c r="AF111" s="131" t="s">
        <v>666</v>
      </c>
      <c r="AG111" s="131" t="s">
        <v>667</v>
      </c>
      <c r="AH111" s="131" t="s">
        <v>269</v>
      </c>
      <c r="AI111" s="131" t="s">
        <v>785</v>
      </c>
      <c r="AJ111" s="132">
        <v>1860</v>
      </c>
      <c r="AK111" s="132">
        <v>1860</v>
      </c>
      <c r="AL111" s="131"/>
      <c r="AM111" s="132">
        <v>0</v>
      </c>
      <c r="AN111" s="132">
        <v>0</v>
      </c>
      <c r="AO111" s="132">
        <v>0</v>
      </c>
      <c r="AP111" s="132">
        <v>35000</v>
      </c>
      <c r="AQ111" s="132">
        <v>9564</v>
      </c>
      <c r="AR111" s="132">
        <v>44564</v>
      </c>
      <c r="AS111" s="132">
        <v>23052.38</v>
      </c>
      <c r="AT111" s="132">
        <v>8567.6200000000008</v>
      </c>
      <c r="AU111" s="132">
        <v>31620</v>
      </c>
      <c r="AV111" s="131">
        <v>17</v>
      </c>
      <c r="AW111" s="131"/>
      <c r="AX111" s="131"/>
      <c r="AY111" s="131"/>
      <c r="AZ111" s="131"/>
      <c r="BA111" s="131"/>
      <c r="BB111" s="131" t="s">
        <v>272</v>
      </c>
      <c r="BC111" s="122"/>
      <c r="BD111" s="131" t="s">
        <v>548</v>
      </c>
      <c r="BE111" s="132">
        <v>35000</v>
      </c>
      <c r="BF111" s="131" t="s">
        <v>517</v>
      </c>
      <c r="BG111" s="131" t="s">
        <v>904</v>
      </c>
      <c r="BH111" s="97" t="s">
        <v>912</v>
      </c>
      <c r="BI111" s="95" t="s">
        <v>104</v>
      </c>
      <c r="BJ111" s="97">
        <v>46098</v>
      </c>
      <c r="BK111" s="95"/>
      <c r="BL111" s="95" t="s">
        <v>109</v>
      </c>
      <c r="BM111" s="98" t="s">
        <v>124</v>
      </c>
      <c r="BN111" s="99" t="s">
        <v>193</v>
      </c>
      <c r="BO111" s="95" t="s">
        <v>238</v>
      </c>
      <c r="BP111" s="122">
        <v>0</v>
      </c>
      <c r="BQ111" s="42"/>
      <c r="BR111" s="96" t="s">
        <v>926</v>
      </c>
    </row>
    <row r="112" spans="1:70" ht="30" hidden="1" customHeight="1" x14ac:dyDescent="0.3">
      <c r="A112" s="95">
        <v>108</v>
      </c>
      <c r="B112" s="131" t="s">
        <v>248</v>
      </c>
      <c r="C112" s="131" t="s">
        <v>249</v>
      </c>
      <c r="D112" s="131" t="s">
        <v>250</v>
      </c>
      <c r="E112" s="131" t="s">
        <v>251</v>
      </c>
      <c r="F112" s="131" t="s">
        <v>251</v>
      </c>
      <c r="G112" s="131" t="s">
        <v>252</v>
      </c>
      <c r="H112" s="131" t="s">
        <v>250</v>
      </c>
      <c r="I112" s="131">
        <v>193001</v>
      </c>
      <c r="J112" s="131" t="s">
        <v>276</v>
      </c>
      <c r="K112" s="131">
        <v>193001</v>
      </c>
      <c r="L112" s="131" t="s">
        <v>320</v>
      </c>
      <c r="M112" s="131" t="s">
        <v>321</v>
      </c>
      <c r="N112" s="131">
        <v>434604</v>
      </c>
      <c r="O112" s="131" t="s">
        <v>335</v>
      </c>
      <c r="P112" s="131">
        <v>694365</v>
      </c>
      <c r="Q112" s="131" t="s">
        <v>342</v>
      </c>
      <c r="R112" s="131" t="s">
        <v>258</v>
      </c>
      <c r="S112" s="131" t="s">
        <v>518</v>
      </c>
      <c r="T112" s="131" t="s">
        <v>518</v>
      </c>
      <c r="U112" s="131" t="s">
        <v>260</v>
      </c>
      <c r="V112" s="131" t="s">
        <v>282</v>
      </c>
      <c r="W112" s="131">
        <v>0</v>
      </c>
      <c r="X112" s="131" t="s">
        <v>519</v>
      </c>
      <c r="Y112" s="131">
        <v>358502155</v>
      </c>
      <c r="Z112" s="131" t="s">
        <v>520</v>
      </c>
      <c r="AA112" s="131" t="s">
        <v>734</v>
      </c>
      <c r="AB112" s="132">
        <v>28000</v>
      </c>
      <c r="AC112" s="131" t="s">
        <v>588</v>
      </c>
      <c r="AD112" s="131">
        <v>12</v>
      </c>
      <c r="AE112" s="131" t="s">
        <v>266</v>
      </c>
      <c r="AF112" s="131" t="s">
        <v>613</v>
      </c>
      <c r="AG112" s="131" t="s">
        <v>614</v>
      </c>
      <c r="AH112" s="131" t="s">
        <v>269</v>
      </c>
      <c r="AI112" s="131" t="s">
        <v>785</v>
      </c>
      <c r="AJ112" s="132">
        <v>2660</v>
      </c>
      <c r="AK112" s="132">
        <v>2660</v>
      </c>
      <c r="AL112" s="131"/>
      <c r="AM112" s="132">
        <v>0</v>
      </c>
      <c r="AN112" s="132">
        <v>0</v>
      </c>
      <c r="AO112" s="132">
        <v>0</v>
      </c>
      <c r="AP112" s="132">
        <v>28000</v>
      </c>
      <c r="AQ112" s="132">
        <v>3850</v>
      </c>
      <c r="AR112" s="132">
        <v>31850</v>
      </c>
      <c r="AS112" s="132">
        <v>28000</v>
      </c>
      <c r="AT112" s="132">
        <v>3850</v>
      </c>
      <c r="AU112" s="132">
        <v>31850</v>
      </c>
      <c r="AV112" s="131">
        <v>18</v>
      </c>
      <c r="AW112" s="131"/>
      <c r="AX112" s="131"/>
      <c r="AY112" s="131"/>
      <c r="AZ112" s="131"/>
      <c r="BA112" s="131"/>
      <c r="BB112" s="131" t="s">
        <v>272</v>
      </c>
      <c r="BC112" s="122"/>
      <c r="BD112" s="131" t="s">
        <v>548</v>
      </c>
      <c r="BE112" s="132">
        <v>28000</v>
      </c>
      <c r="BF112" s="131" t="s">
        <v>518</v>
      </c>
      <c r="BG112" s="131" t="s">
        <v>905</v>
      </c>
      <c r="BH112" s="97" t="s">
        <v>912</v>
      </c>
      <c r="BI112" s="95" t="s">
        <v>104</v>
      </c>
      <c r="BJ112" s="97">
        <v>46098</v>
      </c>
      <c r="BK112" s="95"/>
      <c r="BL112" s="95" t="s">
        <v>109</v>
      </c>
      <c r="BM112" s="98" t="s">
        <v>124</v>
      </c>
      <c r="BN112" s="99" t="s">
        <v>193</v>
      </c>
      <c r="BO112" s="95" t="s">
        <v>238</v>
      </c>
      <c r="BP112" s="122">
        <v>0</v>
      </c>
      <c r="BQ112" s="42"/>
      <c r="BR112" s="96" t="s">
        <v>926</v>
      </c>
    </row>
    <row r="113" spans="1:70" ht="30" hidden="1" customHeight="1" x14ac:dyDescent="0.3">
      <c r="A113" s="95">
        <v>109</v>
      </c>
      <c r="B113" s="131" t="s">
        <v>248</v>
      </c>
      <c r="C113" s="131" t="s">
        <v>249</v>
      </c>
      <c r="D113" s="131" t="s">
        <v>250</v>
      </c>
      <c r="E113" s="131" t="s">
        <v>251</v>
      </c>
      <c r="F113" s="131" t="s">
        <v>251</v>
      </c>
      <c r="G113" s="131" t="s">
        <v>252</v>
      </c>
      <c r="H113" s="131" t="s">
        <v>250</v>
      </c>
      <c r="I113" s="131">
        <v>193001</v>
      </c>
      <c r="J113" s="131" t="s">
        <v>276</v>
      </c>
      <c r="K113" s="131">
        <v>193001</v>
      </c>
      <c r="L113" s="131" t="s">
        <v>320</v>
      </c>
      <c r="M113" s="131" t="s">
        <v>321</v>
      </c>
      <c r="N113" s="131">
        <v>22410</v>
      </c>
      <c r="O113" s="131" t="s">
        <v>339</v>
      </c>
      <c r="P113" s="131">
        <v>36857</v>
      </c>
      <c r="Q113" s="131" t="s">
        <v>340</v>
      </c>
      <c r="R113" s="131" t="s">
        <v>258</v>
      </c>
      <c r="S113" s="131" t="s">
        <v>521</v>
      </c>
      <c r="T113" s="131" t="s">
        <v>521</v>
      </c>
      <c r="U113" s="131" t="s">
        <v>281</v>
      </c>
      <c r="V113" s="131" t="s">
        <v>282</v>
      </c>
      <c r="W113" s="131">
        <v>0</v>
      </c>
      <c r="X113" s="131" t="s">
        <v>262</v>
      </c>
      <c r="Y113" s="131">
        <v>358823420</v>
      </c>
      <c r="Z113" s="131" t="s">
        <v>522</v>
      </c>
      <c r="AA113" s="131" t="s">
        <v>792</v>
      </c>
      <c r="AB113" s="132">
        <v>37000</v>
      </c>
      <c r="AC113" s="131" t="s">
        <v>588</v>
      </c>
      <c r="AD113" s="131">
        <v>24</v>
      </c>
      <c r="AE113" s="131" t="s">
        <v>266</v>
      </c>
      <c r="AF113" s="131" t="s">
        <v>793</v>
      </c>
      <c r="AG113" s="131" t="s">
        <v>794</v>
      </c>
      <c r="AH113" s="131" t="s">
        <v>269</v>
      </c>
      <c r="AI113" s="131" t="s">
        <v>795</v>
      </c>
      <c r="AJ113" s="132">
        <v>1970</v>
      </c>
      <c r="AK113" s="132">
        <v>1970</v>
      </c>
      <c r="AL113" s="131" t="s">
        <v>796</v>
      </c>
      <c r="AM113" s="132">
        <v>9873.42</v>
      </c>
      <c r="AN113" s="132">
        <v>5886.58</v>
      </c>
      <c r="AO113" s="132">
        <v>15760</v>
      </c>
      <c r="AP113" s="132">
        <v>27126.58</v>
      </c>
      <c r="AQ113" s="132">
        <v>5025.42</v>
      </c>
      <c r="AR113" s="132">
        <v>32152</v>
      </c>
      <c r="AS113" s="132">
        <v>10564.56</v>
      </c>
      <c r="AT113" s="132">
        <v>3225.44</v>
      </c>
      <c r="AU113" s="132">
        <v>13790</v>
      </c>
      <c r="AV113" s="131">
        <v>15</v>
      </c>
      <c r="AW113" s="131"/>
      <c r="AX113" s="131"/>
      <c r="AY113" s="131"/>
      <c r="AZ113" s="131"/>
      <c r="BA113" s="131"/>
      <c r="BB113" s="131" t="s">
        <v>272</v>
      </c>
      <c r="BC113" s="122"/>
      <c r="BD113" s="131" t="s">
        <v>576</v>
      </c>
      <c r="BE113" s="132">
        <v>37000</v>
      </c>
      <c r="BF113" s="131" t="s">
        <v>521</v>
      </c>
      <c r="BG113" s="131" t="s">
        <v>906</v>
      </c>
      <c r="BH113" s="97" t="s">
        <v>912</v>
      </c>
      <c r="BI113" s="95" t="s">
        <v>104</v>
      </c>
      <c r="BJ113" s="97">
        <v>46098</v>
      </c>
      <c r="BK113" s="95"/>
      <c r="BL113" s="95" t="s">
        <v>109</v>
      </c>
      <c r="BM113" s="98" t="s">
        <v>124</v>
      </c>
      <c r="BN113" s="99" t="s">
        <v>193</v>
      </c>
      <c r="BO113" s="95" t="s">
        <v>238</v>
      </c>
      <c r="BP113" s="122">
        <v>0</v>
      </c>
      <c r="BQ113" s="42"/>
      <c r="BR113" s="96" t="s">
        <v>926</v>
      </c>
    </row>
    <row r="114" spans="1:70" ht="30" hidden="1" customHeight="1" x14ac:dyDescent="0.3">
      <c r="A114" s="95">
        <v>110</v>
      </c>
      <c r="B114" s="131" t="s">
        <v>248</v>
      </c>
      <c r="C114" s="131" t="s">
        <v>249</v>
      </c>
      <c r="D114" s="131" t="s">
        <v>250</v>
      </c>
      <c r="E114" s="131" t="s">
        <v>251</v>
      </c>
      <c r="F114" s="131" t="s">
        <v>251</v>
      </c>
      <c r="G114" s="131" t="s">
        <v>252</v>
      </c>
      <c r="H114" s="131" t="s">
        <v>250</v>
      </c>
      <c r="I114" s="131">
        <v>193001</v>
      </c>
      <c r="J114" s="131" t="s">
        <v>276</v>
      </c>
      <c r="K114" s="131">
        <v>193001</v>
      </c>
      <c r="L114" s="131" t="s">
        <v>320</v>
      </c>
      <c r="M114" s="131" t="s">
        <v>321</v>
      </c>
      <c r="N114" s="131">
        <v>434604</v>
      </c>
      <c r="O114" s="131" t="s">
        <v>335</v>
      </c>
      <c r="P114" s="131">
        <v>658704</v>
      </c>
      <c r="Q114" s="131" t="s">
        <v>368</v>
      </c>
      <c r="R114" s="131" t="s">
        <v>258</v>
      </c>
      <c r="S114" s="131" t="s">
        <v>523</v>
      </c>
      <c r="T114" s="131" t="s">
        <v>523</v>
      </c>
      <c r="U114" s="131" t="s">
        <v>260</v>
      </c>
      <c r="V114" s="131" t="s">
        <v>282</v>
      </c>
      <c r="W114" s="131">
        <v>0</v>
      </c>
      <c r="X114" s="131" t="s">
        <v>262</v>
      </c>
      <c r="Y114" s="131">
        <v>358823423</v>
      </c>
      <c r="Z114" s="131" t="s">
        <v>434</v>
      </c>
      <c r="AA114" s="131" t="s">
        <v>787</v>
      </c>
      <c r="AB114" s="132">
        <v>30000</v>
      </c>
      <c r="AC114" s="131" t="s">
        <v>588</v>
      </c>
      <c r="AD114" s="131">
        <v>18</v>
      </c>
      <c r="AE114" s="131" t="s">
        <v>266</v>
      </c>
      <c r="AF114" s="131" t="s">
        <v>628</v>
      </c>
      <c r="AG114" s="131" t="s">
        <v>782</v>
      </c>
      <c r="AH114" s="131" t="s">
        <v>269</v>
      </c>
      <c r="AI114" s="131" t="s">
        <v>788</v>
      </c>
      <c r="AJ114" s="132">
        <v>2010</v>
      </c>
      <c r="AK114" s="132">
        <v>2010</v>
      </c>
      <c r="AL114" s="131" t="s">
        <v>797</v>
      </c>
      <c r="AM114" s="132">
        <v>3032.55</v>
      </c>
      <c r="AN114" s="132">
        <v>987.45</v>
      </c>
      <c r="AO114" s="132">
        <v>4020</v>
      </c>
      <c r="AP114" s="132">
        <v>26967.45</v>
      </c>
      <c r="AQ114" s="132">
        <v>4963.55</v>
      </c>
      <c r="AR114" s="132">
        <v>31931</v>
      </c>
      <c r="AS114" s="132">
        <v>23288.560000000001</v>
      </c>
      <c r="AT114" s="132">
        <v>4851.4399999999996</v>
      </c>
      <c r="AU114" s="132">
        <v>28140</v>
      </c>
      <c r="AV114" s="131">
        <v>16</v>
      </c>
      <c r="AW114" s="131"/>
      <c r="AX114" s="131"/>
      <c r="AY114" s="131"/>
      <c r="AZ114" s="131"/>
      <c r="BA114" s="131"/>
      <c r="BB114" s="131" t="s">
        <v>272</v>
      </c>
      <c r="BC114" s="122"/>
      <c r="BD114" s="131" t="s">
        <v>570</v>
      </c>
      <c r="BE114" s="132">
        <v>30000</v>
      </c>
      <c r="BF114" s="131" t="s">
        <v>523</v>
      </c>
      <c r="BG114" s="131" t="s">
        <v>907</v>
      </c>
      <c r="BH114" s="97" t="s">
        <v>912</v>
      </c>
      <c r="BI114" s="95" t="s">
        <v>104</v>
      </c>
      <c r="BJ114" s="97">
        <v>46098</v>
      </c>
      <c r="BK114" s="95"/>
      <c r="BL114" s="95" t="s">
        <v>109</v>
      </c>
      <c r="BM114" s="98" t="s">
        <v>124</v>
      </c>
      <c r="BN114" s="99" t="s">
        <v>193</v>
      </c>
      <c r="BO114" s="95" t="s">
        <v>238</v>
      </c>
      <c r="BP114" s="122">
        <v>0</v>
      </c>
      <c r="BQ114" s="42"/>
      <c r="BR114" s="96" t="s">
        <v>926</v>
      </c>
    </row>
    <row r="115" spans="1:70" ht="30" hidden="1" customHeight="1" x14ac:dyDescent="0.3">
      <c r="A115" s="95">
        <v>111</v>
      </c>
      <c r="B115" s="131" t="s">
        <v>248</v>
      </c>
      <c r="C115" s="131" t="s">
        <v>249</v>
      </c>
      <c r="D115" s="131" t="s">
        <v>250</v>
      </c>
      <c r="E115" s="131" t="s">
        <v>251</v>
      </c>
      <c r="F115" s="131" t="s">
        <v>251</v>
      </c>
      <c r="G115" s="131" t="s">
        <v>252</v>
      </c>
      <c r="H115" s="131" t="s">
        <v>250</v>
      </c>
      <c r="I115" s="131">
        <v>193001</v>
      </c>
      <c r="J115" s="131" t="s">
        <v>276</v>
      </c>
      <c r="K115" s="131">
        <v>193001</v>
      </c>
      <c r="L115" s="131" t="s">
        <v>320</v>
      </c>
      <c r="M115" s="131" t="s">
        <v>321</v>
      </c>
      <c r="N115" s="131">
        <v>434604</v>
      </c>
      <c r="O115" s="131" t="s">
        <v>335</v>
      </c>
      <c r="P115" s="131">
        <v>658704</v>
      </c>
      <c r="Q115" s="131" t="s">
        <v>368</v>
      </c>
      <c r="R115" s="131" t="s">
        <v>258</v>
      </c>
      <c r="S115" s="131" t="s">
        <v>524</v>
      </c>
      <c r="T115" s="131" t="s">
        <v>524</v>
      </c>
      <c r="U115" s="131" t="s">
        <v>260</v>
      </c>
      <c r="V115" s="131" t="s">
        <v>282</v>
      </c>
      <c r="W115" s="131">
        <v>0</v>
      </c>
      <c r="X115" s="131" t="s">
        <v>262</v>
      </c>
      <c r="Y115" s="131">
        <v>358823424</v>
      </c>
      <c r="Z115" s="131" t="s">
        <v>525</v>
      </c>
      <c r="AA115" s="131" t="s">
        <v>787</v>
      </c>
      <c r="AB115" s="132">
        <v>30000</v>
      </c>
      <c r="AC115" s="131" t="s">
        <v>588</v>
      </c>
      <c r="AD115" s="131">
        <v>18</v>
      </c>
      <c r="AE115" s="131" t="s">
        <v>266</v>
      </c>
      <c r="AF115" s="131" t="s">
        <v>628</v>
      </c>
      <c r="AG115" s="131" t="s">
        <v>782</v>
      </c>
      <c r="AH115" s="131" t="s">
        <v>269</v>
      </c>
      <c r="AI115" s="131" t="s">
        <v>788</v>
      </c>
      <c r="AJ115" s="132">
        <v>2010</v>
      </c>
      <c r="AK115" s="132">
        <v>2010</v>
      </c>
      <c r="AL115" s="131"/>
      <c r="AM115" s="132">
        <v>0</v>
      </c>
      <c r="AN115" s="132">
        <v>0</v>
      </c>
      <c r="AO115" s="132">
        <v>0</v>
      </c>
      <c r="AP115" s="132">
        <v>30000</v>
      </c>
      <c r="AQ115" s="132">
        <v>5951</v>
      </c>
      <c r="AR115" s="132">
        <v>35951</v>
      </c>
      <c r="AS115" s="132">
        <v>26321.11</v>
      </c>
      <c r="AT115" s="132">
        <v>5838.89</v>
      </c>
      <c r="AU115" s="132">
        <v>32160</v>
      </c>
      <c r="AV115" s="131">
        <v>16</v>
      </c>
      <c r="AW115" s="131"/>
      <c r="AX115" s="131"/>
      <c r="AY115" s="131"/>
      <c r="AZ115" s="131"/>
      <c r="BA115" s="131"/>
      <c r="BB115" s="131" t="s">
        <v>272</v>
      </c>
      <c r="BC115" s="122"/>
      <c r="BD115" s="131" t="s">
        <v>548</v>
      </c>
      <c r="BE115" s="132">
        <v>30000</v>
      </c>
      <c r="BF115" s="131" t="s">
        <v>524</v>
      </c>
      <c r="BG115" s="131" t="s">
        <v>908</v>
      </c>
      <c r="BH115" s="97" t="s">
        <v>912</v>
      </c>
      <c r="BI115" s="95" t="s">
        <v>104</v>
      </c>
      <c r="BJ115" s="97">
        <v>46098</v>
      </c>
      <c r="BK115" s="95"/>
      <c r="BL115" s="95" t="s">
        <v>109</v>
      </c>
      <c r="BM115" s="98" t="s">
        <v>124</v>
      </c>
      <c r="BN115" s="99" t="s">
        <v>193</v>
      </c>
      <c r="BO115" s="95" t="s">
        <v>238</v>
      </c>
      <c r="BP115" s="122">
        <v>0</v>
      </c>
      <c r="BQ115" s="42"/>
      <c r="BR115" s="96" t="s">
        <v>926</v>
      </c>
    </row>
    <row r="116" spans="1:70" ht="30" hidden="1" customHeight="1" x14ac:dyDescent="0.3">
      <c r="A116" s="95">
        <v>112</v>
      </c>
      <c r="B116" s="131" t="s">
        <v>248</v>
      </c>
      <c r="C116" s="131" t="s">
        <v>249</v>
      </c>
      <c r="D116" s="131" t="s">
        <v>250</v>
      </c>
      <c r="E116" s="131" t="s">
        <v>251</v>
      </c>
      <c r="F116" s="131" t="s">
        <v>251</v>
      </c>
      <c r="G116" s="131" t="s">
        <v>252</v>
      </c>
      <c r="H116" s="131" t="s">
        <v>250</v>
      </c>
      <c r="I116" s="131">
        <v>193001</v>
      </c>
      <c r="J116" s="131" t="s">
        <v>276</v>
      </c>
      <c r="K116" s="131">
        <v>193001</v>
      </c>
      <c r="L116" s="131" t="s">
        <v>320</v>
      </c>
      <c r="M116" s="131" t="s">
        <v>321</v>
      </c>
      <c r="N116" s="131">
        <v>434604</v>
      </c>
      <c r="O116" s="131" t="s">
        <v>335</v>
      </c>
      <c r="P116" s="131">
        <v>665243</v>
      </c>
      <c r="Q116" s="131" t="s">
        <v>377</v>
      </c>
      <c r="R116" s="131" t="s">
        <v>258</v>
      </c>
      <c r="S116" s="131" t="s">
        <v>526</v>
      </c>
      <c r="T116" s="131" t="s">
        <v>526</v>
      </c>
      <c r="U116" s="131" t="s">
        <v>289</v>
      </c>
      <c r="V116" s="131" t="s">
        <v>282</v>
      </c>
      <c r="W116" s="131">
        <v>0</v>
      </c>
      <c r="X116" s="131" t="s">
        <v>527</v>
      </c>
      <c r="Y116" s="131">
        <v>358823425</v>
      </c>
      <c r="Z116" s="131" t="s">
        <v>528</v>
      </c>
      <c r="AA116" s="131" t="s">
        <v>798</v>
      </c>
      <c r="AB116" s="132">
        <v>30000</v>
      </c>
      <c r="AC116" s="131" t="s">
        <v>588</v>
      </c>
      <c r="AD116" s="131">
        <v>18</v>
      </c>
      <c r="AE116" s="131" t="s">
        <v>266</v>
      </c>
      <c r="AF116" s="131" t="s">
        <v>652</v>
      </c>
      <c r="AG116" s="131" t="s">
        <v>653</v>
      </c>
      <c r="AH116" s="131" t="s">
        <v>269</v>
      </c>
      <c r="AI116" s="131" t="s">
        <v>788</v>
      </c>
      <c r="AJ116" s="132">
        <v>2010</v>
      </c>
      <c r="AK116" s="132">
        <v>2010</v>
      </c>
      <c r="AL116" s="131"/>
      <c r="AM116" s="132">
        <v>0</v>
      </c>
      <c r="AN116" s="132">
        <v>0</v>
      </c>
      <c r="AO116" s="132">
        <v>0</v>
      </c>
      <c r="AP116" s="132">
        <v>30000</v>
      </c>
      <c r="AQ116" s="132">
        <v>5893</v>
      </c>
      <c r="AR116" s="132">
        <v>35893</v>
      </c>
      <c r="AS116" s="132">
        <v>26376.3</v>
      </c>
      <c r="AT116" s="132">
        <v>5783.7</v>
      </c>
      <c r="AU116" s="132">
        <v>32160</v>
      </c>
      <c r="AV116" s="131">
        <v>16</v>
      </c>
      <c r="AW116" s="131"/>
      <c r="AX116" s="131"/>
      <c r="AY116" s="131"/>
      <c r="AZ116" s="131"/>
      <c r="BA116" s="131"/>
      <c r="BB116" s="131" t="s">
        <v>272</v>
      </c>
      <c r="BC116" s="122"/>
      <c r="BD116" s="131" t="s">
        <v>548</v>
      </c>
      <c r="BE116" s="132">
        <v>30000</v>
      </c>
      <c r="BF116" s="131" t="s">
        <v>526</v>
      </c>
      <c r="BG116" s="131" t="s">
        <v>909</v>
      </c>
      <c r="BH116" s="97" t="s">
        <v>912</v>
      </c>
      <c r="BI116" s="95" t="s">
        <v>104</v>
      </c>
      <c r="BJ116" s="97">
        <v>46098</v>
      </c>
      <c r="BK116" s="95"/>
      <c r="BL116" s="95" t="s">
        <v>109</v>
      </c>
      <c r="BM116" s="98" t="s">
        <v>124</v>
      </c>
      <c r="BN116" s="99" t="s">
        <v>193</v>
      </c>
      <c r="BO116" s="95" t="s">
        <v>238</v>
      </c>
      <c r="BP116" s="122">
        <v>0</v>
      </c>
      <c r="BQ116" s="42"/>
      <c r="BR116" s="96" t="s">
        <v>926</v>
      </c>
    </row>
    <row r="117" spans="1:70" ht="30" hidden="1" customHeight="1" x14ac:dyDescent="0.3">
      <c r="A117" s="95">
        <v>113</v>
      </c>
      <c r="B117" s="131" t="s">
        <v>248</v>
      </c>
      <c r="C117" s="131" t="s">
        <v>249</v>
      </c>
      <c r="D117" s="131" t="s">
        <v>250</v>
      </c>
      <c r="E117" s="131" t="s">
        <v>251</v>
      </c>
      <c r="F117" s="131" t="s">
        <v>251</v>
      </c>
      <c r="G117" s="131" t="s">
        <v>252</v>
      </c>
      <c r="H117" s="131" t="s">
        <v>250</v>
      </c>
      <c r="I117" s="131">
        <v>193001</v>
      </c>
      <c r="J117" s="131" t="s">
        <v>276</v>
      </c>
      <c r="K117" s="131">
        <v>193001</v>
      </c>
      <c r="L117" s="131" t="s">
        <v>320</v>
      </c>
      <c r="M117" s="131" t="s">
        <v>321</v>
      </c>
      <c r="N117" s="131">
        <v>434604</v>
      </c>
      <c r="O117" s="131" t="s">
        <v>335</v>
      </c>
      <c r="P117" s="131">
        <v>694365</v>
      </c>
      <c r="Q117" s="131" t="s">
        <v>342</v>
      </c>
      <c r="R117" s="131" t="s">
        <v>258</v>
      </c>
      <c r="S117" s="131" t="s">
        <v>529</v>
      </c>
      <c r="T117" s="131" t="s">
        <v>529</v>
      </c>
      <c r="U117" s="131" t="s">
        <v>260</v>
      </c>
      <c r="V117" s="131" t="s">
        <v>282</v>
      </c>
      <c r="W117" s="131">
        <v>0</v>
      </c>
      <c r="X117" s="131" t="s">
        <v>262</v>
      </c>
      <c r="Y117" s="131">
        <v>358823426</v>
      </c>
      <c r="Z117" s="131" t="s">
        <v>530</v>
      </c>
      <c r="AA117" s="131" t="s">
        <v>798</v>
      </c>
      <c r="AB117" s="132">
        <v>26000</v>
      </c>
      <c r="AC117" s="131" t="s">
        <v>588</v>
      </c>
      <c r="AD117" s="131">
        <v>12</v>
      </c>
      <c r="AE117" s="131" t="s">
        <v>266</v>
      </c>
      <c r="AF117" s="131" t="s">
        <v>613</v>
      </c>
      <c r="AG117" s="131" t="s">
        <v>614</v>
      </c>
      <c r="AH117" s="131" t="s">
        <v>269</v>
      </c>
      <c r="AI117" s="131" t="s">
        <v>788</v>
      </c>
      <c r="AJ117" s="132">
        <v>2470</v>
      </c>
      <c r="AK117" s="132">
        <v>2470</v>
      </c>
      <c r="AL117" s="131"/>
      <c r="AM117" s="132">
        <v>0</v>
      </c>
      <c r="AN117" s="132">
        <v>0</v>
      </c>
      <c r="AO117" s="132">
        <v>0</v>
      </c>
      <c r="AP117" s="132">
        <v>26000</v>
      </c>
      <c r="AQ117" s="132">
        <v>3360</v>
      </c>
      <c r="AR117" s="132">
        <v>29360</v>
      </c>
      <c r="AS117" s="132">
        <v>26000</v>
      </c>
      <c r="AT117" s="132">
        <v>3360</v>
      </c>
      <c r="AU117" s="132">
        <v>29360</v>
      </c>
      <c r="AV117" s="131">
        <v>17</v>
      </c>
      <c r="AW117" s="131"/>
      <c r="AX117" s="131"/>
      <c r="AY117" s="131"/>
      <c r="AZ117" s="131"/>
      <c r="BA117" s="131"/>
      <c r="BB117" s="131" t="s">
        <v>272</v>
      </c>
      <c r="BC117" s="122"/>
      <c r="BD117" s="131"/>
      <c r="BE117" s="132">
        <v>0</v>
      </c>
      <c r="BF117" s="131" t="s">
        <v>529</v>
      </c>
      <c r="BG117" s="131" t="s">
        <v>910</v>
      </c>
      <c r="BH117" s="97" t="s">
        <v>912</v>
      </c>
      <c r="BI117" s="95" t="s">
        <v>104</v>
      </c>
      <c r="BJ117" s="97">
        <v>46098</v>
      </c>
      <c r="BK117" s="95"/>
      <c r="BL117" s="95" t="s">
        <v>109</v>
      </c>
      <c r="BM117" s="98" t="s">
        <v>124</v>
      </c>
      <c r="BN117" s="99" t="s">
        <v>193</v>
      </c>
      <c r="BO117" s="95" t="s">
        <v>238</v>
      </c>
      <c r="BP117" s="122">
        <v>0</v>
      </c>
      <c r="BQ117" s="42"/>
      <c r="BR117" s="96" t="s">
        <v>926</v>
      </c>
    </row>
    <row r="118" spans="1:70" ht="30" hidden="1" customHeight="1" x14ac:dyDescent="0.3">
      <c r="A118" s="95">
        <v>114</v>
      </c>
      <c r="B118" s="131" t="s">
        <v>248</v>
      </c>
      <c r="C118" s="131" t="s">
        <v>249</v>
      </c>
      <c r="D118" s="131" t="s">
        <v>250</v>
      </c>
      <c r="E118" s="131" t="s">
        <v>251</v>
      </c>
      <c r="F118" s="131" t="s">
        <v>251</v>
      </c>
      <c r="G118" s="131" t="s">
        <v>252</v>
      </c>
      <c r="H118" s="131" t="s">
        <v>250</v>
      </c>
      <c r="I118" s="131">
        <v>193001</v>
      </c>
      <c r="J118" s="131" t="s">
        <v>276</v>
      </c>
      <c r="K118" s="131">
        <v>193001</v>
      </c>
      <c r="L118" s="131" t="s">
        <v>254</v>
      </c>
      <c r="M118" s="131" t="s">
        <v>255</v>
      </c>
      <c r="N118" s="131">
        <v>475744</v>
      </c>
      <c r="O118" s="131" t="s">
        <v>291</v>
      </c>
      <c r="P118" s="131">
        <v>741837</v>
      </c>
      <c r="Q118" s="131" t="s">
        <v>405</v>
      </c>
      <c r="R118" s="131" t="s">
        <v>258</v>
      </c>
      <c r="S118" s="131" t="s">
        <v>531</v>
      </c>
      <c r="T118" s="131" t="s">
        <v>531</v>
      </c>
      <c r="U118" s="131" t="s">
        <v>260</v>
      </c>
      <c r="V118" s="131" t="s">
        <v>282</v>
      </c>
      <c r="W118" s="131">
        <v>0</v>
      </c>
      <c r="X118" s="131" t="s">
        <v>262</v>
      </c>
      <c r="Y118" s="131">
        <v>358823428</v>
      </c>
      <c r="Z118" s="131" t="s">
        <v>532</v>
      </c>
      <c r="AA118" s="131" t="s">
        <v>799</v>
      </c>
      <c r="AB118" s="132">
        <v>42000</v>
      </c>
      <c r="AC118" s="131" t="s">
        <v>536</v>
      </c>
      <c r="AD118" s="131">
        <v>24</v>
      </c>
      <c r="AE118" s="131" t="s">
        <v>266</v>
      </c>
      <c r="AF118" s="131" t="s">
        <v>724</v>
      </c>
      <c r="AG118" s="131" t="s">
        <v>725</v>
      </c>
      <c r="AH118" s="131" t="s">
        <v>726</v>
      </c>
      <c r="AI118" s="131" t="s">
        <v>800</v>
      </c>
      <c r="AJ118" s="132">
        <v>2240</v>
      </c>
      <c r="AK118" s="132">
        <v>2240</v>
      </c>
      <c r="AL118" s="131" t="s">
        <v>687</v>
      </c>
      <c r="AM118" s="132">
        <v>3946.87</v>
      </c>
      <c r="AN118" s="132">
        <v>2773.13</v>
      </c>
      <c r="AO118" s="132">
        <v>6720</v>
      </c>
      <c r="AP118" s="132">
        <v>38053.129999999997</v>
      </c>
      <c r="AQ118" s="132">
        <v>9262.8700000000008</v>
      </c>
      <c r="AR118" s="132">
        <v>47316</v>
      </c>
      <c r="AS118" s="132">
        <v>19598.59</v>
      </c>
      <c r="AT118" s="132">
        <v>7281.41</v>
      </c>
      <c r="AU118" s="132">
        <v>26880</v>
      </c>
      <c r="AV118" s="131">
        <v>15</v>
      </c>
      <c r="AW118" s="131"/>
      <c r="AX118" s="131"/>
      <c r="AY118" s="131"/>
      <c r="AZ118" s="131"/>
      <c r="BA118" s="131"/>
      <c r="BB118" s="131" t="s">
        <v>272</v>
      </c>
      <c r="BC118" s="122"/>
      <c r="BD118" s="131" t="s">
        <v>273</v>
      </c>
      <c r="BE118" s="132">
        <v>42000</v>
      </c>
      <c r="BF118" s="131" t="s">
        <v>531</v>
      </c>
      <c r="BG118" s="131">
        <v>9955082492</v>
      </c>
      <c r="BH118" s="97" t="s">
        <v>912</v>
      </c>
      <c r="BI118" s="95" t="s">
        <v>104</v>
      </c>
      <c r="BJ118" s="97">
        <v>46098</v>
      </c>
      <c r="BK118" s="95"/>
      <c r="BL118" s="95" t="s">
        <v>108</v>
      </c>
      <c r="BM118" s="98" t="s">
        <v>113</v>
      </c>
      <c r="BN118" s="99" t="s">
        <v>193</v>
      </c>
      <c r="BO118" s="122" t="s">
        <v>238</v>
      </c>
      <c r="BP118" s="122">
        <v>0</v>
      </c>
      <c r="BQ118" s="42"/>
      <c r="BR118" s="96" t="s">
        <v>928</v>
      </c>
    </row>
    <row r="119" spans="1:70" ht="30" hidden="1" customHeight="1" x14ac:dyDescent="0.3">
      <c r="A119" s="95">
        <v>115</v>
      </c>
      <c r="B119" s="131" t="s">
        <v>248</v>
      </c>
      <c r="C119" s="131" t="s">
        <v>249</v>
      </c>
      <c r="D119" s="131" t="s">
        <v>250</v>
      </c>
      <c r="E119" s="131" t="s">
        <v>251</v>
      </c>
      <c r="F119" s="131" t="s">
        <v>251</v>
      </c>
      <c r="G119" s="131" t="s">
        <v>252</v>
      </c>
      <c r="H119" s="131" t="s">
        <v>250</v>
      </c>
      <c r="I119" s="131">
        <v>193001</v>
      </c>
      <c r="J119" s="131" t="s">
        <v>276</v>
      </c>
      <c r="K119" s="131">
        <v>193001</v>
      </c>
      <c r="L119" s="131" t="s">
        <v>254</v>
      </c>
      <c r="M119" s="131" t="s">
        <v>255</v>
      </c>
      <c r="N119" s="131">
        <v>400699</v>
      </c>
      <c r="O119" s="131" t="s">
        <v>295</v>
      </c>
      <c r="P119" s="131">
        <v>599965</v>
      </c>
      <c r="Q119" s="131" t="s">
        <v>315</v>
      </c>
      <c r="R119" s="131" t="s">
        <v>258</v>
      </c>
      <c r="S119" s="131" t="s">
        <v>533</v>
      </c>
      <c r="T119" s="131" t="s">
        <v>533</v>
      </c>
      <c r="U119" s="131" t="s">
        <v>260</v>
      </c>
      <c r="V119" s="131" t="s">
        <v>282</v>
      </c>
      <c r="W119" s="131">
        <v>0</v>
      </c>
      <c r="X119" s="131" t="s">
        <v>262</v>
      </c>
      <c r="Y119" s="131">
        <v>358922720</v>
      </c>
      <c r="Z119" s="131" t="s">
        <v>534</v>
      </c>
      <c r="AA119" s="131" t="s">
        <v>787</v>
      </c>
      <c r="AB119" s="132">
        <v>65000</v>
      </c>
      <c r="AC119" s="131" t="s">
        <v>536</v>
      </c>
      <c r="AD119" s="131">
        <v>24</v>
      </c>
      <c r="AE119" s="131" t="s">
        <v>756</v>
      </c>
      <c r="AF119" s="131" t="s">
        <v>767</v>
      </c>
      <c r="AG119" s="131" t="s">
        <v>801</v>
      </c>
      <c r="AH119" s="131" t="s">
        <v>269</v>
      </c>
      <c r="AI119" s="131" t="s">
        <v>788</v>
      </c>
      <c r="AJ119" s="132">
        <v>3460</v>
      </c>
      <c r="AK119" s="132">
        <v>3460</v>
      </c>
      <c r="AL119" s="131" t="s">
        <v>580</v>
      </c>
      <c r="AM119" s="132">
        <v>6793.92</v>
      </c>
      <c r="AN119" s="132">
        <v>3586.08</v>
      </c>
      <c r="AO119" s="132">
        <v>10380</v>
      </c>
      <c r="AP119" s="132">
        <v>58206.080000000002</v>
      </c>
      <c r="AQ119" s="132">
        <v>13802.92</v>
      </c>
      <c r="AR119" s="132">
        <v>72009</v>
      </c>
      <c r="AS119" s="132">
        <v>33474.19</v>
      </c>
      <c r="AT119" s="132">
        <v>11505.81</v>
      </c>
      <c r="AU119" s="132">
        <v>44980</v>
      </c>
      <c r="AV119" s="131">
        <v>16</v>
      </c>
      <c r="AW119" s="131"/>
      <c r="AX119" s="131"/>
      <c r="AY119" s="131"/>
      <c r="AZ119" s="131"/>
      <c r="BA119" s="131"/>
      <c r="BB119" s="131" t="s">
        <v>272</v>
      </c>
      <c r="BC119" s="122"/>
      <c r="BD119" s="131" t="s">
        <v>570</v>
      </c>
      <c r="BE119" s="132">
        <v>65000</v>
      </c>
      <c r="BF119" s="131" t="s">
        <v>533</v>
      </c>
      <c r="BG119" s="131" t="s">
        <v>911</v>
      </c>
      <c r="BH119" s="97" t="s">
        <v>912</v>
      </c>
      <c r="BI119" s="95" t="s">
        <v>104</v>
      </c>
      <c r="BJ119" s="97">
        <v>46098</v>
      </c>
      <c r="BK119" s="95"/>
      <c r="BL119" s="95" t="s">
        <v>108</v>
      </c>
      <c r="BM119" s="98" t="s">
        <v>113</v>
      </c>
      <c r="BN119" s="99" t="s">
        <v>193</v>
      </c>
      <c r="BO119" s="122" t="s">
        <v>238</v>
      </c>
      <c r="BP119" s="122">
        <v>0</v>
      </c>
      <c r="BQ119" s="42"/>
      <c r="BR119" s="96" t="s">
        <v>929</v>
      </c>
    </row>
    <row r="120" spans="1:70" ht="30" hidden="1" customHeight="1" x14ac:dyDescent="0.3">
      <c r="A120" s="95">
        <v>116</v>
      </c>
      <c r="B120" s="131" t="s">
        <v>248</v>
      </c>
      <c r="C120" s="131" t="s">
        <v>249</v>
      </c>
      <c r="D120" s="131" t="s">
        <v>250</v>
      </c>
      <c r="E120" s="131" t="s">
        <v>251</v>
      </c>
      <c r="F120" s="131" t="s">
        <v>251</v>
      </c>
      <c r="G120" s="131" t="s">
        <v>252</v>
      </c>
      <c r="H120" s="131" t="s">
        <v>250</v>
      </c>
      <c r="I120" s="131">
        <v>15621</v>
      </c>
      <c r="J120" s="131" t="s">
        <v>930</v>
      </c>
      <c r="K120" s="131">
        <v>15621</v>
      </c>
      <c r="L120" s="131" t="s">
        <v>320</v>
      </c>
      <c r="M120" s="131" t="s">
        <v>321</v>
      </c>
      <c r="N120" s="131">
        <v>22211</v>
      </c>
      <c r="O120" s="131" t="s">
        <v>931</v>
      </c>
      <c r="P120" s="131">
        <v>36621</v>
      </c>
      <c r="Q120" s="131" t="s">
        <v>932</v>
      </c>
      <c r="R120" s="131" t="s">
        <v>258</v>
      </c>
      <c r="S120" s="131" t="s">
        <v>933</v>
      </c>
      <c r="T120" s="131" t="s">
        <v>933</v>
      </c>
      <c r="U120" s="131" t="s">
        <v>289</v>
      </c>
      <c r="V120" s="131" t="s">
        <v>282</v>
      </c>
      <c r="W120" s="131">
        <v>541</v>
      </c>
      <c r="X120" s="131" t="s">
        <v>519</v>
      </c>
      <c r="Y120" s="131">
        <v>350683291</v>
      </c>
      <c r="Z120" s="131" t="s">
        <v>934</v>
      </c>
      <c r="AA120" s="131" t="s">
        <v>935</v>
      </c>
      <c r="AB120" s="132">
        <v>44040</v>
      </c>
      <c r="AC120" s="131" t="s">
        <v>265</v>
      </c>
      <c r="AD120" s="131">
        <v>24</v>
      </c>
      <c r="AE120" s="131" t="s">
        <v>537</v>
      </c>
      <c r="AF120" s="131" t="s">
        <v>936</v>
      </c>
      <c r="AG120" s="131" t="s">
        <v>937</v>
      </c>
      <c r="AH120" s="131" t="s">
        <v>269</v>
      </c>
      <c r="AI120" s="131" t="s">
        <v>938</v>
      </c>
      <c r="AJ120" s="132">
        <v>1800</v>
      </c>
      <c r="AK120" s="132">
        <v>2400</v>
      </c>
      <c r="AL120" s="131" t="s">
        <v>939</v>
      </c>
      <c r="AM120" s="132">
        <v>32757.72</v>
      </c>
      <c r="AN120" s="132">
        <v>12242.28</v>
      </c>
      <c r="AO120" s="132">
        <v>45000</v>
      </c>
      <c r="AP120" s="132">
        <v>11282.28</v>
      </c>
      <c r="AQ120" s="132">
        <v>717.72</v>
      </c>
      <c r="AR120" s="132">
        <v>12000</v>
      </c>
      <c r="AS120" s="132">
        <v>11282.28</v>
      </c>
      <c r="AT120" s="132">
        <v>717.72</v>
      </c>
      <c r="AU120" s="132">
        <v>12000</v>
      </c>
      <c r="AV120" s="131">
        <v>38</v>
      </c>
      <c r="AW120" s="131"/>
      <c r="AX120" s="131"/>
      <c r="AY120" s="131"/>
      <c r="AZ120" s="131"/>
      <c r="BA120" s="131"/>
      <c r="BB120" s="131" t="s">
        <v>272</v>
      </c>
      <c r="BC120" s="122"/>
      <c r="BD120" s="131" t="s">
        <v>273</v>
      </c>
      <c r="BE120" s="132">
        <v>44040</v>
      </c>
      <c r="BF120" s="131" t="s">
        <v>933</v>
      </c>
      <c r="BG120" s="131" t="s">
        <v>940</v>
      </c>
      <c r="BH120" s="97" t="s">
        <v>912</v>
      </c>
      <c r="BI120" s="95" t="s">
        <v>104</v>
      </c>
      <c r="BJ120" s="97">
        <v>46098</v>
      </c>
      <c r="BK120" s="95"/>
      <c r="BL120" s="95" t="s">
        <v>108</v>
      </c>
      <c r="BM120" s="98" t="s">
        <v>113</v>
      </c>
      <c r="BN120" s="99" t="s">
        <v>193</v>
      </c>
      <c r="BO120" s="95" t="s">
        <v>238</v>
      </c>
      <c r="BP120" s="122">
        <v>0</v>
      </c>
      <c r="BQ120" s="42"/>
      <c r="BR120" s="96" t="s">
        <v>941</v>
      </c>
    </row>
    <row r="121" spans="1:70" ht="30" hidden="1" customHeight="1" x14ac:dyDescent="0.3">
      <c r="A121" s="95">
        <v>117</v>
      </c>
      <c r="B121" s="131" t="s">
        <v>248</v>
      </c>
      <c r="C121" s="131" t="s">
        <v>249</v>
      </c>
      <c r="D121" s="131" t="s">
        <v>250</v>
      </c>
      <c r="E121" s="131" t="s">
        <v>251</v>
      </c>
      <c r="F121" s="131" t="s">
        <v>251</v>
      </c>
      <c r="G121" s="131" t="s">
        <v>252</v>
      </c>
      <c r="H121" s="131" t="s">
        <v>250</v>
      </c>
      <c r="I121" s="131">
        <v>15621</v>
      </c>
      <c r="J121" s="131" t="s">
        <v>930</v>
      </c>
      <c r="K121" s="131">
        <v>15621</v>
      </c>
      <c r="L121" s="131" t="s">
        <v>320</v>
      </c>
      <c r="M121" s="131" t="s">
        <v>321</v>
      </c>
      <c r="N121" s="131">
        <v>22211</v>
      </c>
      <c r="O121" s="131" t="s">
        <v>931</v>
      </c>
      <c r="P121" s="131">
        <v>36621</v>
      </c>
      <c r="Q121" s="131" t="s">
        <v>932</v>
      </c>
      <c r="R121" s="131" t="s">
        <v>258</v>
      </c>
      <c r="S121" s="131" t="s">
        <v>942</v>
      </c>
      <c r="T121" s="131" t="s">
        <v>942</v>
      </c>
      <c r="U121" s="131" t="s">
        <v>289</v>
      </c>
      <c r="V121" s="131" t="s">
        <v>282</v>
      </c>
      <c r="W121" s="131">
        <v>0</v>
      </c>
      <c r="X121" s="131" t="s">
        <v>519</v>
      </c>
      <c r="Y121" s="131">
        <v>356410018</v>
      </c>
      <c r="Z121" s="131" t="s">
        <v>943</v>
      </c>
      <c r="AA121" s="131" t="s">
        <v>944</v>
      </c>
      <c r="AB121" s="132">
        <v>65000</v>
      </c>
      <c r="AC121" s="131" t="s">
        <v>265</v>
      </c>
      <c r="AD121" s="131">
        <v>24</v>
      </c>
      <c r="AE121" s="131" t="s">
        <v>266</v>
      </c>
      <c r="AF121" s="131" t="s">
        <v>936</v>
      </c>
      <c r="AG121" s="131" t="s">
        <v>937</v>
      </c>
      <c r="AH121" s="131" t="s">
        <v>269</v>
      </c>
      <c r="AI121" s="131" t="s">
        <v>945</v>
      </c>
      <c r="AJ121" s="132">
        <v>3470</v>
      </c>
      <c r="AK121" s="132">
        <v>3470</v>
      </c>
      <c r="AL121" s="131" t="s">
        <v>946</v>
      </c>
      <c r="AM121" s="132">
        <v>58433.14</v>
      </c>
      <c r="AN121" s="132">
        <v>17906.86</v>
      </c>
      <c r="AO121" s="132">
        <v>76340</v>
      </c>
      <c r="AP121" s="132">
        <v>6566.86</v>
      </c>
      <c r="AQ121" s="132">
        <v>188.14</v>
      </c>
      <c r="AR121" s="132">
        <v>6755</v>
      </c>
      <c r="AS121" s="132">
        <v>3344.06</v>
      </c>
      <c r="AT121" s="132">
        <v>125.94</v>
      </c>
      <c r="AU121" s="132">
        <v>3470</v>
      </c>
      <c r="AV121" s="131">
        <v>23</v>
      </c>
      <c r="AW121" s="131"/>
      <c r="AX121" s="131"/>
      <c r="AY121" s="131"/>
      <c r="AZ121" s="131"/>
      <c r="BA121" s="131"/>
      <c r="BB121" s="131" t="s">
        <v>272</v>
      </c>
      <c r="BC121" s="122"/>
      <c r="BD121" s="122"/>
      <c r="BE121" s="132">
        <v>0</v>
      </c>
      <c r="BF121" s="131" t="s">
        <v>942</v>
      </c>
      <c r="BG121" s="131" t="s">
        <v>947</v>
      </c>
      <c r="BH121" s="97" t="s">
        <v>912</v>
      </c>
      <c r="BI121" s="95" t="s">
        <v>104</v>
      </c>
      <c r="BJ121" s="97">
        <v>46098</v>
      </c>
      <c r="BK121" s="95"/>
      <c r="BL121" s="95" t="s">
        <v>108</v>
      </c>
      <c r="BM121" s="98" t="s">
        <v>113</v>
      </c>
      <c r="BN121" s="99" t="s">
        <v>192</v>
      </c>
      <c r="BO121" s="95" t="s">
        <v>237</v>
      </c>
      <c r="BP121" s="122">
        <v>0</v>
      </c>
      <c r="BQ121" s="42"/>
      <c r="BR121" s="96" t="s">
        <v>948</v>
      </c>
    </row>
    <row r="122" spans="1:70" ht="30" hidden="1" customHeight="1" x14ac:dyDescent="0.3">
      <c r="A122" s="95">
        <v>118</v>
      </c>
      <c r="B122" s="131" t="s">
        <v>248</v>
      </c>
      <c r="C122" s="131" t="s">
        <v>249</v>
      </c>
      <c r="D122" s="131" t="s">
        <v>250</v>
      </c>
      <c r="E122" s="131" t="s">
        <v>251</v>
      </c>
      <c r="F122" s="131" t="s">
        <v>251</v>
      </c>
      <c r="G122" s="131" t="s">
        <v>252</v>
      </c>
      <c r="H122" s="131" t="s">
        <v>250</v>
      </c>
      <c r="I122" s="131">
        <v>15682</v>
      </c>
      <c r="J122" s="131" t="s">
        <v>949</v>
      </c>
      <c r="K122" s="131">
        <v>15682</v>
      </c>
      <c r="L122" s="131" t="s">
        <v>950</v>
      </c>
      <c r="M122" s="131" t="s">
        <v>951</v>
      </c>
      <c r="N122" s="131">
        <v>22125</v>
      </c>
      <c r="O122" s="131" t="s">
        <v>952</v>
      </c>
      <c r="P122" s="131">
        <v>639829</v>
      </c>
      <c r="Q122" s="131" t="s">
        <v>953</v>
      </c>
      <c r="R122" s="131" t="s">
        <v>954</v>
      </c>
      <c r="S122" s="131" t="s">
        <v>955</v>
      </c>
      <c r="T122" s="131" t="s">
        <v>955</v>
      </c>
      <c r="U122" s="131" t="s">
        <v>289</v>
      </c>
      <c r="V122" s="131" t="s">
        <v>282</v>
      </c>
      <c r="W122" s="131">
        <v>0</v>
      </c>
      <c r="X122" s="131" t="s">
        <v>262</v>
      </c>
      <c r="Y122" s="131">
        <v>17186647</v>
      </c>
      <c r="Z122" s="131" t="s">
        <v>956</v>
      </c>
      <c r="AA122" s="131" t="s">
        <v>1065</v>
      </c>
      <c r="AB122" s="132">
        <v>41488</v>
      </c>
      <c r="AC122" s="131" t="s">
        <v>1066</v>
      </c>
      <c r="AD122" s="131">
        <v>52</v>
      </c>
      <c r="AE122" s="131" t="s">
        <v>266</v>
      </c>
      <c r="AF122" s="131" t="s">
        <v>1067</v>
      </c>
      <c r="AG122" s="131" t="s">
        <v>1068</v>
      </c>
      <c r="AH122" s="131" t="s">
        <v>540</v>
      </c>
      <c r="AI122" s="131" t="s">
        <v>1065</v>
      </c>
      <c r="AJ122" s="132">
        <v>1010</v>
      </c>
      <c r="AK122" s="132">
        <v>1010</v>
      </c>
      <c r="AL122" s="131" t="s">
        <v>1069</v>
      </c>
      <c r="AM122" s="132">
        <v>40036.120000000003</v>
      </c>
      <c r="AN122" s="132">
        <v>243</v>
      </c>
      <c r="AO122" s="132">
        <v>40279.120000000003</v>
      </c>
      <c r="AP122" s="132">
        <v>2605.88</v>
      </c>
      <c r="AQ122" s="132">
        <v>9</v>
      </c>
      <c r="AR122" s="132">
        <v>2614.88</v>
      </c>
      <c r="AS122" s="132">
        <v>1451.88</v>
      </c>
      <c r="AT122" s="132">
        <v>9</v>
      </c>
      <c r="AU122" s="132">
        <v>1460.88</v>
      </c>
      <c r="AV122" s="131">
        <v>116</v>
      </c>
      <c r="AW122" s="131"/>
      <c r="AX122" s="131"/>
      <c r="AY122" s="131"/>
      <c r="AZ122" s="131"/>
      <c r="BA122" s="131"/>
      <c r="BB122" s="131" t="s">
        <v>272</v>
      </c>
      <c r="BC122" s="122"/>
      <c r="BD122" s="131" t="s">
        <v>1070</v>
      </c>
      <c r="BE122" s="132">
        <v>41488</v>
      </c>
      <c r="BF122" s="131" t="s">
        <v>955</v>
      </c>
      <c r="BG122" s="131" t="s">
        <v>1197</v>
      </c>
      <c r="BH122" s="97" t="s">
        <v>912</v>
      </c>
      <c r="BI122" s="95" t="s">
        <v>104</v>
      </c>
      <c r="BJ122" s="133">
        <v>46099</v>
      </c>
      <c r="BK122" s="95"/>
      <c r="BL122" s="95" t="s">
        <v>112</v>
      </c>
      <c r="BM122" s="98" t="s">
        <v>124</v>
      </c>
      <c r="BN122" s="99" t="s">
        <v>193</v>
      </c>
      <c r="BO122" s="95" t="s">
        <v>238</v>
      </c>
      <c r="BP122" s="122">
        <v>0</v>
      </c>
      <c r="BQ122" s="42"/>
      <c r="BR122" s="96" t="s">
        <v>1259</v>
      </c>
    </row>
    <row r="123" spans="1:70" ht="30" hidden="1" customHeight="1" x14ac:dyDescent="0.3">
      <c r="A123" s="95">
        <v>119</v>
      </c>
      <c r="B123" s="131" t="s">
        <v>248</v>
      </c>
      <c r="C123" s="131" t="s">
        <v>249</v>
      </c>
      <c r="D123" s="131" t="s">
        <v>250</v>
      </c>
      <c r="E123" s="131" t="s">
        <v>251</v>
      </c>
      <c r="F123" s="131" t="s">
        <v>251</v>
      </c>
      <c r="G123" s="131" t="s">
        <v>252</v>
      </c>
      <c r="H123" s="131" t="s">
        <v>250</v>
      </c>
      <c r="I123" s="131">
        <v>15682</v>
      </c>
      <c r="J123" s="131" t="s">
        <v>949</v>
      </c>
      <c r="K123" s="131">
        <v>15682</v>
      </c>
      <c r="L123" s="131" t="s">
        <v>950</v>
      </c>
      <c r="M123" s="131" t="s">
        <v>951</v>
      </c>
      <c r="N123" s="131">
        <v>22125</v>
      </c>
      <c r="O123" s="131" t="s">
        <v>952</v>
      </c>
      <c r="P123" s="131">
        <v>639829</v>
      </c>
      <c r="Q123" s="131" t="s">
        <v>953</v>
      </c>
      <c r="R123" s="131" t="s">
        <v>957</v>
      </c>
      <c r="S123" s="131" t="s">
        <v>958</v>
      </c>
      <c r="T123" s="131" t="s">
        <v>958</v>
      </c>
      <c r="U123" s="131" t="s">
        <v>289</v>
      </c>
      <c r="V123" s="131" t="s">
        <v>282</v>
      </c>
      <c r="W123" s="131">
        <v>0</v>
      </c>
      <c r="X123" s="131" t="s">
        <v>262</v>
      </c>
      <c r="Y123" s="131">
        <v>17187907</v>
      </c>
      <c r="Z123" s="131" t="s">
        <v>503</v>
      </c>
      <c r="AA123" s="131" t="s">
        <v>1065</v>
      </c>
      <c r="AB123" s="132">
        <v>41488</v>
      </c>
      <c r="AC123" s="131" t="s">
        <v>1066</v>
      </c>
      <c r="AD123" s="131">
        <v>52</v>
      </c>
      <c r="AE123" s="131" t="s">
        <v>266</v>
      </c>
      <c r="AF123" s="131" t="s">
        <v>1067</v>
      </c>
      <c r="AG123" s="131" t="s">
        <v>1068</v>
      </c>
      <c r="AH123" s="131" t="s">
        <v>540</v>
      </c>
      <c r="AI123" s="131" t="s">
        <v>1065</v>
      </c>
      <c r="AJ123" s="132">
        <v>1290</v>
      </c>
      <c r="AK123" s="132">
        <v>1290</v>
      </c>
      <c r="AL123" s="131" t="s">
        <v>1069</v>
      </c>
      <c r="AM123" s="132">
        <v>29879.8</v>
      </c>
      <c r="AN123" s="132">
        <v>404.12</v>
      </c>
      <c r="AO123" s="132">
        <v>30283.919999999998</v>
      </c>
      <c r="AP123" s="132">
        <v>15470.59</v>
      </c>
      <c r="AQ123" s="132">
        <v>1478.68</v>
      </c>
      <c r="AR123" s="132">
        <v>16949.27</v>
      </c>
      <c r="AS123" s="132">
        <v>12297.2</v>
      </c>
      <c r="AT123" s="132">
        <v>1478.68</v>
      </c>
      <c r="AU123" s="132">
        <v>13775.88</v>
      </c>
      <c r="AV123" s="131">
        <v>54</v>
      </c>
      <c r="AW123" s="131"/>
      <c r="AX123" s="131"/>
      <c r="AY123" s="131"/>
      <c r="AZ123" s="131"/>
      <c r="BA123" s="131"/>
      <c r="BB123" s="131" t="s">
        <v>272</v>
      </c>
      <c r="BC123" s="122"/>
      <c r="BD123" s="131" t="s">
        <v>1070</v>
      </c>
      <c r="BE123" s="132">
        <v>41488</v>
      </c>
      <c r="BF123" s="131" t="s">
        <v>958</v>
      </c>
      <c r="BG123" s="131" t="s">
        <v>1198</v>
      </c>
      <c r="BH123" s="97" t="s">
        <v>912</v>
      </c>
      <c r="BI123" s="95" t="s">
        <v>104</v>
      </c>
      <c r="BJ123" s="133">
        <v>46099</v>
      </c>
      <c r="BK123" s="95"/>
      <c r="BL123" s="95" t="s">
        <v>112</v>
      </c>
      <c r="BM123" s="98" t="s">
        <v>124</v>
      </c>
      <c r="BN123" s="99" t="s">
        <v>193</v>
      </c>
      <c r="BO123" s="95" t="s">
        <v>238</v>
      </c>
      <c r="BP123" s="122">
        <v>0</v>
      </c>
      <c r="BQ123" s="42"/>
      <c r="BR123" s="96" t="s">
        <v>1259</v>
      </c>
    </row>
    <row r="124" spans="1:70" ht="30" hidden="1" customHeight="1" x14ac:dyDescent="0.3">
      <c r="A124" s="95">
        <v>120</v>
      </c>
      <c r="B124" s="131" t="s">
        <v>248</v>
      </c>
      <c r="C124" s="131" t="s">
        <v>249</v>
      </c>
      <c r="D124" s="131" t="s">
        <v>250</v>
      </c>
      <c r="E124" s="131" t="s">
        <v>251</v>
      </c>
      <c r="F124" s="131" t="s">
        <v>251</v>
      </c>
      <c r="G124" s="131" t="s">
        <v>252</v>
      </c>
      <c r="H124" s="131" t="s">
        <v>250</v>
      </c>
      <c r="I124" s="131">
        <v>15682</v>
      </c>
      <c r="J124" s="131" t="s">
        <v>949</v>
      </c>
      <c r="K124" s="131">
        <v>15682</v>
      </c>
      <c r="L124" s="131" t="s">
        <v>950</v>
      </c>
      <c r="M124" s="131" t="s">
        <v>951</v>
      </c>
      <c r="N124" s="131">
        <v>22396</v>
      </c>
      <c r="O124" s="131" t="s">
        <v>959</v>
      </c>
      <c r="P124" s="131">
        <v>36843</v>
      </c>
      <c r="Q124" s="131" t="s">
        <v>960</v>
      </c>
      <c r="R124" s="131" t="s">
        <v>961</v>
      </c>
      <c r="S124" s="131" t="s">
        <v>962</v>
      </c>
      <c r="T124" s="131" t="s">
        <v>962</v>
      </c>
      <c r="U124" s="131" t="s">
        <v>289</v>
      </c>
      <c r="V124" s="131" t="s">
        <v>282</v>
      </c>
      <c r="W124" s="131">
        <v>0</v>
      </c>
      <c r="X124" s="131" t="s">
        <v>262</v>
      </c>
      <c r="Y124" s="131">
        <v>27772002</v>
      </c>
      <c r="Z124" s="131" t="s">
        <v>294</v>
      </c>
      <c r="AA124" s="131" t="s">
        <v>1071</v>
      </c>
      <c r="AB124" s="132">
        <v>62432</v>
      </c>
      <c r="AC124" s="131" t="s">
        <v>1072</v>
      </c>
      <c r="AD124" s="131">
        <v>24</v>
      </c>
      <c r="AE124" s="131" t="s">
        <v>1073</v>
      </c>
      <c r="AF124" s="131" t="s">
        <v>1074</v>
      </c>
      <c r="AG124" s="131" t="s">
        <v>1075</v>
      </c>
      <c r="AH124" s="131" t="s">
        <v>540</v>
      </c>
      <c r="AI124" s="131" t="s">
        <v>1071</v>
      </c>
      <c r="AJ124" s="132">
        <v>3250</v>
      </c>
      <c r="AK124" s="132">
        <v>3250</v>
      </c>
      <c r="AL124" s="131" t="s">
        <v>1069</v>
      </c>
      <c r="AM124" s="132">
        <v>6222.49</v>
      </c>
      <c r="AN124" s="132">
        <v>178.38</v>
      </c>
      <c r="AO124" s="132">
        <v>6400.87</v>
      </c>
      <c r="AP124" s="132">
        <v>61055.33</v>
      </c>
      <c r="AQ124" s="132">
        <v>12458.75</v>
      </c>
      <c r="AR124" s="132">
        <v>73514.080000000002</v>
      </c>
      <c r="AS124" s="132">
        <v>61055.51</v>
      </c>
      <c r="AT124" s="132">
        <v>12458.75</v>
      </c>
      <c r="AU124" s="132">
        <v>73514.259999999995</v>
      </c>
      <c r="AV124" s="131">
        <v>55</v>
      </c>
      <c r="AW124" s="131"/>
      <c r="AX124" s="131"/>
      <c r="AY124" s="131"/>
      <c r="AZ124" s="131"/>
      <c r="BA124" s="131"/>
      <c r="BB124" s="131" t="s">
        <v>272</v>
      </c>
      <c r="BC124" s="122"/>
      <c r="BD124" s="131"/>
      <c r="BE124" s="132">
        <v>0</v>
      </c>
      <c r="BF124" s="131" t="s">
        <v>962</v>
      </c>
      <c r="BG124" s="131" t="s">
        <v>1199</v>
      </c>
      <c r="BH124" s="97" t="s">
        <v>912</v>
      </c>
      <c r="BI124" s="95" t="s">
        <v>104</v>
      </c>
      <c r="BJ124" s="133">
        <v>46099</v>
      </c>
      <c r="BK124" s="95"/>
      <c r="BL124" s="95" t="s">
        <v>112</v>
      </c>
      <c r="BM124" s="98" t="s">
        <v>124</v>
      </c>
      <c r="BN124" s="99" t="s">
        <v>193</v>
      </c>
      <c r="BO124" s="95" t="s">
        <v>238</v>
      </c>
      <c r="BP124" s="122">
        <v>0</v>
      </c>
      <c r="BQ124" s="42"/>
      <c r="BR124" s="96" t="s">
        <v>1259</v>
      </c>
    </row>
    <row r="125" spans="1:70" ht="30" hidden="1" customHeight="1" x14ac:dyDescent="0.3">
      <c r="A125" s="95">
        <v>121</v>
      </c>
      <c r="B125" s="131" t="s">
        <v>248</v>
      </c>
      <c r="C125" s="131" t="s">
        <v>249</v>
      </c>
      <c r="D125" s="131" t="s">
        <v>250</v>
      </c>
      <c r="E125" s="131" t="s">
        <v>251</v>
      </c>
      <c r="F125" s="131" t="s">
        <v>251</v>
      </c>
      <c r="G125" s="131" t="s">
        <v>252</v>
      </c>
      <c r="H125" s="131" t="s">
        <v>250</v>
      </c>
      <c r="I125" s="131">
        <v>15682</v>
      </c>
      <c r="J125" s="131" t="s">
        <v>949</v>
      </c>
      <c r="K125" s="131">
        <v>15682</v>
      </c>
      <c r="L125" s="131" t="s">
        <v>950</v>
      </c>
      <c r="M125" s="131" t="s">
        <v>951</v>
      </c>
      <c r="N125" s="131">
        <v>22396</v>
      </c>
      <c r="O125" s="131" t="s">
        <v>959</v>
      </c>
      <c r="P125" s="131">
        <v>36843</v>
      </c>
      <c r="Q125" s="131" t="s">
        <v>960</v>
      </c>
      <c r="R125" s="131" t="s">
        <v>961</v>
      </c>
      <c r="S125" s="131" t="s">
        <v>963</v>
      </c>
      <c r="T125" s="131" t="s">
        <v>963</v>
      </c>
      <c r="U125" s="131" t="s">
        <v>289</v>
      </c>
      <c r="V125" s="131" t="s">
        <v>282</v>
      </c>
      <c r="W125" s="131">
        <v>0</v>
      </c>
      <c r="X125" s="131" t="s">
        <v>262</v>
      </c>
      <c r="Y125" s="131">
        <v>28605762</v>
      </c>
      <c r="Z125" s="131" t="s">
        <v>964</v>
      </c>
      <c r="AA125" s="131" t="s">
        <v>1076</v>
      </c>
      <c r="AB125" s="132">
        <v>62232</v>
      </c>
      <c r="AC125" s="131" t="s">
        <v>1072</v>
      </c>
      <c r="AD125" s="131">
        <v>24</v>
      </c>
      <c r="AE125" s="131" t="s">
        <v>1073</v>
      </c>
      <c r="AF125" s="131" t="s">
        <v>1074</v>
      </c>
      <c r="AG125" s="131" t="s">
        <v>1077</v>
      </c>
      <c r="AH125" s="131" t="s">
        <v>540</v>
      </c>
      <c r="AI125" s="131" t="s">
        <v>1076</v>
      </c>
      <c r="AJ125" s="132">
        <v>3200</v>
      </c>
      <c r="AK125" s="132">
        <v>3200</v>
      </c>
      <c r="AL125" s="131" t="s">
        <v>1069</v>
      </c>
      <c r="AM125" s="132">
        <v>59896.4</v>
      </c>
      <c r="AN125" s="132">
        <v>7347.34</v>
      </c>
      <c r="AO125" s="132">
        <v>67243.740000000005</v>
      </c>
      <c r="AP125" s="132">
        <v>2335.6</v>
      </c>
      <c r="AQ125" s="132">
        <v>0</v>
      </c>
      <c r="AR125" s="132">
        <v>2335.6</v>
      </c>
      <c r="AS125" s="132">
        <v>2335.6</v>
      </c>
      <c r="AT125" s="132">
        <v>0</v>
      </c>
      <c r="AU125" s="132">
        <v>2335.6</v>
      </c>
      <c r="AV125" s="131">
        <v>56</v>
      </c>
      <c r="AW125" s="131"/>
      <c r="AX125" s="131"/>
      <c r="AY125" s="131"/>
      <c r="AZ125" s="131"/>
      <c r="BA125" s="131"/>
      <c r="BB125" s="131" t="s">
        <v>272</v>
      </c>
      <c r="BC125" s="122"/>
      <c r="BD125" s="131"/>
      <c r="BE125" s="132">
        <v>0</v>
      </c>
      <c r="BF125" s="131" t="s">
        <v>963</v>
      </c>
      <c r="BG125" s="131" t="s">
        <v>1200</v>
      </c>
      <c r="BH125" s="97" t="s">
        <v>912</v>
      </c>
      <c r="BI125" s="95" t="s">
        <v>104</v>
      </c>
      <c r="BJ125" s="133">
        <v>46099</v>
      </c>
      <c r="BK125" s="95"/>
      <c r="BL125" s="95" t="s">
        <v>112</v>
      </c>
      <c r="BM125" s="98" t="s">
        <v>124</v>
      </c>
      <c r="BN125" s="99" t="s">
        <v>193</v>
      </c>
      <c r="BO125" s="95" t="s">
        <v>238</v>
      </c>
      <c r="BP125" s="122">
        <v>0</v>
      </c>
      <c r="BQ125" s="42"/>
      <c r="BR125" s="96" t="s">
        <v>1259</v>
      </c>
    </row>
    <row r="126" spans="1:70" ht="30" hidden="1" customHeight="1" x14ac:dyDescent="0.3">
      <c r="A126" s="95">
        <v>122</v>
      </c>
      <c r="B126" s="131" t="s">
        <v>248</v>
      </c>
      <c r="C126" s="131" t="s">
        <v>249</v>
      </c>
      <c r="D126" s="131" t="s">
        <v>250</v>
      </c>
      <c r="E126" s="131" t="s">
        <v>251</v>
      </c>
      <c r="F126" s="131" t="s">
        <v>251</v>
      </c>
      <c r="G126" s="131" t="s">
        <v>252</v>
      </c>
      <c r="H126" s="131" t="s">
        <v>250</v>
      </c>
      <c r="I126" s="131">
        <v>15682</v>
      </c>
      <c r="J126" s="131" t="s">
        <v>949</v>
      </c>
      <c r="K126" s="131">
        <v>15682</v>
      </c>
      <c r="L126" s="131" t="s">
        <v>950</v>
      </c>
      <c r="M126" s="131" t="s">
        <v>951</v>
      </c>
      <c r="N126" s="131">
        <v>22396</v>
      </c>
      <c r="O126" s="131" t="s">
        <v>959</v>
      </c>
      <c r="P126" s="131">
        <v>36843</v>
      </c>
      <c r="Q126" s="131" t="s">
        <v>960</v>
      </c>
      <c r="R126" s="131" t="s">
        <v>961</v>
      </c>
      <c r="S126" s="131" t="s">
        <v>965</v>
      </c>
      <c r="T126" s="131" t="s">
        <v>965</v>
      </c>
      <c r="U126" s="131" t="s">
        <v>289</v>
      </c>
      <c r="V126" s="131" t="s">
        <v>282</v>
      </c>
      <c r="W126" s="131">
        <v>0</v>
      </c>
      <c r="X126" s="131" t="s">
        <v>966</v>
      </c>
      <c r="Y126" s="131">
        <v>28609291</v>
      </c>
      <c r="Z126" s="131" t="s">
        <v>328</v>
      </c>
      <c r="AA126" s="131" t="s">
        <v>1076</v>
      </c>
      <c r="AB126" s="132">
        <v>62232</v>
      </c>
      <c r="AC126" s="131" t="s">
        <v>1072</v>
      </c>
      <c r="AD126" s="131">
        <v>24</v>
      </c>
      <c r="AE126" s="131" t="s">
        <v>1073</v>
      </c>
      <c r="AF126" s="131" t="s">
        <v>1074</v>
      </c>
      <c r="AG126" s="131" t="s">
        <v>1077</v>
      </c>
      <c r="AH126" s="131" t="s">
        <v>540</v>
      </c>
      <c r="AI126" s="131" t="s">
        <v>1076</v>
      </c>
      <c r="AJ126" s="132">
        <v>3200</v>
      </c>
      <c r="AK126" s="132">
        <v>3200</v>
      </c>
      <c r="AL126" s="131" t="s">
        <v>1069</v>
      </c>
      <c r="AM126" s="132">
        <v>51995.82</v>
      </c>
      <c r="AN126" s="132">
        <v>6933.92</v>
      </c>
      <c r="AO126" s="132">
        <v>58929.74</v>
      </c>
      <c r="AP126" s="132">
        <v>10236.18</v>
      </c>
      <c r="AQ126" s="132">
        <v>336.08</v>
      </c>
      <c r="AR126" s="132">
        <v>10572.26</v>
      </c>
      <c r="AS126" s="132">
        <v>10236.18</v>
      </c>
      <c r="AT126" s="132">
        <v>336.08</v>
      </c>
      <c r="AU126" s="132">
        <v>10572.26</v>
      </c>
      <c r="AV126" s="131">
        <v>56</v>
      </c>
      <c r="AW126" s="131"/>
      <c r="AX126" s="131"/>
      <c r="AY126" s="131"/>
      <c r="AZ126" s="131"/>
      <c r="BA126" s="131"/>
      <c r="BB126" s="131" t="s">
        <v>272</v>
      </c>
      <c r="BC126" s="122"/>
      <c r="BD126" s="131"/>
      <c r="BE126" s="132">
        <v>0</v>
      </c>
      <c r="BF126" s="131" t="s">
        <v>965</v>
      </c>
      <c r="BG126" s="131" t="s">
        <v>1201</v>
      </c>
      <c r="BH126" s="97" t="s">
        <v>912</v>
      </c>
      <c r="BI126" s="95" t="s">
        <v>104</v>
      </c>
      <c r="BJ126" s="133">
        <v>46099</v>
      </c>
      <c r="BK126" s="95"/>
      <c r="BL126" s="95" t="s">
        <v>112</v>
      </c>
      <c r="BM126" s="98" t="s">
        <v>124</v>
      </c>
      <c r="BN126" s="99" t="s">
        <v>193</v>
      </c>
      <c r="BO126" s="95" t="s">
        <v>238</v>
      </c>
      <c r="BP126" s="122">
        <v>0</v>
      </c>
      <c r="BQ126" s="42"/>
      <c r="BR126" s="96" t="s">
        <v>1259</v>
      </c>
    </row>
    <row r="127" spans="1:70" ht="30" hidden="1" customHeight="1" x14ac:dyDescent="0.3">
      <c r="A127" s="95">
        <v>123</v>
      </c>
      <c r="B127" s="131" t="s">
        <v>248</v>
      </c>
      <c r="C127" s="131" t="s">
        <v>249</v>
      </c>
      <c r="D127" s="131" t="s">
        <v>250</v>
      </c>
      <c r="E127" s="131" t="s">
        <v>251</v>
      </c>
      <c r="F127" s="131" t="s">
        <v>251</v>
      </c>
      <c r="G127" s="131" t="s">
        <v>252</v>
      </c>
      <c r="H127" s="131" t="s">
        <v>250</v>
      </c>
      <c r="I127" s="131">
        <v>15682</v>
      </c>
      <c r="J127" s="131" t="s">
        <v>949</v>
      </c>
      <c r="K127" s="131">
        <v>15682</v>
      </c>
      <c r="L127" s="131" t="s">
        <v>950</v>
      </c>
      <c r="M127" s="131" t="s">
        <v>951</v>
      </c>
      <c r="N127" s="131">
        <v>22370</v>
      </c>
      <c r="O127" s="131" t="s">
        <v>967</v>
      </c>
      <c r="P127" s="131">
        <v>36809</v>
      </c>
      <c r="Q127" s="131" t="s">
        <v>968</v>
      </c>
      <c r="R127" s="131" t="s">
        <v>258</v>
      </c>
      <c r="S127" s="131" t="s">
        <v>969</v>
      </c>
      <c r="T127" s="131" t="s">
        <v>969</v>
      </c>
      <c r="U127" s="131" t="s">
        <v>289</v>
      </c>
      <c r="V127" s="131" t="s">
        <v>282</v>
      </c>
      <c r="W127" s="131">
        <v>0</v>
      </c>
      <c r="X127" s="131" t="s">
        <v>970</v>
      </c>
      <c r="Y127" s="131">
        <v>349446106</v>
      </c>
      <c r="Z127" s="131" t="s">
        <v>971</v>
      </c>
      <c r="AA127" s="131" t="s">
        <v>1078</v>
      </c>
      <c r="AB127" s="132">
        <v>60740</v>
      </c>
      <c r="AC127" s="131" t="s">
        <v>1072</v>
      </c>
      <c r="AD127" s="131">
        <v>24</v>
      </c>
      <c r="AE127" s="131" t="s">
        <v>707</v>
      </c>
      <c r="AF127" s="131" t="s">
        <v>1079</v>
      </c>
      <c r="AG127" s="131" t="s">
        <v>1080</v>
      </c>
      <c r="AH127" s="131" t="s">
        <v>540</v>
      </c>
      <c r="AI127" s="131" t="s">
        <v>1081</v>
      </c>
      <c r="AJ127" s="132">
        <v>3122</v>
      </c>
      <c r="AK127" s="132">
        <v>3250</v>
      </c>
      <c r="AL127" s="131" t="s">
        <v>1082</v>
      </c>
      <c r="AM127" s="132">
        <v>37031.07</v>
      </c>
      <c r="AN127" s="132">
        <v>14879.52</v>
      </c>
      <c r="AO127" s="132">
        <v>51910.59</v>
      </c>
      <c r="AP127" s="132">
        <v>23708.93</v>
      </c>
      <c r="AQ127" s="132">
        <v>2252.48</v>
      </c>
      <c r="AR127" s="132">
        <v>25961.41</v>
      </c>
      <c r="AS127" s="132">
        <v>23708.93</v>
      </c>
      <c r="AT127" s="132">
        <v>2252.48</v>
      </c>
      <c r="AU127" s="132">
        <v>25961.41</v>
      </c>
      <c r="AV127" s="131">
        <v>41</v>
      </c>
      <c r="AW127" s="131"/>
      <c r="AX127" s="131"/>
      <c r="AY127" s="131"/>
      <c r="AZ127" s="131"/>
      <c r="BA127" s="131"/>
      <c r="BB127" s="131" t="s">
        <v>272</v>
      </c>
      <c r="BC127" s="122"/>
      <c r="BD127" s="131"/>
      <c r="BE127" s="132">
        <v>0</v>
      </c>
      <c r="BF127" s="131" t="s">
        <v>969</v>
      </c>
      <c r="BG127" s="131" t="s">
        <v>1202</v>
      </c>
      <c r="BH127" s="97" t="s">
        <v>912</v>
      </c>
      <c r="BI127" s="95" t="s">
        <v>104</v>
      </c>
      <c r="BJ127" s="133">
        <v>46099</v>
      </c>
      <c r="BK127" s="95"/>
      <c r="BL127" s="95" t="s">
        <v>112</v>
      </c>
      <c r="BM127" s="98" t="s">
        <v>124</v>
      </c>
      <c r="BN127" s="99" t="s">
        <v>193</v>
      </c>
      <c r="BO127" s="95" t="s">
        <v>238</v>
      </c>
      <c r="BP127" s="122">
        <v>0</v>
      </c>
      <c r="BQ127" s="42"/>
      <c r="BR127" s="96" t="s">
        <v>1250</v>
      </c>
    </row>
    <row r="128" spans="1:70" ht="30" hidden="1" customHeight="1" x14ac:dyDescent="0.3">
      <c r="A128" s="95">
        <v>124</v>
      </c>
      <c r="B128" s="131" t="s">
        <v>248</v>
      </c>
      <c r="C128" s="131" t="s">
        <v>249</v>
      </c>
      <c r="D128" s="131" t="s">
        <v>250</v>
      </c>
      <c r="E128" s="131" t="s">
        <v>251</v>
      </c>
      <c r="F128" s="131" t="s">
        <v>251</v>
      </c>
      <c r="G128" s="131" t="s">
        <v>252</v>
      </c>
      <c r="H128" s="131" t="s">
        <v>250</v>
      </c>
      <c r="I128" s="131">
        <v>15682</v>
      </c>
      <c r="J128" s="131" t="s">
        <v>949</v>
      </c>
      <c r="K128" s="131">
        <v>15682</v>
      </c>
      <c r="L128" s="131" t="s">
        <v>950</v>
      </c>
      <c r="M128" s="131" t="s">
        <v>951</v>
      </c>
      <c r="N128" s="131">
        <v>22370</v>
      </c>
      <c r="O128" s="131" t="s">
        <v>967</v>
      </c>
      <c r="P128" s="131">
        <v>566958</v>
      </c>
      <c r="Q128" s="131" t="s">
        <v>972</v>
      </c>
      <c r="R128" s="131" t="s">
        <v>258</v>
      </c>
      <c r="S128" s="131" t="s">
        <v>973</v>
      </c>
      <c r="T128" s="131" t="s">
        <v>973</v>
      </c>
      <c r="U128" s="131" t="s">
        <v>302</v>
      </c>
      <c r="V128" s="131" t="s">
        <v>282</v>
      </c>
      <c r="W128" s="131">
        <v>541</v>
      </c>
      <c r="X128" s="131" t="s">
        <v>262</v>
      </c>
      <c r="Y128" s="131">
        <v>350590608</v>
      </c>
      <c r="Z128" s="131" t="s">
        <v>441</v>
      </c>
      <c r="AA128" s="131" t="s">
        <v>1083</v>
      </c>
      <c r="AB128" s="132">
        <v>44040</v>
      </c>
      <c r="AC128" s="131" t="s">
        <v>1072</v>
      </c>
      <c r="AD128" s="131">
        <v>24</v>
      </c>
      <c r="AE128" s="131" t="s">
        <v>537</v>
      </c>
      <c r="AF128" s="131" t="s">
        <v>1084</v>
      </c>
      <c r="AG128" s="131" t="s">
        <v>1085</v>
      </c>
      <c r="AH128" s="131" t="s">
        <v>269</v>
      </c>
      <c r="AI128" s="131" t="s">
        <v>1086</v>
      </c>
      <c r="AJ128" s="132">
        <v>2011</v>
      </c>
      <c r="AK128" s="132">
        <v>2400</v>
      </c>
      <c r="AL128" s="131" t="s">
        <v>781</v>
      </c>
      <c r="AM128" s="132">
        <v>30633.200000000001</v>
      </c>
      <c r="AN128" s="132">
        <v>12177.8</v>
      </c>
      <c r="AO128" s="132">
        <v>42811</v>
      </c>
      <c r="AP128" s="132">
        <v>13406.8</v>
      </c>
      <c r="AQ128" s="132">
        <v>993.2</v>
      </c>
      <c r="AR128" s="132">
        <v>14400</v>
      </c>
      <c r="AS128" s="132">
        <v>13406.8</v>
      </c>
      <c r="AT128" s="132">
        <v>993.2</v>
      </c>
      <c r="AU128" s="132">
        <v>14400</v>
      </c>
      <c r="AV128" s="131">
        <v>36</v>
      </c>
      <c r="AW128" s="131"/>
      <c r="AX128" s="131"/>
      <c r="AY128" s="131"/>
      <c r="AZ128" s="131"/>
      <c r="BA128" s="131"/>
      <c r="BB128" s="131" t="s">
        <v>272</v>
      </c>
      <c r="BC128" s="122"/>
      <c r="BD128" s="131" t="s">
        <v>548</v>
      </c>
      <c r="BE128" s="132">
        <v>44040</v>
      </c>
      <c r="BF128" s="131" t="s">
        <v>973</v>
      </c>
      <c r="BG128" s="131" t="s">
        <v>1203</v>
      </c>
      <c r="BH128" s="97" t="s">
        <v>912</v>
      </c>
      <c r="BI128" s="95" t="s">
        <v>104</v>
      </c>
      <c r="BJ128" s="133">
        <v>46099</v>
      </c>
      <c r="BK128" s="95"/>
      <c r="BL128" s="95" t="s">
        <v>112</v>
      </c>
      <c r="BM128" s="98" t="s">
        <v>124</v>
      </c>
      <c r="BN128" s="99" t="s">
        <v>193</v>
      </c>
      <c r="BO128" s="95" t="s">
        <v>238</v>
      </c>
      <c r="BP128" s="122">
        <v>0</v>
      </c>
      <c r="BQ128" s="42"/>
      <c r="BR128" s="96" t="s">
        <v>1252</v>
      </c>
    </row>
    <row r="129" spans="1:70" ht="30" hidden="1" customHeight="1" x14ac:dyDescent="0.3">
      <c r="A129" s="95">
        <v>125</v>
      </c>
      <c r="B129" s="131" t="s">
        <v>248</v>
      </c>
      <c r="C129" s="131" t="s">
        <v>249</v>
      </c>
      <c r="D129" s="131" t="s">
        <v>250</v>
      </c>
      <c r="E129" s="131" t="s">
        <v>251</v>
      </c>
      <c r="F129" s="131" t="s">
        <v>251</v>
      </c>
      <c r="G129" s="131" t="s">
        <v>252</v>
      </c>
      <c r="H129" s="131" t="s">
        <v>250</v>
      </c>
      <c r="I129" s="131">
        <v>15682</v>
      </c>
      <c r="J129" s="131" t="s">
        <v>949</v>
      </c>
      <c r="K129" s="131">
        <v>15682</v>
      </c>
      <c r="L129" s="131" t="s">
        <v>950</v>
      </c>
      <c r="M129" s="131" t="s">
        <v>951</v>
      </c>
      <c r="N129" s="131">
        <v>22370</v>
      </c>
      <c r="O129" s="131" t="s">
        <v>967</v>
      </c>
      <c r="P129" s="131">
        <v>432810</v>
      </c>
      <c r="Q129" s="131" t="s">
        <v>974</v>
      </c>
      <c r="R129" s="131" t="s">
        <v>258</v>
      </c>
      <c r="S129" s="131" t="s">
        <v>975</v>
      </c>
      <c r="T129" s="131" t="s">
        <v>975</v>
      </c>
      <c r="U129" s="131" t="s">
        <v>289</v>
      </c>
      <c r="V129" s="131" t="s">
        <v>282</v>
      </c>
      <c r="W129" s="131">
        <v>541</v>
      </c>
      <c r="X129" s="131" t="s">
        <v>262</v>
      </c>
      <c r="Y129" s="131">
        <v>350764727</v>
      </c>
      <c r="Z129" s="131" t="s">
        <v>976</v>
      </c>
      <c r="AA129" s="131" t="s">
        <v>1087</v>
      </c>
      <c r="AB129" s="132">
        <v>44040</v>
      </c>
      <c r="AC129" s="131" t="s">
        <v>1072</v>
      </c>
      <c r="AD129" s="131">
        <v>24</v>
      </c>
      <c r="AE129" s="131" t="s">
        <v>537</v>
      </c>
      <c r="AF129" s="131" t="s">
        <v>544</v>
      </c>
      <c r="AG129" s="131" t="s">
        <v>1088</v>
      </c>
      <c r="AH129" s="131" t="s">
        <v>269</v>
      </c>
      <c r="AI129" s="131" t="s">
        <v>1086</v>
      </c>
      <c r="AJ129" s="132">
        <v>1680</v>
      </c>
      <c r="AK129" s="132">
        <v>2400</v>
      </c>
      <c r="AL129" s="131" t="s">
        <v>1089</v>
      </c>
      <c r="AM129" s="132">
        <v>34918.160000000003</v>
      </c>
      <c r="AN129" s="132">
        <v>12361.84</v>
      </c>
      <c r="AO129" s="132">
        <v>47280</v>
      </c>
      <c r="AP129" s="132">
        <v>9121.84</v>
      </c>
      <c r="AQ129" s="132">
        <v>478.16</v>
      </c>
      <c r="AR129" s="132">
        <v>9600</v>
      </c>
      <c r="AS129" s="132">
        <v>9121.84</v>
      </c>
      <c r="AT129" s="132">
        <v>478.16</v>
      </c>
      <c r="AU129" s="132">
        <v>9600</v>
      </c>
      <c r="AV129" s="131">
        <v>36</v>
      </c>
      <c r="AW129" s="131"/>
      <c r="AX129" s="131"/>
      <c r="AY129" s="131"/>
      <c r="AZ129" s="131"/>
      <c r="BA129" s="131"/>
      <c r="BB129" s="131" t="s">
        <v>272</v>
      </c>
      <c r="BC129" s="122"/>
      <c r="BD129" s="131" t="s">
        <v>548</v>
      </c>
      <c r="BE129" s="132">
        <v>44040</v>
      </c>
      <c r="BF129" s="131" t="s">
        <v>975</v>
      </c>
      <c r="BG129" s="131" t="s">
        <v>1204</v>
      </c>
      <c r="BH129" s="97" t="s">
        <v>912</v>
      </c>
      <c r="BI129" s="95" t="s">
        <v>104</v>
      </c>
      <c r="BJ129" s="133">
        <v>46099</v>
      </c>
      <c r="BK129" s="95"/>
      <c r="BL129" s="95" t="s">
        <v>112</v>
      </c>
      <c r="BM129" s="98" t="s">
        <v>124</v>
      </c>
      <c r="BN129" s="99" t="s">
        <v>193</v>
      </c>
      <c r="BO129" s="95" t="s">
        <v>238</v>
      </c>
      <c r="BP129" s="122">
        <v>0</v>
      </c>
      <c r="BQ129" s="42"/>
      <c r="BR129" s="96" t="s">
        <v>1259</v>
      </c>
    </row>
    <row r="130" spans="1:70" ht="30" hidden="1" customHeight="1" x14ac:dyDescent="0.3">
      <c r="A130" s="95">
        <v>126</v>
      </c>
      <c r="B130" s="131" t="s">
        <v>248</v>
      </c>
      <c r="C130" s="131" t="s">
        <v>249</v>
      </c>
      <c r="D130" s="131" t="s">
        <v>250</v>
      </c>
      <c r="E130" s="131" t="s">
        <v>251</v>
      </c>
      <c r="F130" s="131" t="s">
        <v>251</v>
      </c>
      <c r="G130" s="131" t="s">
        <v>252</v>
      </c>
      <c r="H130" s="131" t="s">
        <v>250</v>
      </c>
      <c r="I130" s="131">
        <v>15682</v>
      </c>
      <c r="J130" s="131" t="s">
        <v>949</v>
      </c>
      <c r="K130" s="131">
        <v>15682</v>
      </c>
      <c r="L130" s="131" t="s">
        <v>950</v>
      </c>
      <c r="M130" s="131" t="s">
        <v>951</v>
      </c>
      <c r="N130" s="131">
        <v>294306</v>
      </c>
      <c r="O130" s="131" t="s">
        <v>977</v>
      </c>
      <c r="P130" s="131">
        <v>405402</v>
      </c>
      <c r="Q130" s="131" t="s">
        <v>978</v>
      </c>
      <c r="R130" s="131" t="s">
        <v>258</v>
      </c>
      <c r="S130" s="131" t="s">
        <v>979</v>
      </c>
      <c r="T130" s="131" t="s">
        <v>979</v>
      </c>
      <c r="U130" s="131" t="s">
        <v>281</v>
      </c>
      <c r="V130" s="131" t="s">
        <v>282</v>
      </c>
      <c r="W130" s="131">
        <v>541</v>
      </c>
      <c r="X130" s="131" t="s">
        <v>262</v>
      </c>
      <c r="Y130" s="131">
        <v>352123405</v>
      </c>
      <c r="Z130" s="131" t="s">
        <v>980</v>
      </c>
      <c r="AA130" s="131" t="s">
        <v>603</v>
      </c>
      <c r="AB130" s="132">
        <v>42000</v>
      </c>
      <c r="AC130" s="131" t="s">
        <v>1072</v>
      </c>
      <c r="AD130" s="131">
        <v>24</v>
      </c>
      <c r="AE130" s="131" t="s">
        <v>537</v>
      </c>
      <c r="AF130" s="131" t="s">
        <v>609</v>
      </c>
      <c r="AG130" s="131" t="s">
        <v>605</v>
      </c>
      <c r="AH130" s="131" t="s">
        <v>269</v>
      </c>
      <c r="AI130" s="131" t="s">
        <v>625</v>
      </c>
      <c r="AJ130" s="132">
        <v>2240</v>
      </c>
      <c r="AK130" s="132">
        <v>2240</v>
      </c>
      <c r="AL130" s="131" t="s">
        <v>1090</v>
      </c>
      <c r="AM130" s="132">
        <v>37602.9</v>
      </c>
      <c r="AN130" s="132">
        <v>12932.1</v>
      </c>
      <c r="AO130" s="132">
        <v>50535</v>
      </c>
      <c r="AP130" s="132">
        <v>4397.1000000000004</v>
      </c>
      <c r="AQ130" s="132">
        <v>72.900000000000006</v>
      </c>
      <c r="AR130" s="132">
        <v>4470</v>
      </c>
      <c r="AS130" s="132">
        <v>4397.1000000000004</v>
      </c>
      <c r="AT130" s="132">
        <v>72.900000000000006</v>
      </c>
      <c r="AU130" s="132">
        <v>4470</v>
      </c>
      <c r="AV130" s="131">
        <v>31</v>
      </c>
      <c r="AW130" s="131"/>
      <c r="AX130" s="131"/>
      <c r="AY130" s="131"/>
      <c r="AZ130" s="131"/>
      <c r="BA130" s="131"/>
      <c r="BB130" s="131" t="s">
        <v>272</v>
      </c>
      <c r="BC130" s="122"/>
      <c r="BD130" s="131" t="s">
        <v>576</v>
      </c>
      <c r="BE130" s="132">
        <v>42000</v>
      </c>
      <c r="BF130" s="131" t="s">
        <v>979</v>
      </c>
      <c r="BG130" s="131" t="s">
        <v>1205</v>
      </c>
      <c r="BH130" s="97" t="s">
        <v>912</v>
      </c>
      <c r="BI130" s="95" t="s">
        <v>104</v>
      </c>
      <c r="BJ130" s="133">
        <v>46099</v>
      </c>
      <c r="BK130" s="95"/>
      <c r="BL130" s="95" t="s">
        <v>108</v>
      </c>
      <c r="BM130" s="98" t="s">
        <v>113</v>
      </c>
      <c r="BN130" s="99" t="s">
        <v>192</v>
      </c>
      <c r="BO130" s="95" t="s">
        <v>237</v>
      </c>
      <c r="BP130" s="122">
        <v>0</v>
      </c>
      <c r="BQ130" s="42"/>
      <c r="BR130" s="96" t="s">
        <v>1253</v>
      </c>
    </row>
    <row r="131" spans="1:70" ht="30" hidden="1" customHeight="1" x14ac:dyDescent="0.3">
      <c r="A131" s="95">
        <v>127</v>
      </c>
      <c r="B131" s="131" t="s">
        <v>248</v>
      </c>
      <c r="C131" s="131" t="s">
        <v>249</v>
      </c>
      <c r="D131" s="131" t="s">
        <v>250</v>
      </c>
      <c r="E131" s="131" t="s">
        <v>251</v>
      </c>
      <c r="F131" s="131" t="s">
        <v>251</v>
      </c>
      <c r="G131" s="131" t="s">
        <v>252</v>
      </c>
      <c r="H131" s="131" t="s">
        <v>250</v>
      </c>
      <c r="I131" s="131">
        <v>15682</v>
      </c>
      <c r="J131" s="131" t="s">
        <v>949</v>
      </c>
      <c r="K131" s="131">
        <v>15682</v>
      </c>
      <c r="L131" s="131" t="s">
        <v>950</v>
      </c>
      <c r="M131" s="131" t="s">
        <v>951</v>
      </c>
      <c r="N131" s="131">
        <v>22125</v>
      </c>
      <c r="O131" s="131" t="s">
        <v>952</v>
      </c>
      <c r="P131" s="131">
        <v>639829</v>
      </c>
      <c r="Q131" s="131" t="s">
        <v>953</v>
      </c>
      <c r="R131" s="131" t="s">
        <v>258</v>
      </c>
      <c r="S131" s="131" t="s">
        <v>981</v>
      </c>
      <c r="T131" s="131" t="s">
        <v>981</v>
      </c>
      <c r="U131" s="131" t="s">
        <v>289</v>
      </c>
      <c r="V131" s="131" t="s">
        <v>282</v>
      </c>
      <c r="W131" s="131">
        <v>541</v>
      </c>
      <c r="X131" s="131" t="s">
        <v>982</v>
      </c>
      <c r="Y131" s="131">
        <v>352336069</v>
      </c>
      <c r="Z131" s="131" t="s">
        <v>983</v>
      </c>
      <c r="AA131" s="131" t="s">
        <v>619</v>
      </c>
      <c r="AB131" s="132">
        <v>40000</v>
      </c>
      <c r="AC131" s="131" t="s">
        <v>1066</v>
      </c>
      <c r="AD131" s="131">
        <v>24</v>
      </c>
      <c r="AE131" s="131" t="s">
        <v>537</v>
      </c>
      <c r="AF131" s="131" t="s">
        <v>1091</v>
      </c>
      <c r="AG131" s="131" t="s">
        <v>620</v>
      </c>
      <c r="AH131" s="131" t="s">
        <v>269</v>
      </c>
      <c r="AI131" s="131" t="s">
        <v>625</v>
      </c>
      <c r="AJ131" s="132">
        <v>2130</v>
      </c>
      <c r="AK131" s="132">
        <v>2130</v>
      </c>
      <c r="AL131" s="131" t="s">
        <v>1092</v>
      </c>
      <c r="AM131" s="132">
        <v>25705.41</v>
      </c>
      <c r="AN131" s="132">
        <v>10504.59</v>
      </c>
      <c r="AO131" s="132">
        <v>36210</v>
      </c>
      <c r="AP131" s="132">
        <v>14294.59</v>
      </c>
      <c r="AQ131" s="132">
        <v>1243.4100000000001</v>
      </c>
      <c r="AR131" s="132">
        <v>15538</v>
      </c>
      <c r="AS131" s="132">
        <v>14294.59</v>
      </c>
      <c r="AT131" s="132">
        <v>1243.4100000000001</v>
      </c>
      <c r="AU131" s="132">
        <v>15538</v>
      </c>
      <c r="AV131" s="131">
        <v>31</v>
      </c>
      <c r="AW131" s="131"/>
      <c r="AX131" s="131"/>
      <c r="AY131" s="131"/>
      <c r="AZ131" s="131"/>
      <c r="BA131" s="131"/>
      <c r="BB131" s="131" t="s">
        <v>272</v>
      </c>
      <c r="BC131" s="122"/>
      <c r="BD131" s="131" t="s">
        <v>570</v>
      </c>
      <c r="BE131" s="132">
        <v>40000</v>
      </c>
      <c r="BF131" s="131" t="s">
        <v>981</v>
      </c>
      <c r="BG131" s="131" t="s">
        <v>1206</v>
      </c>
      <c r="BH131" s="97" t="s">
        <v>912</v>
      </c>
      <c r="BI131" s="95" t="s">
        <v>104</v>
      </c>
      <c r="BJ131" s="133">
        <v>46099</v>
      </c>
      <c r="BK131" s="95"/>
      <c r="BL131" s="95" t="s">
        <v>112</v>
      </c>
      <c r="BM131" s="98" t="s">
        <v>124</v>
      </c>
      <c r="BN131" s="99" t="s">
        <v>193</v>
      </c>
      <c r="BO131" s="95" t="s">
        <v>238</v>
      </c>
      <c r="BP131" s="122">
        <v>0</v>
      </c>
      <c r="BQ131" s="42"/>
      <c r="BR131" s="96" t="s">
        <v>1254</v>
      </c>
    </row>
    <row r="132" spans="1:70" ht="30" hidden="1" customHeight="1" x14ac:dyDescent="0.3">
      <c r="A132" s="95">
        <v>128</v>
      </c>
      <c r="B132" s="131" t="s">
        <v>248</v>
      </c>
      <c r="C132" s="131" t="s">
        <v>249</v>
      </c>
      <c r="D132" s="131" t="s">
        <v>250</v>
      </c>
      <c r="E132" s="131" t="s">
        <v>251</v>
      </c>
      <c r="F132" s="131" t="s">
        <v>251</v>
      </c>
      <c r="G132" s="131" t="s">
        <v>252</v>
      </c>
      <c r="H132" s="131" t="s">
        <v>250</v>
      </c>
      <c r="I132" s="131">
        <v>15682</v>
      </c>
      <c r="J132" s="131" t="s">
        <v>949</v>
      </c>
      <c r="K132" s="131">
        <v>15682</v>
      </c>
      <c r="L132" s="131" t="s">
        <v>950</v>
      </c>
      <c r="M132" s="131" t="s">
        <v>951</v>
      </c>
      <c r="N132" s="131">
        <v>22124</v>
      </c>
      <c r="O132" s="131" t="s">
        <v>952</v>
      </c>
      <c r="P132" s="131">
        <v>36522</v>
      </c>
      <c r="Q132" s="131" t="s">
        <v>978</v>
      </c>
      <c r="R132" s="131" t="s">
        <v>258</v>
      </c>
      <c r="S132" s="131" t="s">
        <v>984</v>
      </c>
      <c r="T132" s="131" t="s">
        <v>984</v>
      </c>
      <c r="U132" s="131" t="s">
        <v>289</v>
      </c>
      <c r="V132" s="131" t="s">
        <v>282</v>
      </c>
      <c r="W132" s="131">
        <v>541</v>
      </c>
      <c r="X132" s="131" t="s">
        <v>262</v>
      </c>
      <c r="Y132" s="131">
        <v>352674316</v>
      </c>
      <c r="Z132" s="131" t="s">
        <v>460</v>
      </c>
      <c r="AA132" s="131" t="s">
        <v>643</v>
      </c>
      <c r="AB132" s="132">
        <v>42000</v>
      </c>
      <c r="AC132" s="131" t="s">
        <v>1072</v>
      </c>
      <c r="AD132" s="131">
        <v>24</v>
      </c>
      <c r="AE132" s="131" t="s">
        <v>537</v>
      </c>
      <c r="AF132" s="131" t="s">
        <v>1093</v>
      </c>
      <c r="AG132" s="131" t="s">
        <v>644</v>
      </c>
      <c r="AH132" s="131" t="s">
        <v>269</v>
      </c>
      <c r="AI132" s="131" t="s">
        <v>1094</v>
      </c>
      <c r="AJ132" s="132">
        <v>2240</v>
      </c>
      <c r="AK132" s="132">
        <v>2240</v>
      </c>
      <c r="AL132" s="131" t="s">
        <v>1095</v>
      </c>
      <c r="AM132" s="132">
        <v>30994.03</v>
      </c>
      <c r="AN132" s="132">
        <v>11565.97</v>
      </c>
      <c r="AO132" s="132">
        <v>42560</v>
      </c>
      <c r="AP132" s="132">
        <v>11005.97</v>
      </c>
      <c r="AQ132" s="132">
        <v>721.03</v>
      </c>
      <c r="AR132" s="132">
        <v>11727</v>
      </c>
      <c r="AS132" s="132">
        <v>11005.97</v>
      </c>
      <c r="AT132" s="132">
        <v>721.03</v>
      </c>
      <c r="AU132" s="132">
        <v>11727</v>
      </c>
      <c r="AV132" s="131">
        <v>30</v>
      </c>
      <c r="AW132" s="131"/>
      <c r="AX132" s="131"/>
      <c r="AY132" s="131"/>
      <c r="AZ132" s="131"/>
      <c r="BA132" s="131"/>
      <c r="BB132" s="131" t="s">
        <v>272</v>
      </c>
      <c r="BC132" s="122"/>
      <c r="BD132" s="131"/>
      <c r="BE132" s="132">
        <v>0</v>
      </c>
      <c r="BF132" s="131" t="s">
        <v>984</v>
      </c>
      <c r="BG132" s="131" t="s">
        <v>1207</v>
      </c>
      <c r="BH132" s="97" t="s">
        <v>912</v>
      </c>
      <c r="BI132" s="95" t="s">
        <v>104</v>
      </c>
      <c r="BJ132" s="133">
        <v>46099</v>
      </c>
      <c r="BK132" s="95"/>
      <c r="BL132" s="95" t="s">
        <v>112</v>
      </c>
      <c r="BM132" s="98" t="s">
        <v>124</v>
      </c>
      <c r="BN132" s="99" t="s">
        <v>193</v>
      </c>
      <c r="BO132" s="95" t="s">
        <v>238</v>
      </c>
      <c r="BP132" s="122">
        <v>0</v>
      </c>
      <c r="BQ132" s="42"/>
      <c r="BR132" s="96" t="s">
        <v>1259</v>
      </c>
    </row>
    <row r="133" spans="1:70" ht="30" hidden="1" customHeight="1" x14ac:dyDescent="0.3">
      <c r="A133" s="95">
        <v>129</v>
      </c>
      <c r="B133" s="131" t="s">
        <v>248</v>
      </c>
      <c r="C133" s="131" t="s">
        <v>249</v>
      </c>
      <c r="D133" s="131" t="s">
        <v>250</v>
      </c>
      <c r="E133" s="131" t="s">
        <v>251</v>
      </c>
      <c r="F133" s="131" t="s">
        <v>251</v>
      </c>
      <c r="G133" s="131" t="s">
        <v>252</v>
      </c>
      <c r="H133" s="131" t="s">
        <v>250</v>
      </c>
      <c r="I133" s="131">
        <v>15682</v>
      </c>
      <c r="J133" s="131" t="s">
        <v>949</v>
      </c>
      <c r="K133" s="131">
        <v>15682</v>
      </c>
      <c r="L133" s="131" t="s">
        <v>950</v>
      </c>
      <c r="M133" s="131" t="s">
        <v>951</v>
      </c>
      <c r="N133" s="131">
        <v>22124</v>
      </c>
      <c r="O133" s="131" t="s">
        <v>952</v>
      </c>
      <c r="P133" s="131">
        <v>36522</v>
      </c>
      <c r="Q133" s="131" t="s">
        <v>978</v>
      </c>
      <c r="R133" s="131" t="s">
        <v>258</v>
      </c>
      <c r="S133" s="131" t="s">
        <v>985</v>
      </c>
      <c r="T133" s="131" t="s">
        <v>985</v>
      </c>
      <c r="U133" s="131" t="s">
        <v>289</v>
      </c>
      <c r="V133" s="131" t="s">
        <v>282</v>
      </c>
      <c r="W133" s="131">
        <v>541</v>
      </c>
      <c r="X133" s="131" t="s">
        <v>982</v>
      </c>
      <c r="Y133" s="131">
        <v>352674344</v>
      </c>
      <c r="Z133" s="131" t="s">
        <v>398</v>
      </c>
      <c r="AA133" s="131" t="s">
        <v>643</v>
      </c>
      <c r="AB133" s="132">
        <v>42000</v>
      </c>
      <c r="AC133" s="131" t="s">
        <v>1072</v>
      </c>
      <c r="AD133" s="131">
        <v>24</v>
      </c>
      <c r="AE133" s="131" t="s">
        <v>537</v>
      </c>
      <c r="AF133" s="131" t="s">
        <v>1093</v>
      </c>
      <c r="AG133" s="131" t="s">
        <v>644</v>
      </c>
      <c r="AH133" s="131" t="s">
        <v>269</v>
      </c>
      <c r="AI133" s="131" t="s">
        <v>1094</v>
      </c>
      <c r="AJ133" s="132">
        <v>2240</v>
      </c>
      <c r="AK133" s="132">
        <v>2240</v>
      </c>
      <c r="AL133" s="131" t="s">
        <v>1096</v>
      </c>
      <c r="AM133" s="132">
        <v>30994.03</v>
      </c>
      <c r="AN133" s="132">
        <v>11565.97</v>
      </c>
      <c r="AO133" s="132">
        <v>42560</v>
      </c>
      <c r="AP133" s="132">
        <v>11005.97</v>
      </c>
      <c r="AQ133" s="132">
        <v>721.03</v>
      </c>
      <c r="AR133" s="132">
        <v>11727</v>
      </c>
      <c r="AS133" s="132">
        <v>11005.97</v>
      </c>
      <c r="AT133" s="132">
        <v>721.03</v>
      </c>
      <c r="AU133" s="132">
        <v>11727</v>
      </c>
      <c r="AV133" s="131">
        <v>30</v>
      </c>
      <c r="AW133" s="131"/>
      <c r="AX133" s="131"/>
      <c r="AY133" s="131"/>
      <c r="AZ133" s="131"/>
      <c r="BA133" s="131"/>
      <c r="BB133" s="131" t="s">
        <v>272</v>
      </c>
      <c r="BC133" s="122"/>
      <c r="BD133" s="131" t="s">
        <v>273</v>
      </c>
      <c r="BE133" s="132">
        <v>42000</v>
      </c>
      <c r="BF133" s="131" t="s">
        <v>985</v>
      </c>
      <c r="BG133" s="131" t="s">
        <v>1208</v>
      </c>
      <c r="BH133" s="97" t="s">
        <v>912</v>
      </c>
      <c r="BI133" s="95" t="s">
        <v>104</v>
      </c>
      <c r="BJ133" s="133">
        <v>46099</v>
      </c>
      <c r="BK133" s="95"/>
      <c r="BL133" s="95" t="s">
        <v>112</v>
      </c>
      <c r="BM133" s="98" t="s">
        <v>124</v>
      </c>
      <c r="BN133" s="99" t="s">
        <v>193</v>
      </c>
      <c r="BO133" s="95" t="s">
        <v>238</v>
      </c>
      <c r="BP133" s="122">
        <v>0</v>
      </c>
      <c r="BQ133" s="42"/>
      <c r="BR133" s="96" t="s">
        <v>1259</v>
      </c>
    </row>
    <row r="134" spans="1:70" ht="30" hidden="1" customHeight="1" x14ac:dyDescent="0.3">
      <c r="A134" s="95">
        <v>130</v>
      </c>
      <c r="B134" s="131" t="s">
        <v>248</v>
      </c>
      <c r="C134" s="131" t="s">
        <v>249</v>
      </c>
      <c r="D134" s="131" t="s">
        <v>250</v>
      </c>
      <c r="E134" s="131" t="s">
        <v>251</v>
      </c>
      <c r="F134" s="131" t="s">
        <v>251</v>
      </c>
      <c r="G134" s="131" t="s">
        <v>252</v>
      </c>
      <c r="H134" s="131" t="s">
        <v>250</v>
      </c>
      <c r="I134" s="131">
        <v>15682</v>
      </c>
      <c r="J134" s="131" t="s">
        <v>949</v>
      </c>
      <c r="K134" s="131">
        <v>15682</v>
      </c>
      <c r="L134" s="131" t="s">
        <v>950</v>
      </c>
      <c r="M134" s="131" t="s">
        <v>951</v>
      </c>
      <c r="N134" s="131">
        <v>294306</v>
      </c>
      <c r="O134" s="131" t="s">
        <v>977</v>
      </c>
      <c r="P134" s="131">
        <v>405402</v>
      </c>
      <c r="Q134" s="131" t="s">
        <v>978</v>
      </c>
      <c r="R134" s="131" t="s">
        <v>258</v>
      </c>
      <c r="S134" s="131" t="s">
        <v>986</v>
      </c>
      <c r="T134" s="131" t="s">
        <v>986</v>
      </c>
      <c r="U134" s="131" t="s">
        <v>289</v>
      </c>
      <c r="V134" s="131" t="s">
        <v>282</v>
      </c>
      <c r="W134" s="131">
        <v>541</v>
      </c>
      <c r="X134" s="131" t="s">
        <v>262</v>
      </c>
      <c r="Y134" s="131">
        <v>352701088</v>
      </c>
      <c r="Z134" s="131" t="s">
        <v>464</v>
      </c>
      <c r="AA134" s="131" t="s">
        <v>643</v>
      </c>
      <c r="AB134" s="132">
        <v>52000</v>
      </c>
      <c r="AC134" s="131" t="s">
        <v>1072</v>
      </c>
      <c r="AD134" s="131">
        <v>24</v>
      </c>
      <c r="AE134" s="131" t="s">
        <v>266</v>
      </c>
      <c r="AF134" s="131" t="s">
        <v>1097</v>
      </c>
      <c r="AG134" s="131" t="s">
        <v>1098</v>
      </c>
      <c r="AH134" s="131" t="s">
        <v>1099</v>
      </c>
      <c r="AI134" s="131" t="s">
        <v>1100</v>
      </c>
      <c r="AJ134" s="132">
        <v>2780</v>
      </c>
      <c r="AK134" s="132">
        <v>2780</v>
      </c>
      <c r="AL134" s="131" t="s">
        <v>1101</v>
      </c>
      <c r="AM134" s="132">
        <v>43764.58</v>
      </c>
      <c r="AN134" s="132">
        <v>14615.42</v>
      </c>
      <c r="AO134" s="132">
        <v>58380</v>
      </c>
      <c r="AP134" s="132">
        <v>8235.42</v>
      </c>
      <c r="AQ134" s="132">
        <v>363.58</v>
      </c>
      <c r="AR134" s="132">
        <v>8599</v>
      </c>
      <c r="AS134" s="132">
        <v>8235.42</v>
      </c>
      <c r="AT134" s="132">
        <v>363.58</v>
      </c>
      <c r="AU134" s="132">
        <v>8599</v>
      </c>
      <c r="AV134" s="131">
        <v>30</v>
      </c>
      <c r="AW134" s="131"/>
      <c r="AX134" s="131"/>
      <c r="AY134" s="131"/>
      <c r="AZ134" s="131"/>
      <c r="BA134" s="131"/>
      <c r="BB134" s="131" t="s">
        <v>272</v>
      </c>
      <c r="BC134" s="122"/>
      <c r="BD134" s="131" t="s">
        <v>576</v>
      </c>
      <c r="BE134" s="132">
        <v>52000</v>
      </c>
      <c r="BF134" s="131" t="s">
        <v>986</v>
      </c>
      <c r="BG134" s="131" t="s">
        <v>1209</v>
      </c>
      <c r="BH134" s="97" t="s">
        <v>912</v>
      </c>
      <c r="BI134" s="95" t="s">
        <v>104</v>
      </c>
      <c r="BJ134" s="133">
        <v>46099</v>
      </c>
      <c r="BK134" s="95"/>
      <c r="BL134" s="95" t="s">
        <v>112</v>
      </c>
      <c r="BM134" s="98" t="s">
        <v>124</v>
      </c>
      <c r="BN134" s="99" t="s">
        <v>193</v>
      </c>
      <c r="BO134" s="95" t="s">
        <v>238</v>
      </c>
      <c r="BP134" s="122">
        <v>0</v>
      </c>
      <c r="BQ134" s="42"/>
      <c r="BR134" s="96" t="s">
        <v>1250</v>
      </c>
    </row>
    <row r="135" spans="1:70" ht="30" hidden="1" customHeight="1" x14ac:dyDescent="0.3">
      <c r="A135" s="95">
        <v>131</v>
      </c>
      <c r="B135" s="131" t="s">
        <v>248</v>
      </c>
      <c r="C135" s="131" t="s">
        <v>249</v>
      </c>
      <c r="D135" s="131" t="s">
        <v>250</v>
      </c>
      <c r="E135" s="131" t="s">
        <v>251</v>
      </c>
      <c r="F135" s="131" t="s">
        <v>251</v>
      </c>
      <c r="G135" s="131" t="s">
        <v>252</v>
      </c>
      <c r="H135" s="131" t="s">
        <v>250</v>
      </c>
      <c r="I135" s="131">
        <v>15682</v>
      </c>
      <c r="J135" s="131" t="s">
        <v>949</v>
      </c>
      <c r="K135" s="131">
        <v>15682</v>
      </c>
      <c r="L135" s="131" t="s">
        <v>950</v>
      </c>
      <c r="M135" s="131" t="s">
        <v>951</v>
      </c>
      <c r="N135" s="131">
        <v>294306</v>
      </c>
      <c r="O135" s="131" t="s">
        <v>977</v>
      </c>
      <c r="P135" s="131">
        <v>390671</v>
      </c>
      <c r="Q135" s="131" t="s">
        <v>987</v>
      </c>
      <c r="R135" s="131" t="s">
        <v>258</v>
      </c>
      <c r="S135" s="131" t="s">
        <v>988</v>
      </c>
      <c r="T135" s="131" t="s">
        <v>988</v>
      </c>
      <c r="U135" s="131" t="s">
        <v>289</v>
      </c>
      <c r="V135" s="131" t="s">
        <v>282</v>
      </c>
      <c r="W135" s="131">
        <v>541</v>
      </c>
      <c r="X135" s="131" t="s">
        <v>262</v>
      </c>
      <c r="Y135" s="131">
        <v>355005992</v>
      </c>
      <c r="Z135" s="131" t="s">
        <v>386</v>
      </c>
      <c r="AA135" s="131" t="s">
        <v>1102</v>
      </c>
      <c r="AB135" s="132">
        <v>42000</v>
      </c>
      <c r="AC135" s="131" t="s">
        <v>1072</v>
      </c>
      <c r="AD135" s="131">
        <v>24</v>
      </c>
      <c r="AE135" s="131" t="s">
        <v>537</v>
      </c>
      <c r="AF135" s="131" t="s">
        <v>701</v>
      </c>
      <c r="AG135" s="131" t="s">
        <v>1103</v>
      </c>
      <c r="AH135" s="131" t="s">
        <v>269</v>
      </c>
      <c r="AI135" s="131" t="s">
        <v>1104</v>
      </c>
      <c r="AJ135" s="132">
        <v>2240</v>
      </c>
      <c r="AK135" s="132">
        <v>2240</v>
      </c>
      <c r="AL135" s="131" t="s">
        <v>1105</v>
      </c>
      <c r="AM135" s="132">
        <v>33458.22</v>
      </c>
      <c r="AN135" s="132">
        <v>11341.78</v>
      </c>
      <c r="AO135" s="132">
        <v>44800</v>
      </c>
      <c r="AP135" s="132">
        <v>8541.7800000000007</v>
      </c>
      <c r="AQ135" s="132">
        <v>435.22</v>
      </c>
      <c r="AR135" s="132">
        <v>8977</v>
      </c>
      <c r="AS135" s="132">
        <v>8541.7800000000007</v>
      </c>
      <c r="AT135" s="132">
        <v>435.22</v>
      </c>
      <c r="AU135" s="132">
        <v>8977</v>
      </c>
      <c r="AV135" s="131">
        <v>25</v>
      </c>
      <c r="AW135" s="131"/>
      <c r="AX135" s="131"/>
      <c r="AY135" s="131"/>
      <c r="AZ135" s="131"/>
      <c r="BA135" s="131"/>
      <c r="BB135" s="131" t="s">
        <v>272</v>
      </c>
      <c r="BC135" s="122"/>
      <c r="BD135" s="131"/>
      <c r="BE135" s="132">
        <v>0</v>
      </c>
      <c r="BF135" s="131" t="s">
        <v>988</v>
      </c>
      <c r="BG135" s="131" t="s">
        <v>1210</v>
      </c>
      <c r="BH135" s="97" t="s">
        <v>912</v>
      </c>
      <c r="BI135" s="95" t="s">
        <v>104</v>
      </c>
      <c r="BJ135" s="133">
        <v>46099</v>
      </c>
      <c r="BK135" s="95"/>
      <c r="BL135" s="95" t="s">
        <v>109</v>
      </c>
      <c r="BM135" s="98" t="s">
        <v>124</v>
      </c>
      <c r="BN135" s="99" t="s">
        <v>193</v>
      </c>
      <c r="BO135" s="95" t="s">
        <v>238</v>
      </c>
      <c r="BP135" s="122">
        <v>0</v>
      </c>
      <c r="BQ135" s="42"/>
      <c r="BR135" s="96" t="s">
        <v>926</v>
      </c>
    </row>
    <row r="136" spans="1:70" ht="30" hidden="1" customHeight="1" x14ac:dyDescent="0.3">
      <c r="A136" s="95">
        <v>132</v>
      </c>
      <c r="B136" s="131" t="s">
        <v>248</v>
      </c>
      <c r="C136" s="131" t="s">
        <v>249</v>
      </c>
      <c r="D136" s="131" t="s">
        <v>250</v>
      </c>
      <c r="E136" s="131" t="s">
        <v>251</v>
      </c>
      <c r="F136" s="131" t="s">
        <v>251</v>
      </c>
      <c r="G136" s="131" t="s">
        <v>252</v>
      </c>
      <c r="H136" s="131" t="s">
        <v>250</v>
      </c>
      <c r="I136" s="131">
        <v>15682</v>
      </c>
      <c r="J136" s="131" t="s">
        <v>949</v>
      </c>
      <c r="K136" s="131">
        <v>15682</v>
      </c>
      <c r="L136" s="131" t="s">
        <v>950</v>
      </c>
      <c r="M136" s="131" t="s">
        <v>951</v>
      </c>
      <c r="N136" s="131">
        <v>22370</v>
      </c>
      <c r="O136" s="131" t="s">
        <v>967</v>
      </c>
      <c r="P136" s="131">
        <v>36809</v>
      </c>
      <c r="Q136" s="131" t="s">
        <v>968</v>
      </c>
      <c r="R136" s="131" t="s">
        <v>258</v>
      </c>
      <c r="S136" s="131" t="s">
        <v>989</v>
      </c>
      <c r="T136" s="131" t="s">
        <v>989</v>
      </c>
      <c r="U136" s="131" t="s">
        <v>289</v>
      </c>
      <c r="V136" s="131" t="s">
        <v>282</v>
      </c>
      <c r="W136" s="131">
        <v>541</v>
      </c>
      <c r="X136" s="131" t="s">
        <v>262</v>
      </c>
      <c r="Y136" s="131">
        <v>355139435</v>
      </c>
      <c r="Z136" s="131" t="s">
        <v>325</v>
      </c>
      <c r="AA136" s="131" t="s">
        <v>1106</v>
      </c>
      <c r="AB136" s="132">
        <v>72000</v>
      </c>
      <c r="AC136" s="131" t="s">
        <v>1072</v>
      </c>
      <c r="AD136" s="131">
        <v>24</v>
      </c>
      <c r="AE136" s="131" t="s">
        <v>1107</v>
      </c>
      <c r="AF136" s="131" t="s">
        <v>1108</v>
      </c>
      <c r="AG136" s="131" t="s">
        <v>1080</v>
      </c>
      <c r="AH136" s="131" t="s">
        <v>540</v>
      </c>
      <c r="AI136" s="131" t="s">
        <v>1104</v>
      </c>
      <c r="AJ136" s="132">
        <v>3840</v>
      </c>
      <c r="AK136" s="132">
        <v>3840</v>
      </c>
      <c r="AL136" s="131" t="s">
        <v>646</v>
      </c>
      <c r="AM136" s="132">
        <v>34877.550000000003</v>
      </c>
      <c r="AN136" s="132">
        <v>15202.45</v>
      </c>
      <c r="AO136" s="132">
        <v>50080</v>
      </c>
      <c r="AP136" s="132">
        <v>37122.449999999997</v>
      </c>
      <c r="AQ136" s="132">
        <v>4668.55</v>
      </c>
      <c r="AR136" s="132">
        <v>41791</v>
      </c>
      <c r="AS136" s="132">
        <v>37122.449999999997</v>
      </c>
      <c r="AT136" s="132">
        <v>4668.55</v>
      </c>
      <c r="AU136" s="132">
        <v>41791</v>
      </c>
      <c r="AV136" s="131">
        <v>25</v>
      </c>
      <c r="AW136" s="131"/>
      <c r="AX136" s="131"/>
      <c r="AY136" s="131"/>
      <c r="AZ136" s="131"/>
      <c r="BA136" s="131"/>
      <c r="BB136" s="131" t="s">
        <v>272</v>
      </c>
      <c r="BC136" s="122"/>
      <c r="BD136" s="131"/>
      <c r="BE136" s="132">
        <v>0</v>
      </c>
      <c r="BF136" s="131" t="s">
        <v>989</v>
      </c>
      <c r="BG136" s="131" t="s">
        <v>1211</v>
      </c>
      <c r="BH136" s="97" t="s">
        <v>912</v>
      </c>
      <c r="BI136" s="95" t="s">
        <v>104</v>
      </c>
      <c r="BJ136" s="133">
        <v>46099</v>
      </c>
      <c r="BK136" s="95"/>
      <c r="BL136" s="95" t="s">
        <v>108</v>
      </c>
      <c r="BM136" s="98" t="s">
        <v>113</v>
      </c>
      <c r="BN136" s="99" t="s">
        <v>193</v>
      </c>
      <c r="BO136" s="95" t="s">
        <v>238</v>
      </c>
      <c r="BP136" s="122">
        <v>0</v>
      </c>
      <c r="BQ136" s="42"/>
      <c r="BR136" s="96" t="s">
        <v>1255</v>
      </c>
    </row>
    <row r="137" spans="1:70" ht="30" hidden="1" customHeight="1" x14ac:dyDescent="0.3">
      <c r="A137" s="95">
        <v>133</v>
      </c>
      <c r="B137" s="131" t="s">
        <v>248</v>
      </c>
      <c r="C137" s="131" t="s">
        <v>249</v>
      </c>
      <c r="D137" s="131" t="s">
        <v>250</v>
      </c>
      <c r="E137" s="131" t="s">
        <v>251</v>
      </c>
      <c r="F137" s="131" t="s">
        <v>251</v>
      </c>
      <c r="G137" s="131" t="s">
        <v>252</v>
      </c>
      <c r="H137" s="131" t="s">
        <v>250</v>
      </c>
      <c r="I137" s="131">
        <v>15682</v>
      </c>
      <c r="J137" s="131" t="s">
        <v>949</v>
      </c>
      <c r="K137" s="131">
        <v>15682</v>
      </c>
      <c r="L137" s="131" t="s">
        <v>950</v>
      </c>
      <c r="M137" s="131" t="s">
        <v>951</v>
      </c>
      <c r="N137" s="131">
        <v>22370</v>
      </c>
      <c r="O137" s="131" t="s">
        <v>967</v>
      </c>
      <c r="P137" s="131">
        <v>36809</v>
      </c>
      <c r="Q137" s="131" t="s">
        <v>968</v>
      </c>
      <c r="R137" s="131" t="s">
        <v>258</v>
      </c>
      <c r="S137" s="131" t="s">
        <v>990</v>
      </c>
      <c r="T137" s="131" t="s">
        <v>990</v>
      </c>
      <c r="U137" s="131" t="s">
        <v>289</v>
      </c>
      <c r="V137" s="131" t="s">
        <v>282</v>
      </c>
      <c r="W137" s="131">
        <v>541</v>
      </c>
      <c r="X137" s="131" t="s">
        <v>262</v>
      </c>
      <c r="Y137" s="131">
        <v>356091999</v>
      </c>
      <c r="Z137" s="131" t="s">
        <v>991</v>
      </c>
      <c r="AA137" s="131" t="s">
        <v>1109</v>
      </c>
      <c r="AB137" s="132">
        <v>42000</v>
      </c>
      <c r="AC137" s="131" t="s">
        <v>1072</v>
      </c>
      <c r="AD137" s="131">
        <v>24</v>
      </c>
      <c r="AE137" s="131" t="s">
        <v>537</v>
      </c>
      <c r="AF137" s="131" t="s">
        <v>1110</v>
      </c>
      <c r="AG137" s="131" t="s">
        <v>1111</v>
      </c>
      <c r="AH137" s="131" t="s">
        <v>726</v>
      </c>
      <c r="AI137" s="131" t="s">
        <v>1112</v>
      </c>
      <c r="AJ137" s="132">
        <v>2240</v>
      </c>
      <c r="AK137" s="132">
        <v>2240</v>
      </c>
      <c r="AL137" s="131" t="s">
        <v>1113</v>
      </c>
      <c r="AM137" s="132">
        <v>39208.879999999997</v>
      </c>
      <c r="AN137" s="132">
        <v>12311.12</v>
      </c>
      <c r="AO137" s="132">
        <v>51520</v>
      </c>
      <c r="AP137" s="132">
        <v>2791.12</v>
      </c>
      <c r="AQ137" s="132">
        <v>67.88</v>
      </c>
      <c r="AR137" s="132">
        <v>2859</v>
      </c>
      <c r="AS137" s="132">
        <v>0</v>
      </c>
      <c r="AT137" s="132">
        <v>0</v>
      </c>
      <c r="AU137" s="132">
        <v>0</v>
      </c>
      <c r="AV137" s="131">
        <v>23</v>
      </c>
      <c r="AW137" s="131"/>
      <c r="AX137" s="131"/>
      <c r="AY137" s="131"/>
      <c r="AZ137" s="131"/>
      <c r="BA137" s="131"/>
      <c r="BB137" s="131" t="s">
        <v>272</v>
      </c>
      <c r="BC137" s="122"/>
      <c r="BD137" s="131"/>
      <c r="BE137" s="132">
        <v>0</v>
      </c>
      <c r="BF137" s="131" t="s">
        <v>990</v>
      </c>
      <c r="BG137" s="131" t="s">
        <v>1212</v>
      </c>
      <c r="BH137" s="97" t="s">
        <v>912</v>
      </c>
      <c r="BI137" s="95" t="s">
        <v>104</v>
      </c>
      <c r="BJ137" s="133">
        <v>46099</v>
      </c>
      <c r="BK137" s="95"/>
      <c r="BL137" s="95" t="s">
        <v>108</v>
      </c>
      <c r="BM137" s="98" t="s">
        <v>113</v>
      </c>
      <c r="BN137" s="99" t="s">
        <v>192</v>
      </c>
      <c r="BO137" s="95" t="s">
        <v>237</v>
      </c>
      <c r="BP137" s="122">
        <v>0</v>
      </c>
      <c r="BQ137" s="42"/>
      <c r="BR137" s="96" t="s">
        <v>1251</v>
      </c>
    </row>
    <row r="138" spans="1:70" ht="30" hidden="1" customHeight="1" x14ac:dyDescent="0.3">
      <c r="A138" s="95">
        <v>134</v>
      </c>
      <c r="B138" s="131" t="s">
        <v>248</v>
      </c>
      <c r="C138" s="131" t="s">
        <v>249</v>
      </c>
      <c r="D138" s="131" t="s">
        <v>250</v>
      </c>
      <c r="E138" s="131" t="s">
        <v>251</v>
      </c>
      <c r="F138" s="131" t="s">
        <v>251</v>
      </c>
      <c r="G138" s="131" t="s">
        <v>252</v>
      </c>
      <c r="H138" s="131" t="s">
        <v>250</v>
      </c>
      <c r="I138" s="131">
        <v>15682</v>
      </c>
      <c r="J138" s="131" t="s">
        <v>949</v>
      </c>
      <c r="K138" s="131">
        <v>15682</v>
      </c>
      <c r="L138" s="131" t="s">
        <v>950</v>
      </c>
      <c r="M138" s="131" t="s">
        <v>951</v>
      </c>
      <c r="N138" s="131">
        <v>22370</v>
      </c>
      <c r="O138" s="131" t="s">
        <v>967</v>
      </c>
      <c r="P138" s="131">
        <v>566958</v>
      </c>
      <c r="Q138" s="131" t="s">
        <v>972</v>
      </c>
      <c r="R138" s="131" t="s">
        <v>258</v>
      </c>
      <c r="S138" s="131" t="s">
        <v>992</v>
      </c>
      <c r="T138" s="131" t="s">
        <v>992</v>
      </c>
      <c r="U138" s="131" t="s">
        <v>289</v>
      </c>
      <c r="V138" s="131" t="s">
        <v>282</v>
      </c>
      <c r="W138" s="131">
        <v>541</v>
      </c>
      <c r="X138" s="131" t="s">
        <v>262</v>
      </c>
      <c r="Y138" s="131">
        <v>356095247</v>
      </c>
      <c r="Z138" s="131" t="s">
        <v>370</v>
      </c>
      <c r="AA138" s="131" t="s">
        <v>1114</v>
      </c>
      <c r="AB138" s="132">
        <v>42000</v>
      </c>
      <c r="AC138" s="131" t="s">
        <v>1072</v>
      </c>
      <c r="AD138" s="131">
        <v>24</v>
      </c>
      <c r="AE138" s="131" t="s">
        <v>537</v>
      </c>
      <c r="AF138" s="131" t="s">
        <v>1115</v>
      </c>
      <c r="AG138" s="131" t="s">
        <v>1116</v>
      </c>
      <c r="AH138" s="131" t="s">
        <v>726</v>
      </c>
      <c r="AI138" s="131" t="s">
        <v>1112</v>
      </c>
      <c r="AJ138" s="132">
        <v>2240</v>
      </c>
      <c r="AK138" s="132">
        <v>2240</v>
      </c>
      <c r="AL138" s="131" t="s">
        <v>558</v>
      </c>
      <c r="AM138" s="132">
        <v>6895.03</v>
      </c>
      <c r="AN138" s="132">
        <v>4304.97</v>
      </c>
      <c r="AO138" s="132">
        <v>11200</v>
      </c>
      <c r="AP138" s="132">
        <v>35104.97</v>
      </c>
      <c r="AQ138" s="132">
        <v>7889.03</v>
      </c>
      <c r="AR138" s="132">
        <v>42994</v>
      </c>
      <c r="AS138" s="132">
        <v>32494.42</v>
      </c>
      <c r="AT138" s="132">
        <v>7825.58</v>
      </c>
      <c r="AU138" s="132">
        <v>40320</v>
      </c>
      <c r="AV138" s="131">
        <v>23</v>
      </c>
      <c r="AW138" s="131"/>
      <c r="AX138" s="131"/>
      <c r="AY138" s="131"/>
      <c r="AZ138" s="131"/>
      <c r="BA138" s="131"/>
      <c r="BB138" s="131" t="s">
        <v>272</v>
      </c>
      <c r="BC138" s="122"/>
      <c r="BD138" s="131" t="s">
        <v>548</v>
      </c>
      <c r="BE138" s="132">
        <v>42000</v>
      </c>
      <c r="BF138" s="131" t="s">
        <v>992</v>
      </c>
      <c r="BG138" s="131" t="s">
        <v>1213</v>
      </c>
      <c r="BH138" s="97" t="s">
        <v>912</v>
      </c>
      <c r="BI138" s="95" t="s">
        <v>104</v>
      </c>
      <c r="BJ138" s="133">
        <v>46099</v>
      </c>
      <c r="BK138" s="95"/>
      <c r="BL138" s="95" t="s">
        <v>112</v>
      </c>
      <c r="BM138" s="98" t="s">
        <v>124</v>
      </c>
      <c r="BN138" s="99" t="s">
        <v>193</v>
      </c>
      <c r="BO138" s="95" t="s">
        <v>238</v>
      </c>
      <c r="BP138" s="122">
        <v>0</v>
      </c>
      <c r="BQ138" s="42"/>
      <c r="BR138" s="96" t="s">
        <v>924</v>
      </c>
    </row>
    <row r="139" spans="1:70" ht="30" hidden="1" customHeight="1" x14ac:dyDescent="0.3">
      <c r="A139" s="95">
        <v>135</v>
      </c>
      <c r="B139" s="131" t="s">
        <v>248</v>
      </c>
      <c r="C139" s="131" t="s">
        <v>249</v>
      </c>
      <c r="D139" s="131" t="s">
        <v>250</v>
      </c>
      <c r="E139" s="131" t="s">
        <v>251</v>
      </c>
      <c r="F139" s="131" t="s">
        <v>251</v>
      </c>
      <c r="G139" s="131" t="s">
        <v>252</v>
      </c>
      <c r="H139" s="131" t="s">
        <v>250</v>
      </c>
      <c r="I139" s="131">
        <v>15682</v>
      </c>
      <c r="J139" s="131" t="s">
        <v>949</v>
      </c>
      <c r="K139" s="131">
        <v>15682</v>
      </c>
      <c r="L139" s="131" t="s">
        <v>950</v>
      </c>
      <c r="M139" s="131" t="s">
        <v>951</v>
      </c>
      <c r="N139" s="131">
        <v>22124</v>
      </c>
      <c r="O139" s="131" t="s">
        <v>952</v>
      </c>
      <c r="P139" s="131">
        <v>36523</v>
      </c>
      <c r="Q139" s="131" t="s">
        <v>993</v>
      </c>
      <c r="R139" s="131" t="s">
        <v>258</v>
      </c>
      <c r="S139" s="131" t="s">
        <v>994</v>
      </c>
      <c r="T139" s="131" t="s">
        <v>994</v>
      </c>
      <c r="U139" s="131" t="s">
        <v>289</v>
      </c>
      <c r="V139" s="131" t="s">
        <v>282</v>
      </c>
      <c r="W139" s="131">
        <v>541</v>
      </c>
      <c r="X139" s="131" t="s">
        <v>262</v>
      </c>
      <c r="Y139" s="131">
        <v>356305442</v>
      </c>
      <c r="Z139" s="131" t="s">
        <v>995</v>
      </c>
      <c r="AA139" s="131" t="s">
        <v>1117</v>
      </c>
      <c r="AB139" s="132">
        <v>42000</v>
      </c>
      <c r="AC139" s="131" t="s">
        <v>1072</v>
      </c>
      <c r="AD139" s="131">
        <v>24</v>
      </c>
      <c r="AE139" s="131" t="s">
        <v>537</v>
      </c>
      <c r="AF139" s="131" t="s">
        <v>1118</v>
      </c>
      <c r="AG139" s="131" t="s">
        <v>1119</v>
      </c>
      <c r="AH139" s="131" t="s">
        <v>726</v>
      </c>
      <c r="AI139" s="131" t="s">
        <v>1120</v>
      </c>
      <c r="AJ139" s="132">
        <v>2240</v>
      </c>
      <c r="AK139" s="132">
        <v>2240</v>
      </c>
      <c r="AL139" s="131" t="s">
        <v>1113</v>
      </c>
      <c r="AM139" s="132">
        <v>39828.949999999997</v>
      </c>
      <c r="AN139" s="132">
        <v>11691.05</v>
      </c>
      <c r="AO139" s="132">
        <v>51520</v>
      </c>
      <c r="AP139" s="132">
        <v>2171.0500000000002</v>
      </c>
      <c r="AQ139" s="132">
        <v>46.95</v>
      </c>
      <c r="AR139" s="132">
        <v>2218</v>
      </c>
      <c r="AS139" s="132">
        <v>0</v>
      </c>
      <c r="AT139" s="132">
        <v>0</v>
      </c>
      <c r="AU139" s="132">
        <v>0</v>
      </c>
      <c r="AV139" s="131">
        <v>23</v>
      </c>
      <c r="AW139" s="131"/>
      <c r="AX139" s="131"/>
      <c r="AY139" s="131"/>
      <c r="AZ139" s="131"/>
      <c r="BA139" s="131"/>
      <c r="BB139" s="131" t="s">
        <v>272</v>
      </c>
      <c r="BC139" s="122"/>
      <c r="BD139" s="131"/>
      <c r="BE139" s="132">
        <v>0</v>
      </c>
      <c r="BF139" s="131" t="s">
        <v>994</v>
      </c>
      <c r="BG139" s="131" t="s">
        <v>1214</v>
      </c>
      <c r="BH139" s="97" t="s">
        <v>912</v>
      </c>
      <c r="BI139" s="95" t="s">
        <v>104</v>
      </c>
      <c r="BJ139" s="133">
        <v>46099</v>
      </c>
      <c r="BK139" s="95"/>
      <c r="BL139" s="95" t="s">
        <v>108</v>
      </c>
      <c r="BM139" s="98" t="s">
        <v>113</v>
      </c>
      <c r="BN139" s="99" t="s">
        <v>192</v>
      </c>
      <c r="BO139" s="95" t="s">
        <v>237</v>
      </c>
      <c r="BP139" s="122">
        <v>0</v>
      </c>
      <c r="BQ139" s="42"/>
      <c r="BR139" s="96" t="s">
        <v>1251</v>
      </c>
    </row>
    <row r="140" spans="1:70" ht="30" hidden="1" customHeight="1" x14ac:dyDescent="0.3">
      <c r="A140" s="95">
        <v>136</v>
      </c>
      <c r="B140" s="131" t="s">
        <v>248</v>
      </c>
      <c r="C140" s="131" t="s">
        <v>249</v>
      </c>
      <c r="D140" s="131" t="s">
        <v>250</v>
      </c>
      <c r="E140" s="131" t="s">
        <v>251</v>
      </c>
      <c r="F140" s="131" t="s">
        <v>251</v>
      </c>
      <c r="G140" s="131" t="s">
        <v>252</v>
      </c>
      <c r="H140" s="131" t="s">
        <v>250</v>
      </c>
      <c r="I140" s="131">
        <v>15682</v>
      </c>
      <c r="J140" s="131" t="s">
        <v>949</v>
      </c>
      <c r="K140" s="131">
        <v>15682</v>
      </c>
      <c r="L140" s="131" t="s">
        <v>950</v>
      </c>
      <c r="M140" s="131" t="s">
        <v>951</v>
      </c>
      <c r="N140" s="131">
        <v>22162</v>
      </c>
      <c r="O140" s="131" t="s">
        <v>996</v>
      </c>
      <c r="P140" s="131">
        <v>36566</v>
      </c>
      <c r="Q140" s="131" t="s">
        <v>997</v>
      </c>
      <c r="R140" s="131" t="s">
        <v>258</v>
      </c>
      <c r="S140" s="131" t="s">
        <v>998</v>
      </c>
      <c r="T140" s="131" t="s">
        <v>998</v>
      </c>
      <c r="U140" s="131" t="s">
        <v>260</v>
      </c>
      <c r="V140" s="131" t="s">
        <v>282</v>
      </c>
      <c r="W140" s="131">
        <v>0</v>
      </c>
      <c r="X140" s="131" t="s">
        <v>262</v>
      </c>
      <c r="Y140" s="131">
        <v>356695330</v>
      </c>
      <c r="Z140" s="131" t="s">
        <v>404</v>
      </c>
      <c r="AA140" s="131" t="s">
        <v>720</v>
      </c>
      <c r="AB140" s="132">
        <v>65000</v>
      </c>
      <c r="AC140" s="131" t="s">
        <v>1072</v>
      </c>
      <c r="AD140" s="131">
        <v>24</v>
      </c>
      <c r="AE140" s="131" t="s">
        <v>266</v>
      </c>
      <c r="AF140" s="131" t="s">
        <v>1121</v>
      </c>
      <c r="AG140" s="131" t="s">
        <v>1122</v>
      </c>
      <c r="AH140" s="131" t="s">
        <v>269</v>
      </c>
      <c r="AI140" s="131" t="s">
        <v>1123</v>
      </c>
      <c r="AJ140" s="132">
        <v>3470</v>
      </c>
      <c r="AK140" s="132">
        <v>3470</v>
      </c>
      <c r="AL140" s="131" t="s">
        <v>1113</v>
      </c>
      <c r="AM140" s="132">
        <v>59022.66</v>
      </c>
      <c r="AN140" s="132">
        <v>17317.34</v>
      </c>
      <c r="AO140" s="132">
        <v>76340</v>
      </c>
      <c r="AP140" s="132">
        <v>5977.34</v>
      </c>
      <c r="AQ140" s="132">
        <v>194.66</v>
      </c>
      <c r="AR140" s="132">
        <v>6172</v>
      </c>
      <c r="AS140" s="132">
        <v>0</v>
      </c>
      <c r="AT140" s="132">
        <v>0</v>
      </c>
      <c r="AU140" s="132">
        <v>0</v>
      </c>
      <c r="AV140" s="131">
        <v>22</v>
      </c>
      <c r="AW140" s="131"/>
      <c r="AX140" s="131"/>
      <c r="AY140" s="131"/>
      <c r="AZ140" s="131"/>
      <c r="BA140" s="131"/>
      <c r="BB140" s="131" t="s">
        <v>272</v>
      </c>
      <c r="BC140" s="122"/>
      <c r="BD140" s="131"/>
      <c r="BE140" s="132">
        <v>0</v>
      </c>
      <c r="BF140" s="131" t="s">
        <v>998</v>
      </c>
      <c r="BG140" s="131" t="s">
        <v>1215</v>
      </c>
      <c r="BH140" s="97" t="s">
        <v>912</v>
      </c>
      <c r="BI140" s="95" t="s">
        <v>104</v>
      </c>
      <c r="BJ140" s="133">
        <v>46099</v>
      </c>
      <c r="BK140" s="95"/>
      <c r="BL140" s="95" t="s">
        <v>108</v>
      </c>
      <c r="BM140" s="98" t="s">
        <v>113</v>
      </c>
      <c r="BN140" s="99" t="s">
        <v>192</v>
      </c>
      <c r="BO140" s="95" t="s">
        <v>237</v>
      </c>
      <c r="BP140" s="122">
        <v>0</v>
      </c>
      <c r="BQ140" s="42"/>
      <c r="BR140" s="96" t="s">
        <v>1251</v>
      </c>
    </row>
    <row r="141" spans="1:70" ht="30" hidden="1" customHeight="1" x14ac:dyDescent="0.3">
      <c r="A141" s="95">
        <v>137</v>
      </c>
      <c r="B141" s="131" t="s">
        <v>248</v>
      </c>
      <c r="C141" s="131" t="s">
        <v>249</v>
      </c>
      <c r="D141" s="131" t="s">
        <v>250</v>
      </c>
      <c r="E141" s="131" t="s">
        <v>251</v>
      </c>
      <c r="F141" s="131" t="s">
        <v>251</v>
      </c>
      <c r="G141" s="131" t="s">
        <v>252</v>
      </c>
      <c r="H141" s="131" t="s">
        <v>250</v>
      </c>
      <c r="I141" s="131">
        <v>15682</v>
      </c>
      <c r="J141" s="131" t="s">
        <v>949</v>
      </c>
      <c r="K141" s="131">
        <v>15682</v>
      </c>
      <c r="L141" s="131" t="s">
        <v>950</v>
      </c>
      <c r="M141" s="131" t="s">
        <v>951</v>
      </c>
      <c r="N141" s="131">
        <v>22396</v>
      </c>
      <c r="O141" s="131" t="s">
        <v>959</v>
      </c>
      <c r="P141" s="131">
        <v>36843</v>
      </c>
      <c r="Q141" s="131" t="s">
        <v>960</v>
      </c>
      <c r="R141" s="131" t="s">
        <v>258</v>
      </c>
      <c r="S141" s="131" t="s">
        <v>999</v>
      </c>
      <c r="T141" s="131" t="s">
        <v>999</v>
      </c>
      <c r="U141" s="131" t="s">
        <v>260</v>
      </c>
      <c r="V141" s="131" t="s">
        <v>282</v>
      </c>
      <c r="W141" s="131">
        <v>0</v>
      </c>
      <c r="X141" s="131" t="s">
        <v>262</v>
      </c>
      <c r="Y141" s="131">
        <v>356708874</v>
      </c>
      <c r="Z141" s="131" t="s">
        <v>1000</v>
      </c>
      <c r="AA141" s="131" t="s">
        <v>660</v>
      </c>
      <c r="AB141" s="132">
        <v>80000</v>
      </c>
      <c r="AC141" s="131" t="s">
        <v>1072</v>
      </c>
      <c r="AD141" s="131">
        <v>24</v>
      </c>
      <c r="AE141" s="131" t="s">
        <v>1107</v>
      </c>
      <c r="AF141" s="131" t="s">
        <v>1074</v>
      </c>
      <c r="AG141" s="131" t="s">
        <v>1077</v>
      </c>
      <c r="AH141" s="131" t="s">
        <v>540</v>
      </c>
      <c r="AI141" s="131" t="s">
        <v>1123</v>
      </c>
      <c r="AJ141" s="132">
        <v>4270</v>
      </c>
      <c r="AK141" s="132">
        <v>4270</v>
      </c>
      <c r="AL141" s="131" t="s">
        <v>1124</v>
      </c>
      <c r="AM141" s="132">
        <v>56102.93</v>
      </c>
      <c r="AN141" s="132">
        <v>20757.07</v>
      </c>
      <c r="AO141" s="132">
        <v>76860</v>
      </c>
      <c r="AP141" s="132">
        <v>23897.07</v>
      </c>
      <c r="AQ141" s="132">
        <v>1769.93</v>
      </c>
      <c r="AR141" s="132">
        <v>25667</v>
      </c>
      <c r="AS141" s="132">
        <v>15591.01</v>
      </c>
      <c r="AT141" s="132">
        <v>1488.99</v>
      </c>
      <c r="AU141" s="132">
        <v>17080</v>
      </c>
      <c r="AV141" s="131">
        <v>22</v>
      </c>
      <c r="AW141" s="131"/>
      <c r="AX141" s="131"/>
      <c r="AY141" s="131"/>
      <c r="AZ141" s="131"/>
      <c r="BA141" s="131"/>
      <c r="BB141" s="131" t="s">
        <v>272</v>
      </c>
      <c r="BC141" s="122"/>
      <c r="BD141" s="131"/>
      <c r="BE141" s="132">
        <v>0</v>
      </c>
      <c r="BF141" s="131" t="s">
        <v>999</v>
      </c>
      <c r="BG141" s="131" t="s">
        <v>1216</v>
      </c>
      <c r="BH141" s="97" t="s">
        <v>912</v>
      </c>
      <c r="BI141" s="95" t="s">
        <v>104</v>
      </c>
      <c r="BJ141" s="133">
        <v>46099</v>
      </c>
      <c r="BK141" s="95"/>
      <c r="BL141" s="95" t="s">
        <v>112</v>
      </c>
      <c r="BM141" s="98" t="s">
        <v>124</v>
      </c>
      <c r="BN141" s="99" t="s">
        <v>193</v>
      </c>
      <c r="BO141" s="95" t="s">
        <v>238</v>
      </c>
      <c r="BP141" s="122">
        <v>0</v>
      </c>
      <c r="BQ141" s="42"/>
      <c r="BR141" s="96" t="s">
        <v>1256</v>
      </c>
    </row>
    <row r="142" spans="1:70" ht="30" hidden="1" customHeight="1" x14ac:dyDescent="0.3">
      <c r="A142" s="95">
        <v>138</v>
      </c>
      <c r="B142" s="131" t="s">
        <v>248</v>
      </c>
      <c r="C142" s="131" t="s">
        <v>249</v>
      </c>
      <c r="D142" s="131" t="s">
        <v>250</v>
      </c>
      <c r="E142" s="131" t="s">
        <v>251</v>
      </c>
      <c r="F142" s="131" t="s">
        <v>251</v>
      </c>
      <c r="G142" s="131" t="s">
        <v>252</v>
      </c>
      <c r="H142" s="131" t="s">
        <v>250</v>
      </c>
      <c r="I142" s="131">
        <v>15682</v>
      </c>
      <c r="J142" s="131" t="s">
        <v>949</v>
      </c>
      <c r="K142" s="131">
        <v>15682</v>
      </c>
      <c r="L142" s="131" t="s">
        <v>950</v>
      </c>
      <c r="M142" s="131" t="s">
        <v>951</v>
      </c>
      <c r="N142" s="131">
        <v>294306</v>
      </c>
      <c r="O142" s="131" t="s">
        <v>977</v>
      </c>
      <c r="P142" s="131">
        <v>405402</v>
      </c>
      <c r="Q142" s="131" t="s">
        <v>978</v>
      </c>
      <c r="R142" s="131" t="s">
        <v>258</v>
      </c>
      <c r="S142" s="131" t="s">
        <v>1001</v>
      </c>
      <c r="T142" s="131" t="s">
        <v>1001</v>
      </c>
      <c r="U142" s="131" t="s">
        <v>289</v>
      </c>
      <c r="V142" s="131" t="s">
        <v>282</v>
      </c>
      <c r="W142" s="131">
        <v>0</v>
      </c>
      <c r="X142" s="131" t="s">
        <v>262</v>
      </c>
      <c r="Y142" s="131">
        <v>357072868</v>
      </c>
      <c r="Z142" s="131" t="s">
        <v>1002</v>
      </c>
      <c r="AA142" s="131" t="s">
        <v>706</v>
      </c>
      <c r="AB142" s="132">
        <v>42000</v>
      </c>
      <c r="AC142" s="131" t="s">
        <v>1072</v>
      </c>
      <c r="AD142" s="131">
        <v>24</v>
      </c>
      <c r="AE142" s="131" t="s">
        <v>746</v>
      </c>
      <c r="AF142" s="131" t="s">
        <v>1125</v>
      </c>
      <c r="AG142" s="131" t="s">
        <v>1126</v>
      </c>
      <c r="AH142" s="131" t="s">
        <v>726</v>
      </c>
      <c r="AI142" s="131" t="s">
        <v>1127</v>
      </c>
      <c r="AJ142" s="132">
        <v>2240</v>
      </c>
      <c r="AK142" s="132">
        <v>2240</v>
      </c>
      <c r="AL142" s="131" t="s">
        <v>1113</v>
      </c>
      <c r="AM142" s="132">
        <v>35427.18</v>
      </c>
      <c r="AN142" s="132">
        <v>11612.82</v>
      </c>
      <c r="AO142" s="132">
        <v>47040</v>
      </c>
      <c r="AP142" s="132">
        <v>6572.82</v>
      </c>
      <c r="AQ142" s="132">
        <v>289.18</v>
      </c>
      <c r="AR142" s="132">
        <v>6862</v>
      </c>
      <c r="AS142" s="132">
        <v>0</v>
      </c>
      <c r="AT142" s="132">
        <v>0</v>
      </c>
      <c r="AU142" s="132">
        <v>0</v>
      </c>
      <c r="AV142" s="131">
        <v>21</v>
      </c>
      <c r="AW142" s="131"/>
      <c r="AX142" s="131"/>
      <c r="AY142" s="131"/>
      <c r="AZ142" s="131"/>
      <c r="BA142" s="131"/>
      <c r="BB142" s="131" t="s">
        <v>272</v>
      </c>
      <c r="BC142" s="122"/>
      <c r="BD142" s="131"/>
      <c r="BE142" s="132">
        <v>0</v>
      </c>
      <c r="BF142" s="131" t="s">
        <v>1001</v>
      </c>
      <c r="BG142" s="131" t="s">
        <v>1217</v>
      </c>
      <c r="BH142" s="97" t="s">
        <v>912</v>
      </c>
      <c r="BI142" s="95" t="s">
        <v>104</v>
      </c>
      <c r="BJ142" s="133">
        <v>46099</v>
      </c>
      <c r="BK142" s="95"/>
      <c r="BL142" s="95" t="s">
        <v>108</v>
      </c>
      <c r="BM142" s="98" t="s">
        <v>113</v>
      </c>
      <c r="BN142" s="99" t="s">
        <v>192</v>
      </c>
      <c r="BO142" s="95" t="s">
        <v>237</v>
      </c>
      <c r="BP142" s="122">
        <v>0</v>
      </c>
      <c r="BQ142" s="42"/>
      <c r="BR142" s="96" t="s">
        <v>1251</v>
      </c>
    </row>
    <row r="143" spans="1:70" ht="30" hidden="1" customHeight="1" x14ac:dyDescent="0.3">
      <c r="A143" s="95">
        <v>139</v>
      </c>
      <c r="B143" s="131" t="s">
        <v>248</v>
      </c>
      <c r="C143" s="131" t="s">
        <v>249</v>
      </c>
      <c r="D143" s="131" t="s">
        <v>250</v>
      </c>
      <c r="E143" s="131" t="s">
        <v>251</v>
      </c>
      <c r="F143" s="131" t="s">
        <v>251</v>
      </c>
      <c r="G143" s="131" t="s">
        <v>252</v>
      </c>
      <c r="H143" s="131" t="s">
        <v>250</v>
      </c>
      <c r="I143" s="131">
        <v>15682</v>
      </c>
      <c r="J143" s="131" t="s">
        <v>949</v>
      </c>
      <c r="K143" s="131">
        <v>15682</v>
      </c>
      <c r="L143" s="131" t="s">
        <v>950</v>
      </c>
      <c r="M143" s="131" t="s">
        <v>951</v>
      </c>
      <c r="N143" s="131">
        <v>294306</v>
      </c>
      <c r="O143" s="131" t="s">
        <v>977</v>
      </c>
      <c r="P143" s="131">
        <v>405402</v>
      </c>
      <c r="Q143" s="131" t="s">
        <v>978</v>
      </c>
      <c r="R143" s="131" t="s">
        <v>258</v>
      </c>
      <c r="S143" s="131" t="s">
        <v>1003</v>
      </c>
      <c r="T143" s="131" t="s">
        <v>1003</v>
      </c>
      <c r="U143" s="131" t="s">
        <v>289</v>
      </c>
      <c r="V143" s="131" t="s">
        <v>282</v>
      </c>
      <c r="W143" s="131">
        <v>0</v>
      </c>
      <c r="X143" s="131" t="s">
        <v>262</v>
      </c>
      <c r="Y143" s="131">
        <v>357072963</v>
      </c>
      <c r="Z143" s="131" t="s">
        <v>1004</v>
      </c>
      <c r="AA143" s="131" t="s">
        <v>706</v>
      </c>
      <c r="AB143" s="132">
        <v>42000</v>
      </c>
      <c r="AC143" s="131" t="s">
        <v>1072</v>
      </c>
      <c r="AD143" s="131">
        <v>24</v>
      </c>
      <c r="AE143" s="131" t="s">
        <v>746</v>
      </c>
      <c r="AF143" s="131" t="s">
        <v>1125</v>
      </c>
      <c r="AG143" s="131" t="s">
        <v>1126</v>
      </c>
      <c r="AH143" s="131" t="s">
        <v>726</v>
      </c>
      <c r="AI143" s="131" t="s">
        <v>1127</v>
      </c>
      <c r="AJ143" s="132">
        <v>2240</v>
      </c>
      <c r="AK143" s="132">
        <v>2240</v>
      </c>
      <c r="AL143" s="131" t="s">
        <v>1113</v>
      </c>
      <c r="AM143" s="132">
        <v>35427.18</v>
      </c>
      <c r="AN143" s="132">
        <v>11612.82</v>
      </c>
      <c r="AO143" s="132">
        <v>47040</v>
      </c>
      <c r="AP143" s="132">
        <v>6572.82</v>
      </c>
      <c r="AQ143" s="132">
        <v>289.18</v>
      </c>
      <c r="AR143" s="132">
        <v>6862</v>
      </c>
      <c r="AS143" s="132">
        <v>0</v>
      </c>
      <c r="AT143" s="132">
        <v>0</v>
      </c>
      <c r="AU143" s="132">
        <v>0</v>
      </c>
      <c r="AV143" s="131">
        <v>21</v>
      </c>
      <c r="AW143" s="131"/>
      <c r="AX143" s="131"/>
      <c r="AY143" s="131"/>
      <c r="AZ143" s="131"/>
      <c r="BA143" s="131"/>
      <c r="BB143" s="131" t="s">
        <v>272</v>
      </c>
      <c r="BC143" s="122"/>
      <c r="BD143" s="131"/>
      <c r="BE143" s="132">
        <v>0</v>
      </c>
      <c r="BF143" s="131" t="s">
        <v>1003</v>
      </c>
      <c r="BG143" s="131" t="s">
        <v>1218</v>
      </c>
      <c r="BH143" s="97" t="s">
        <v>912</v>
      </c>
      <c r="BI143" s="95" t="s">
        <v>104</v>
      </c>
      <c r="BJ143" s="133">
        <v>46099</v>
      </c>
      <c r="BK143" s="95"/>
      <c r="BL143" s="95" t="s">
        <v>108</v>
      </c>
      <c r="BM143" s="98" t="s">
        <v>113</v>
      </c>
      <c r="BN143" s="99" t="s">
        <v>192</v>
      </c>
      <c r="BO143" s="95" t="s">
        <v>237</v>
      </c>
      <c r="BP143" s="122">
        <v>0</v>
      </c>
      <c r="BQ143" s="42"/>
      <c r="BR143" s="96" t="s">
        <v>1251</v>
      </c>
    </row>
    <row r="144" spans="1:70" ht="30" hidden="1" customHeight="1" x14ac:dyDescent="0.3">
      <c r="A144" s="95">
        <v>140</v>
      </c>
      <c r="B144" s="131" t="s">
        <v>248</v>
      </c>
      <c r="C144" s="131" t="s">
        <v>249</v>
      </c>
      <c r="D144" s="131" t="s">
        <v>250</v>
      </c>
      <c r="E144" s="131" t="s">
        <v>251</v>
      </c>
      <c r="F144" s="131" t="s">
        <v>251</v>
      </c>
      <c r="G144" s="131" t="s">
        <v>252</v>
      </c>
      <c r="H144" s="131" t="s">
        <v>250</v>
      </c>
      <c r="I144" s="131">
        <v>15682</v>
      </c>
      <c r="J144" s="131" t="s">
        <v>949</v>
      </c>
      <c r="K144" s="131">
        <v>15682</v>
      </c>
      <c r="L144" s="131" t="s">
        <v>950</v>
      </c>
      <c r="M144" s="131" t="s">
        <v>951</v>
      </c>
      <c r="N144" s="131">
        <v>22162</v>
      </c>
      <c r="O144" s="131" t="s">
        <v>996</v>
      </c>
      <c r="P144" s="131">
        <v>641136</v>
      </c>
      <c r="Q144" s="131" t="s">
        <v>1005</v>
      </c>
      <c r="R144" s="131" t="s">
        <v>258</v>
      </c>
      <c r="S144" s="131" t="s">
        <v>1006</v>
      </c>
      <c r="T144" s="131" t="s">
        <v>1006</v>
      </c>
      <c r="U144" s="131" t="s">
        <v>260</v>
      </c>
      <c r="V144" s="131" t="s">
        <v>282</v>
      </c>
      <c r="W144" s="131">
        <v>0</v>
      </c>
      <c r="X144" s="131" t="s">
        <v>262</v>
      </c>
      <c r="Y144" s="131">
        <v>357149392</v>
      </c>
      <c r="Z144" s="131" t="s">
        <v>429</v>
      </c>
      <c r="AA144" s="131" t="s">
        <v>730</v>
      </c>
      <c r="AB144" s="132">
        <v>65000</v>
      </c>
      <c r="AC144" s="131" t="s">
        <v>1072</v>
      </c>
      <c r="AD144" s="131">
        <v>24</v>
      </c>
      <c r="AE144" s="131" t="s">
        <v>756</v>
      </c>
      <c r="AF144" s="131" t="s">
        <v>1128</v>
      </c>
      <c r="AG144" s="131" t="s">
        <v>1129</v>
      </c>
      <c r="AH144" s="131" t="s">
        <v>269</v>
      </c>
      <c r="AI144" s="131" t="s">
        <v>1127</v>
      </c>
      <c r="AJ144" s="132">
        <v>3470</v>
      </c>
      <c r="AK144" s="132">
        <v>3470</v>
      </c>
      <c r="AL144" s="131" t="s">
        <v>1113</v>
      </c>
      <c r="AM144" s="132">
        <v>55116.11</v>
      </c>
      <c r="AN144" s="132">
        <v>17753.89</v>
      </c>
      <c r="AO144" s="132">
        <v>72870</v>
      </c>
      <c r="AP144" s="132">
        <v>9883.89</v>
      </c>
      <c r="AQ144" s="132">
        <v>428.11</v>
      </c>
      <c r="AR144" s="132">
        <v>10312</v>
      </c>
      <c r="AS144" s="132">
        <v>0</v>
      </c>
      <c r="AT144" s="132">
        <v>0</v>
      </c>
      <c r="AU144" s="132">
        <v>0</v>
      </c>
      <c r="AV144" s="131">
        <v>21</v>
      </c>
      <c r="AW144" s="131"/>
      <c r="AX144" s="131"/>
      <c r="AY144" s="131"/>
      <c r="AZ144" s="131"/>
      <c r="BA144" s="131"/>
      <c r="BB144" s="131" t="s">
        <v>272</v>
      </c>
      <c r="BC144" s="122"/>
      <c r="BD144" s="131"/>
      <c r="BE144" s="132">
        <v>0</v>
      </c>
      <c r="BF144" s="131" t="s">
        <v>1006</v>
      </c>
      <c r="BG144" s="131" t="s">
        <v>1219</v>
      </c>
      <c r="BH144" s="97" t="s">
        <v>912</v>
      </c>
      <c r="BI144" s="95" t="s">
        <v>104</v>
      </c>
      <c r="BJ144" s="133">
        <v>46099</v>
      </c>
      <c r="BK144" s="95"/>
      <c r="BL144" s="95" t="s">
        <v>108</v>
      </c>
      <c r="BM144" s="98" t="s">
        <v>113</v>
      </c>
      <c r="BN144" s="99" t="s">
        <v>192</v>
      </c>
      <c r="BO144" s="95" t="s">
        <v>237</v>
      </c>
      <c r="BP144" s="122">
        <v>0</v>
      </c>
      <c r="BQ144" s="42"/>
      <c r="BR144" s="96" t="s">
        <v>1251</v>
      </c>
    </row>
    <row r="145" spans="1:70" ht="30" hidden="1" customHeight="1" x14ac:dyDescent="0.3">
      <c r="A145" s="95">
        <v>141</v>
      </c>
      <c r="B145" s="131" t="s">
        <v>248</v>
      </c>
      <c r="C145" s="131" t="s">
        <v>249</v>
      </c>
      <c r="D145" s="131" t="s">
        <v>250</v>
      </c>
      <c r="E145" s="131" t="s">
        <v>251</v>
      </c>
      <c r="F145" s="131" t="s">
        <v>251</v>
      </c>
      <c r="G145" s="131" t="s">
        <v>252</v>
      </c>
      <c r="H145" s="131" t="s">
        <v>250</v>
      </c>
      <c r="I145" s="131">
        <v>15682</v>
      </c>
      <c r="J145" s="131" t="s">
        <v>949</v>
      </c>
      <c r="K145" s="131">
        <v>15682</v>
      </c>
      <c r="L145" s="131" t="s">
        <v>950</v>
      </c>
      <c r="M145" s="131" t="s">
        <v>951</v>
      </c>
      <c r="N145" s="131">
        <v>22181</v>
      </c>
      <c r="O145" s="131" t="s">
        <v>1007</v>
      </c>
      <c r="P145" s="131">
        <v>593260</v>
      </c>
      <c r="Q145" s="131" t="s">
        <v>1008</v>
      </c>
      <c r="R145" s="131" t="s">
        <v>258</v>
      </c>
      <c r="S145" s="131" t="s">
        <v>1009</v>
      </c>
      <c r="T145" s="131" t="s">
        <v>1009</v>
      </c>
      <c r="U145" s="131" t="s">
        <v>289</v>
      </c>
      <c r="V145" s="131" t="s">
        <v>282</v>
      </c>
      <c r="W145" s="131">
        <v>0</v>
      </c>
      <c r="X145" s="131" t="s">
        <v>262</v>
      </c>
      <c r="Y145" s="131">
        <v>357179792</v>
      </c>
      <c r="Z145" s="134" t="s">
        <v>1010</v>
      </c>
      <c r="AA145" s="131" t="s">
        <v>730</v>
      </c>
      <c r="AB145" s="132">
        <v>42000</v>
      </c>
      <c r="AC145" s="131" t="s">
        <v>1072</v>
      </c>
      <c r="AD145" s="131">
        <v>24</v>
      </c>
      <c r="AE145" s="131" t="s">
        <v>746</v>
      </c>
      <c r="AF145" s="131" t="s">
        <v>1130</v>
      </c>
      <c r="AG145" s="131" t="s">
        <v>1131</v>
      </c>
      <c r="AH145" s="131" t="s">
        <v>726</v>
      </c>
      <c r="AI145" s="131" t="s">
        <v>1127</v>
      </c>
      <c r="AJ145" s="132">
        <v>2240</v>
      </c>
      <c r="AK145" s="132">
        <v>2240</v>
      </c>
      <c r="AL145" s="131" t="s">
        <v>1113</v>
      </c>
      <c r="AM145" s="132">
        <v>35557.56</v>
      </c>
      <c r="AN145" s="132">
        <v>11482.44</v>
      </c>
      <c r="AO145" s="132">
        <v>47040</v>
      </c>
      <c r="AP145" s="132">
        <v>6442.44</v>
      </c>
      <c r="AQ145" s="132">
        <v>280.56</v>
      </c>
      <c r="AR145" s="132">
        <v>6723</v>
      </c>
      <c r="AS145" s="132">
        <v>0</v>
      </c>
      <c r="AT145" s="132">
        <v>0</v>
      </c>
      <c r="AU145" s="132">
        <v>0</v>
      </c>
      <c r="AV145" s="131">
        <v>21</v>
      </c>
      <c r="AW145" s="131"/>
      <c r="AX145" s="131"/>
      <c r="AY145" s="131"/>
      <c r="AZ145" s="131"/>
      <c r="BA145" s="131"/>
      <c r="BB145" s="131" t="s">
        <v>272</v>
      </c>
      <c r="BC145" s="122"/>
      <c r="BD145" s="131"/>
      <c r="BE145" s="132">
        <v>0</v>
      </c>
      <c r="BF145" s="131" t="s">
        <v>1009</v>
      </c>
      <c r="BG145" s="131" t="s">
        <v>1220</v>
      </c>
      <c r="BH145" s="97" t="s">
        <v>912</v>
      </c>
      <c r="BI145" s="95" t="s">
        <v>104</v>
      </c>
      <c r="BJ145" s="133">
        <v>46099</v>
      </c>
      <c r="BK145" s="95"/>
      <c r="BL145" s="95" t="s">
        <v>108</v>
      </c>
      <c r="BM145" s="98" t="s">
        <v>113</v>
      </c>
      <c r="BN145" s="99" t="s">
        <v>192</v>
      </c>
      <c r="BO145" s="95" t="s">
        <v>237</v>
      </c>
      <c r="BP145" s="122">
        <v>0</v>
      </c>
      <c r="BQ145" s="42"/>
      <c r="BR145" s="96" t="s">
        <v>1258</v>
      </c>
    </row>
    <row r="146" spans="1:70" ht="30" hidden="1" customHeight="1" x14ac:dyDescent="0.3">
      <c r="A146" s="95">
        <v>142</v>
      </c>
      <c r="B146" s="131" t="s">
        <v>248</v>
      </c>
      <c r="C146" s="131" t="s">
        <v>249</v>
      </c>
      <c r="D146" s="131" t="s">
        <v>250</v>
      </c>
      <c r="E146" s="131" t="s">
        <v>251</v>
      </c>
      <c r="F146" s="131" t="s">
        <v>251</v>
      </c>
      <c r="G146" s="131" t="s">
        <v>252</v>
      </c>
      <c r="H146" s="131" t="s">
        <v>250</v>
      </c>
      <c r="I146" s="131">
        <v>15682</v>
      </c>
      <c r="J146" s="131" t="s">
        <v>949</v>
      </c>
      <c r="K146" s="131">
        <v>15682</v>
      </c>
      <c r="L146" s="131" t="s">
        <v>950</v>
      </c>
      <c r="M146" s="131" t="s">
        <v>951</v>
      </c>
      <c r="N146" s="131">
        <v>22124</v>
      </c>
      <c r="O146" s="131" t="s">
        <v>952</v>
      </c>
      <c r="P146" s="131">
        <v>36522</v>
      </c>
      <c r="Q146" s="131" t="s">
        <v>978</v>
      </c>
      <c r="R146" s="131" t="s">
        <v>258</v>
      </c>
      <c r="S146" s="131" t="s">
        <v>1011</v>
      </c>
      <c r="T146" s="131" t="s">
        <v>1011</v>
      </c>
      <c r="U146" s="131" t="s">
        <v>289</v>
      </c>
      <c r="V146" s="131" t="s">
        <v>282</v>
      </c>
      <c r="W146" s="131">
        <v>0</v>
      </c>
      <c r="X146" s="131" t="s">
        <v>262</v>
      </c>
      <c r="Y146" s="131">
        <v>357358205</v>
      </c>
      <c r="Z146" s="131" t="s">
        <v>1012</v>
      </c>
      <c r="AA146" s="131" t="s">
        <v>1132</v>
      </c>
      <c r="AB146" s="132">
        <v>42000</v>
      </c>
      <c r="AC146" s="131" t="s">
        <v>1072</v>
      </c>
      <c r="AD146" s="131">
        <v>24</v>
      </c>
      <c r="AE146" s="131" t="s">
        <v>746</v>
      </c>
      <c r="AF146" s="131" t="s">
        <v>1133</v>
      </c>
      <c r="AG146" s="131" t="s">
        <v>1134</v>
      </c>
      <c r="AH146" s="131" t="s">
        <v>726</v>
      </c>
      <c r="AI146" s="131" t="s">
        <v>696</v>
      </c>
      <c r="AJ146" s="132">
        <v>2240</v>
      </c>
      <c r="AK146" s="132">
        <v>2240</v>
      </c>
      <c r="AL146" s="131" t="s">
        <v>1135</v>
      </c>
      <c r="AM146" s="132">
        <v>24943.88</v>
      </c>
      <c r="AN146" s="132">
        <v>10896.12</v>
      </c>
      <c r="AO146" s="132">
        <v>35840</v>
      </c>
      <c r="AP146" s="132">
        <v>17056.12</v>
      </c>
      <c r="AQ146" s="132">
        <v>1686.88</v>
      </c>
      <c r="AR146" s="132">
        <v>18743</v>
      </c>
      <c r="AS146" s="132">
        <v>7789.67</v>
      </c>
      <c r="AT146" s="132">
        <v>1170.33</v>
      </c>
      <c r="AU146" s="132">
        <v>8960</v>
      </c>
      <c r="AV146" s="131">
        <v>20</v>
      </c>
      <c r="AW146" s="131"/>
      <c r="AX146" s="131"/>
      <c r="AY146" s="131"/>
      <c r="AZ146" s="131"/>
      <c r="BA146" s="131"/>
      <c r="BB146" s="131" t="s">
        <v>272</v>
      </c>
      <c r="BC146" s="122"/>
      <c r="BD146" s="131"/>
      <c r="BE146" s="132">
        <v>0</v>
      </c>
      <c r="BF146" s="131" t="s">
        <v>1011</v>
      </c>
      <c r="BG146" s="131" t="s">
        <v>1221</v>
      </c>
      <c r="BH146" s="97" t="s">
        <v>912</v>
      </c>
      <c r="BI146" s="95" t="s">
        <v>104</v>
      </c>
      <c r="BJ146" s="133">
        <v>46099</v>
      </c>
      <c r="BK146" s="95"/>
      <c r="BL146" s="95" t="s">
        <v>109</v>
      </c>
      <c r="BM146" s="98" t="s">
        <v>124</v>
      </c>
      <c r="BN146" s="99" t="s">
        <v>193</v>
      </c>
      <c r="BO146" s="122" t="s">
        <v>238</v>
      </c>
      <c r="BP146" s="122">
        <v>0</v>
      </c>
      <c r="BQ146" s="42"/>
      <c r="BR146" s="96" t="s">
        <v>1257</v>
      </c>
    </row>
    <row r="147" spans="1:70" ht="30" hidden="1" customHeight="1" x14ac:dyDescent="0.3">
      <c r="A147" s="95">
        <v>143</v>
      </c>
      <c r="B147" s="131" t="s">
        <v>248</v>
      </c>
      <c r="C147" s="131" t="s">
        <v>249</v>
      </c>
      <c r="D147" s="131" t="s">
        <v>250</v>
      </c>
      <c r="E147" s="131" t="s">
        <v>251</v>
      </c>
      <c r="F147" s="131" t="s">
        <v>251</v>
      </c>
      <c r="G147" s="131" t="s">
        <v>252</v>
      </c>
      <c r="H147" s="131" t="s">
        <v>250</v>
      </c>
      <c r="I147" s="131">
        <v>15682</v>
      </c>
      <c r="J147" s="131" t="s">
        <v>949</v>
      </c>
      <c r="K147" s="131">
        <v>15682</v>
      </c>
      <c r="L147" s="131" t="s">
        <v>950</v>
      </c>
      <c r="M147" s="131" t="s">
        <v>951</v>
      </c>
      <c r="N147" s="131">
        <v>22124</v>
      </c>
      <c r="O147" s="131" t="s">
        <v>952</v>
      </c>
      <c r="P147" s="131">
        <v>36522</v>
      </c>
      <c r="Q147" s="131" t="s">
        <v>978</v>
      </c>
      <c r="R147" s="131" t="s">
        <v>258</v>
      </c>
      <c r="S147" s="131" t="s">
        <v>1013</v>
      </c>
      <c r="T147" s="131" t="s">
        <v>1013</v>
      </c>
      <c r="U147" s="131" t="s">
        <v>289</v>
      </c>
      <c r="V147" s="131" t="s">
        <v>282</v>
      </c>
      <c r="W147" s="131">
        <v>0</v>
      </c>
      <c r="X147" s="131" t="s">
        <v>262</v>
      </c>
      <c r="Y147" s="131">
        <v>358093748</v>
      </c>
      <c r="Z147" s="131" t="s">
        <v>411</v>
      </c>
      <c r="AA147" s="131" t="s">
        <v>558</v>
      </c>
      <c r="AB147" s="132">
        <v>28000</v>
      </c>
      <c r="AC147" s="131" t="s">
        <v>1072</v>
      </c>
      <c r="AD147" s="131">
        <v>12</v>
      </c>
      <c r="AE147" s="131" t="s">
        <v>266</v>
      </c>
      <c r="AF147" s="131" t="s">
        <v>1136</v>
      </c>
      <c r="AG147" s="131" t="s">
        <v>1137</v>
      </c>
      <c r="AH147" s="131" t="s">
        <v>269</v>
      </c>
      <c r="AI147" s="131" t="s">
        <v>1138</v>
      </c>
      <c r="AJ147" s="132">
        <v>2660</v>
      </c>
      <c r="AK147" s="132">
        <v>2660</v>
      </c>
      <c r="AL147" s="131"/>
      <c r="AM147" s="132">
        <v>0</v>
      </c>
      <c r="AN147" s="132">
        <v>0</v>
      </c>
      <c r="AO147" s="132">
        <v>0</v>
      </c>
      <c r="AP147" s="132">
        <v>28000</v>
      </c>
      <c r="AQ147" s="132">
        <v>4024</v>
      </c>
      <c r="AR147" s="132">
        <v>32024</v>
      </c>
      <c r="AS147" s="132">
        <v>28000</v>
      </c>
      <c r="AT147" s="132">
        <v>4024</v>
      </c>
      <c r="AU147" s="132">
        <v>32024</v>
      </c>
      <c r="AV147" s="131">
        <v>18</v>
      </c>
      <c r="AW147" s="131"/>
      <c r="AX147" s="131"/>
      <c r="AY147" s="131"/>
      <c r="AZ147" s="131"/>
      <c r="BA147" s="131"/>
      <c r="BB147" s="131" t="s">
        <v>272</v>
      </c>
      <c r="BC147" s="122"/>
      <c r="BD147" s="131" t="s">
        <v>548</v>
      </c>
      <c r="BE147" s="132">
        <v>28000</v>
      </c>
      <c r="BF147" s="131" t="s">
        <v>1013</v>
      </c>
      <c r="BG147" s="131" t="s">
        <v>1222</v>
      </c>
      <c r="BH147" s="97" t="s">
        <v>912</v>
      </c>
      <c r="BI147" s="95" t="s">
        <v>104</v>
      </c>
      <c r="BJ147" s="133">
        <v>46099</v>
      </c>
      <c r="BK147" s="95"/>
      <c r="BL147" s="95" t="s">
        <v>112</v>
      </c>
      <c r="BM147" s="98" t="s">
        <v>124</v>
      </c>
      <c r="BN147" s="99" t="s">
        <v>193</v>
      </c>
      <c r="BO147" s="122" t="s">
        <v>238</v>
      </c>
      <c r="BP147" s="122">
        <v>0</v>
      </c>
      <c r="BQ147" s="42"/>
      <c r="BR147" s="96" t="s">
        <v>1254</v>
      </c>
    </row>
    <row r="148" spans="1:70" ht="30" hidden="1" customHeight="1" x14ac:dyDescent="0.3">
      <c r="A148" s="95">
        <v>144</v>
      </c>
      <c r="B148" s="131" t="s">
        <v>248</v>
      </c>
      <c r="C148" s="131" t="s">
        <v>249</v>
      </c>
      <c r="D148" s="131" t="s">
        <v>250</v>
      </c>
      <c r="E148" s="131" t="s">
        <v>251</v>
      </c>
      <c r="F148" s="131" t="s">
        <v>251</v>
      </c>
      <c r="G148" s="131" t="s">
        <v>252</v>
      </c>
      <c r="H148" s="131" t="s">
        <v>250</v>
      </c>
      <c r="I148" s="131">
        <v>15682</v>
      </c>
      <c r="J148" s="131" t="s">
        <v>949</v>
      </c>
      <c r="K148" s="131">
        <v>15682</v>
      </c>
      <c r="L148" s="131" t="s">
        <v>950</v>
      </c>
      <c r="M148" s="131" t="s">
        <v>951</v>
      </c>
      <c r="N148" s="131">
        <v>22162</v>
      </c>
      <c r="O148" s="131" t="s">
        <v>996</v>
      </c>
      <c r="P148" s="131">
        <v>36566</v>
      </c>
      <c r="Q148" s="131" t="s">
        <v>997</v>
      </c>
      <c r="R148" s="131" t="s">
        <v>258</v>
      </c>
      <c r="S148" s="131" t="s">
        <v>1014</v>
      </c>
      <c r="T148" s="131" t="s">
        <v>1014</v>
      </c>
      <c r="U148" s="131" t="s">
        <v>260</v>
      </c>
      <c r="V148" s="131" t="s">
        <v>282</v>
      </c>
      <c r="W148" s="131">
        <v>0</v>
      </c>
      <c r="X148" s="131" t="s">
        <v>262</v>
      </c>
      <c r="Y148" s="131">
        <v>358300121</v>
      </c>
      <c r="Z148" s="131" t="s">
        <v>1015</v>
      </c>
      <c r="AA148" s="131" t="s">
        <v>558</v>
      </c>
      <c r="AB148" s="132">
        <v>65000</v>
      </c>
      <c r="AC148" s="131" t="s">
        <v>1072</v>
      </c>
      <c r="AD148" s="131">
        <v>24</v>
      </c>
      <c r="AE148" s="131" t="s">
        <v>756</v>
      </c>
      <c r="AF148" s="131" t="s">
        <v>1128</v>
      </c>
      <c r="AG148" s="131" t="s">
        <v>1129</v>
      </c>
      <c r="AH148" s="131" t="s">
        <v>269</v>
      </c>
      <c r="AI148" s="131" t="s">
        <v>1138</v>
      </c>
      <c r="AJ148" s="132">
        <v>3460</v>
      </c>
      <c r="AK148" s="132">
        <v>3460</v>
      </c>
      <c r="AL148" s="131" t="s">
        <v>1113</v>
      </c>
      <c r="AM148" s="132">
        <v>45512.47</v>
      </c>
      <c r="AN148" s="132">
        <v>16767.53</v>
      </c>
      <c r="AO148" s="132">
        <v>62280</v>
      </c>
      <c r="AP148" s="132">
        <v>19487.53</v>
      </c>
      <c r="AQ148" s="132">
        <v>1486.47</v>
      </c>
      <c r="AR148" s="132">
        <v>20974</v>
      </c>
      <c r="AS148" s="132">
        <v>0</v>
      </c>
      <c r="AT148" s="132">
        <v>0</v>
      </c>
      <c r="AU148" s="132">
        <v>0</v>
      </c>
      <c r="AV148" s="131">
        <v>18</v>
      </c>
      <c r="AW148" s="131"/>
      <c r="AX148" s="131"/>
      <c r="AY148" s="131"/>
      <c r="AZ148" s="131"/>
      <c r="BA148" s="131"/>
      <c r="BB148" s="131" t="s">
        <v>272</v>
      </c>
      <c r="BC148" s="122"/>
      <c r="BD148" s="131"/>
      <c r="BE148" s="132">
        <v>0</v>
      </c>
      <c r="BF148" s="131" t="s">
        <v>1014</v>
      </c>
      <c r="BG148" s="131" t="s">
        <v>1223</v>
      </c>
      <c r="BH148" s="97" t="s">
        <v>912</v>
      </c>
      <c r="BI148" s="95" t="s">
        <v>104</v>
      </c>
      <c r="BJ148" s="133">
        <v>46099</v>
      </c>
      <c r="BK148" s="95"/>
      <c r="BL148" s="95" t="s">
        <v>108</v>
      </c>
      <c r="BM148" s="98" t="s">
        <v>113</v>
      </c>
      <c r="BN148" s="99" t="s">
        <v>192</v>
      </c>
      <c r="BO148" s="95" t="s">
        <v>237</v>
      </c>
      <c r="BP148" s="122">
        <v>0</v>
      </c>
      <c r="BQ148" s="42"/>
      <c r="BR148" s="96" t="s">
        <v>1251</v>
      </c>
    </row>
    <row r="149" spans="1:70" ht="30" hidden="1" customHeight="1" x14ac:dyDescent="0.3">
      <c r="A149" s="95">
        <v>145</v>
      </c>
      <c r="B149" s="131" t="s">
        <v>248</v>
      </c>
      <c r="C149" s="131" t="s">
        <v>249</v>
      </c>
      <c r="D149" s="131" t="s">
        <v>250</v>
      </c>
      <c r="E149" s="131" t="s">
        <v>251</v>
      </c>
      <c r="F149" s="131" t="s">
        <v>251</v>
      </c>
      <c r="G149" s="131" t="s">
        <v>252</v>
      </c>
      <c r="H149" s="131" t="s">
        <v>250</v>
      </c>
      <c r="I149" s="131">
        <v>15682</v>
      </c>
      <c r="J149" s="131" t="s">
        <v>949</v>
      </c>
      <c r="K149" s="131">
        <v>15682</v>
      </c>
      <c r="L149" s="131" t="s">
        <v>950</v>
      </c>
      <c r="M149" s="131" t="s">
        <v>951</v>
      </c>
      <c r="N149" s="131">
        <v>22370</v>
      </c>
      <c r="O149" s="131" t="s">
        <v>967</v>
      </c>
      <c r="P149" s="131">
        <v>36809</v>
      </c>
      <c r="Q149" s="131" t="s">
        <v>968</v>
      </c>
      <c r="R149" s="131" t="s">
        <v>258</v>
      </c>
      <c r="S149" s="131" t="s">
        <v>1016</v>
      </c>
      <c r="T149" s="131" t="s">
        <v>1016</v>
      </c>
      <c r="U149" s="131" t="s">
        <v>260</v>
      </c>
      <c r="V149" s="131" t="s">
        <v>282</v>
      </c>
      <c r="W149" s="131">
        <v>0</v>
      </c>
      <c r="X149" s="131" t="s">
        <v>262</v>
      </c>
      <c r="Y149" s="131">
        <v>358324989</v>
      </c>
      <c r="Z149" s="131" t="s">
        <v>367</v>
      </c>
      <c r="AA149" s="131" t="s">
        <v>626</v>
      </c>
      <c r="AB149" s="132">
        <v>80000</v>
      </c>
      <c r="AC149" s="131" t="s">
        <v>1072</v>
      </c>
      <c r="AD149" s="131">
        <v>24</v>
      </c>
      <c r="AE149" s="131" t="s">
        <v>1139</v>
      </c>
      <c r="AF149" s="131" t="s">
        <v>1140</v>
      </c>
      <c r="AG149" s="131" t="s">
        <v>1141</v>
      </c>
      <c r="AH149" s="131" t="s">
        <v>540</v>
      </c>
      <c r="AI149" s="131" t="s">
        <v>1138</v>
      </c>
      <c r="AJ149" s="132">
        <v>4260</v>
      </c>
      <c r="AK149" s="132">
        <v>4260</v>
      </c>
      <c r="AL149" s="131" t="s">
        <v>1113</v>
      </c>
      <c r="AM149" s="132">
        <v>56583.51</v>
      </c>
      <c r="AN149" s="132">
        <v>20096.490000000002</v>
      </c>
      <c r="AO149" s="132">
        <v>76680</v>
      </c>
      <c r="AP149" s="132">
        <v>23416.49</v>
      </c>
      <c r="AQ149" s="132">
        <v>1752.51</v>
      </c>
      <c r="AR149" s="132">
        <v>25169</v>
      </c>
      <c r="AS149" s="132">
        <v>0</v>
      </c>
      <c r="AT149" s="132">
        <v>0</v>
      </c>
      <c r="AU149" s="132">
        <v>0</v>
      </c>
      <c r="AV149" s="131">
        <v>18</v>
      </c>
      <c r="AW149" s="131"/>
      <c r="AX149" s="131"/>
      <c r="AY149" s="131"/>
      <c r="AZ149" s="131"/>
      <c r="BA149" s="131"/>
      <c r="BB149" s="131" t="s">
        <v>272</v>
      </c>
      <c r="BC149" s="122"/>
      <c r="BD149" s="131"/>
      <c r="BE149" s="132">
        <v>0</v>
      </c>
      <c r="BF149" s="131" t="s">
        <v>1016</v>
      </c>
      <c r="BG149" s="131" t="s">
        <v>1224</v>
      </c>
      <c r="BH149" s="97" t="s">
        <v>912</v>
      </c>
      <c r="BI149" s="95" t="s">
        <v>104</v>
      </c>
      <c r="BJ149" s="133">
        <v>46099</v>
      </c>
      <c r="BK149" s="95"/>
      <c r="BL149" s="95" t="s">
        <v>108</v>
      </c>
      <c r="BM149" s="98" t="s">
        <v>113</v>
      </c>
      <c r="BN149" s="99" t="s">
        <v>192</v>
      </c>
      <c r="BO149" s="95" t="s">
        <v>237</v>
      </c>
      <c r="BP149" s="122">
        <v>0</v>
      </c>
      <c r="BQ149" s="42"/>
      <c r="BR149" s="96" t="s">
        <v>1251</v>
      </c>
    </row>
    <row r="150" spans="1:70" ht="30" hidden="1" customHeight="1" x14ac:dyDescent="0.3">
      <c r="A150" s="95">
        <v>146</v>
      </c>
      <c r="B150" s="131" t="s">
        <v>248</v>
      </c>
      <c r="C150" s="131" t="s">
        <v>249</v>
      </c>
      <c r="D150" s="131" t="s">
        <v>250</v>
      </c>
      <c r="E150" s="131" t="s">
        <v>251</v>
      </c>
      <c r="F150" s="131" t="s">
        <v>251</v>
      </c>
      <c r="G150" s="131" t="s">
        <v>252</v>
      </c>
      <c r="H150" s="131" t="s">
        <v>250</v>
      </c>
      <c r="I150" s="131">
        <v>15682</v>
      </c>
      <c r="J150" s="131" t="s">
        <v>949</v>
      </c>
      <c r="K150" s="131">
        <v>15682</v>
      </c>
      <c r="L150" s="131" t="s">
        <v>950</v>
      </c>
      <c r="M150" s="131" t="s">
        <v>951</v>
      </c>
      <c r="N150" s="131">
        <v>22370</v>
      </c>
      <c r="O150" s="131" t="s">
        <v>967</v>
      </c>
      <c r="P150" s="131">
        <v>432810</v>
      </c>
      <c r="Q150" s="131" t="s">
        <v>974</v>
      </c>
      <c r="R150" s="131" t="s">
        <v>258</v>
      </c>
      <c r="S150" s="131" t="s">
        <v>1017</v>
      </c>
      <c r="T150" s="131" t="s">
        <v>1017</v>
      </c>
      <c r="U150" s="131" t="s">
        <v>260</v>
      </c>
      <c r="V150" s="131" t="s">
        <v>282</v>
      </c>
      <c r="W150" s="131">
        <v>0</v>
      </c>
      <c r="X150" s="131" t="s">
        <v>262</v>
      </c>
      <c r="Y150" s="131">
        <v>358325428</v>
      </c>
      <c r="Z150" s="131" t="s">
        <v>1018</v>
      </c>
      <c r="AA150" s="131" t="s">
        <v>626</v>
      </c>
      <c r="AB150" s="132">
        <v>45000</v>
      </c>
      <c r="AC150" s="131" t="s">
        <v>1072</v>
      </c>
      <c r="AD150" s="131">
        <v>24</v>
      </c>
      <c r="AE150" s="131" t="s">
        <v>756</v>
      </c>
      <c r="AF150" s="131" t="s">
        <v>1142</v>
      </c>
      <c r="AG150" s="131" t="s">
        <v>1143</v>
      </c>
      <c r="AH150" s="131" t="s">
        <v>269</v>
      </c>
      <c r="AI150" s="131" t="s">
        <v>1138</v>
      </c>
      <c r="AJ150" s="132">
        <v>2400</v>
      </c>
      <c r="AK150" s="132">
        <v>2400</v>
      </c>
      <c r="AL150" s="131" t="s">
        <v>1144</v>
      </c>
      <c r="AM150" s="132">
        <v>31908.79</v>
      </c>
      <c r="AN150" s="132">
        <v>11291.21</v>
      </c>
      <c r="AO150" s="132">
        <v>43200</v>
      </c>
      <c r="AP150" s="132">
        <v>13091.21</v>
      </c>
      <c r="AQ150" s="132">
        <v>973.79</v>
      </c>
      <c r="AR150" s="132">
        <v>14065</v>
      </c>
      <c r="AS150" s="132">
        <v>0</v>
      </c>
      <c r="AT150" s="132">
        <v>0</v>
      </c>
      <c r="AU150" s="132">
        <v>0</v>
      </c>
      <c r="AV150" s="131">
        <v>18</v>
      </c>
      <c r="AW150" s="131"/>
      <c r="AX150" s="131"/>
      <c r="AY150" s="131"/>
      <c r="AZ150" s="131"/>
      <c r="BA150" s="131"/>
      <c r="BB150" s="131" t="s">
        <v>272</v>
      </c>
      <c r="BC150" s="122"/>
      <c r="BD150" s="131"/>
      <c r="BE150" s="132">
        <v>0</v>
      </c>
      <c r="BF150" s="131" t="s">
        <v>1017</v>
      </c>
      <c r="BG150" s="131" t="s">
        <v>1225</v>
      </c>
      <c r="BH150" s="97" t="s">
        <v>912</v>
      </c>
      <c r="BI150" s="95" t="s">
        <v>104</v>
      </c>
      <c r="BJ150" s="133">
        <v>46099</v>
      </c>
      <c r="BK150" s="95"/>
      <c r="BL150" s="95" t="s">
        <v>108</v>
      </c>
      <c r="BM150" s="98" t="s">
        <v>113</v>
      </c>
      <c r="BN150" s="99" t="s">
        <v>192</v>
      </c>
      <c r="BO150" s="95" t="s">
        <v>237</v>
      </c>
      <c r="BP150" s="122">
        <v>0</v>
      </c>
      <c r="BQ150" s="42"/>
      <c r="BR150" s="96" t="s">
        <v>1251</v>
      </c>
    </row>
    <row r="151" spans="1:70" ht="30" hidden="1" customHeight="1" x14ac:dyDescent="0.3">
      <c r="A151" s="95">
        <v>147</v>
      </c>
      <c r="B151" s="131" t="s">
        <v>248</v>
      </c>
      <c r="C151" s="131" t="s">
        <v>249</v>
      </c>
      <c r="D151" s="131" t="s">
        <v>250</v>
      </c>
      <c r="E151" s="131" t="s">
        <v>251</v>
      </c>
      <c r="F151" s="131" t="s">
        <v>251</v>
      </c>
      <c r="G151" s="131" t="s">
        <v>252</v>
      </c>
      <c r="H151" s="131" t="s">
        <v>250</v>
      </c>
      <c r="I151" s="131">
        <v>15682</v>
      </c>
      <c r="J151" s="131" t="s">
        <v>949</v>
      </c>
      <c r="K151" s="131">
        <v>15682</v>
      </c>
      <c r="L151" s="131" t="s">
        <v>950</v>
      </c>
      <c r="M151" s="131" t="s">
        <v>951</v>
      </c>
      <c r="N151" s="131">
        <v>22124</v>
      </c>
      <c r="O151" s="131" t="s">
        <v>952</v>
      </c>
      <c r="P151" s="131">
        <v>36522</v>
      </c>
      <c r="Q151" s="131" t="s">
        <v>978</v>
      </c>
      <c r="R151" s="131" t="s">
        <v>258</v>
      </c>
      <c r="S151" s="131" t="s">
        <v>1019</v>
      </c>
      <c r="T151" s="131" t="s">
        <v>1019</v>
      </c>
      <c r="U151" s="131" t="s">
        <v>289</v>
      </c>
      <c r="V151" s="131" t="s">
        <v>282</v>
      </c>
      <c r="W151" s="131">
        <v>0</v>
      </c>
      <c r="X151" s="131" t="s">
        <v>262</v>
      </c>
      <c r="Y151" s="131">
        <v>358502128</v>
      </c>
      <c r="Z151" s="131" t="s">
        <v>1020</v>
      </c>
      <c r="AA151" s="131" t="s">
        <v>264</v>
      </c>
      <c r="AB151" s="132">
        <v>39000</v>
      </c>
      <c r="AC151" s="131" t="s">
        <v>1072</v>
      </c>
      <c r="AD151" s="131">
        <v>24</v>
      </c>
      <c r="AE151" s="131" t="s">
        <v>266</v>
      </c>
      <c r="AF151" s="131" t="s">
        <v>1145</v>
      </c>
      <c r="AG151" s="131" t="s">
        <v>1146</v>
      </c>
      <c r="AH151" s="131" t="s">
        <v>269</v>
      </c>
      <c r="AI151" s="131" t="s">
        <v>785</v>
      </c>
      <c r="AJ151" s="132">
        <v>2080</v>
      </c>
      <c r="AK151" s="132">
        <v>2080</v>
      </c>
      <c r="AL151" s="131" t="s">
        <v>1147</v>
      </c>
      <c r="AM151" s="132">
        <v>2626.45</v>
      </c>
      <c r="AN151" s="132">
        <v>1533.55</v>
      </c>
      <c r="AO151" s="132">
        <v>4160</v>
      </c>
      <c r="AP151" s="132">
        <v>36373.550000000003</v>
      </c>
      <c r="AQ151" s="132">
        <v>9197.4500000000007</v>
      </c>
      <c r="AR151" s="132">
        <v>45571</v>
      </c>
      <c r="AS151" s="132">
        <v>23115.31</v>
      </c>
      <c r="AT151" s="132">
        <v>8084.69</v>
      </c>
      <c r="AU151" s="132">
        <v>31200</v>
      </c>
      <c r="AV151" s="131">
        <v>17</v>
      </c>
      <c r="AW151" s="131"/>
      <c r="AX151" s="131"/>
      <c r="AY151" s="131"/>
      <c r="AZ151" s="131"/>
      <c r="BA151" s="131"/>
      <c r="BB151" s="131" t="s">
        <v>272</v>
      </c>
      <c r="BC151" s="122"/>
      <c r="BD151" s="131" t="s">
        <v>570</v>
      </c>
      <c r="BE151" s="132">
        <v>39000</v>
      </c>
      <c r="BF151" s="131" t="s">
        <v>1019</v>
      </c>
      <c r="BG151" s="131" t="s">
        <v>1226</v>
      </c>
      <c r="BH151" s="97" t="s">
        <v>912</v>
      </c>
      <c r="BI151" s="95" t="s">
        <v>104</v>
      </c>
      <c r="BJ151" s="133">
        <v>46099</v>
      </c>
      <c r="BK151" s="95"/>
      <c r="BL151" s="95" t="s">
        <v>112</v>
      </c>
      <c r="BM151" s="98" t="s">
        <v>124</v>
      </c>
      <c r="BN151" s="99" t="s">
        <v>193</v>
      </c>
      <c r="BO151" s="95" t="s">
        <v>238</v>
      </c>
      <c r="BP151" s="122">
        <v>0</v>
      </c>
      <c r="BQ151" s="42"/>
      <c r="BR151" s="96" t="s">
        <v>1259</v>
      </c>
    </row>
    <row r="152" spans="1:70" ht="30" hidden="1" customHeight="1" x14ac:dyDescent="0.3">
      <c r="A152" s="95">
        <v>148</v>
      </c>
      <c r="B152" s="131" t="s">
        <v>248</v>
      </c>
      <c r="C152" s="131" t="s">
        <v>249</v>
      </c>
      <c r="D152" s="131" t="s">
        <v>250</v>
      </c>
      <c r="E152" s="131" t="s">
        <v>251</v>
      </c>
      <c r="F152" s="131" t="s">
        <v>251</v>
      </c>
      <c r="G152" s="131" t="s">
        <v>252</v>
      </c>
      <c r="H152" s="131" t="s">
        <v>250</v>
      </c>
      <c r="I152" s="131">
        <v>15682</v>
      </c>
      <c r="J152" s="131" t="s">
        <v>949</v>
      </c>
      <c r="K152" s="131">
        <v>15682</v>
      </c>
      <c r="L152" s="131" t="s">
        <v>950</v>
      </c>
      <c r="M152" s="131" t="s">
        <v>951</v>
      </c>
      <c r="N152" s="131">
        <v>22181</v>
      </c>
      <c r="O152" s="131" t="s">
        <v>1007</v>
      </c>
      <c r="P152" s="131">
        <v>593260</v>
      </c>
      <c r="Q152" s="131" t="s">
        <v>1008</v>
      </c>
      <c r="R152" s="131" t="s">
        <v>258</v>
      </c>
      <c r="S152" s="131" t="s">
        <v>1021</v>
      </c>
      <c r="T152" s="131" t="s">
        <v>1021</v>
      </c>
      <c r="U152" s="131" t="s">
        <v>289</v>
      </c>
      <c r="V152" s="131" t="s">
        <v>282</v>
      </c>
      <c r="W152" s="131">
        <v>0</v>
      </c>
      <c r="X152" s="131" t="s">
        <v>262</v>
      </c>
      <c r="Y152" s="131">
        <v>358502129</v>
      </c>
      <c r="Z152" s="131" t="s">
        <v>1022</v>
      </c>
      <c r="AA152" s="131" t="s">
        <v>264</v>
      </c>
      <c r="AB152" s="132">
        <v>22000</v>
      </c>
      <c r="AC152" s="131" t="s">
        <v>1072</v>
      </c>
      <c r="AD152" s="131">
        <v>12</v>
      </c>
      <c r="AE152" s="131" t="s">
        <v>266</v>
      </c>
      <c r="AF152" s="131" t="s">
        <v>1148</v>
      </c>
      <c r="AG152" s="131" t="s">
        <v>1149</v>
      </c>
      <c r="AH152" s="131" t="s">
        <v>269</v>
      </c>
      <c r="AI152" s="131" t="s">
        <v>1150</v>
      </c>
      <c r="AJ152" s="132">
        <v>2090</v>
      </c>
      <c r="AK152" s="132">
        <v>2090</v>
      </c>
      <c r="AL152" s="131"/>
      <c r="AM152" s="132">
        <v>0</v>
      </c>
      <c r="AN152" s="132">
        <v>0</v>
      </c>
      <c r="AO152" s="132">
        <v>0</v>
      </c>
      <c r="AP152" s="132">
        <v>22000</v>
      </c>
      <c r="AQ152" s="132">
        <v>2966</v>
      </c>
      <c r="AR152" s="132">
        <v>24966</v>
      </c>
      <c r="AS152" s="132">
        <v>22000</v>
      </c>
      <c r="AT152" s="132">
        <v>2966</v>
      </c>
      <c r="AU152" s="132">
        <v>24966</v>
      </c>
      <c r="AV152" s="131">
        <v>17</v>
      </c>
      <c r="AW152" s="131"/>
      <c r="AX152" s="131"/>
      <c r="AY152" s="131"/>
      <c r="AZ152" s="131"/>
      <c r="BA152" s="131"/>
      <c r="BB152" s="131" t="s">
        <v>272</v>
      </c>
      <c r="BC152" s="122"/>
      <c r="BD152" s="131" t="s">
        <v>548</v>
      </c>
      <c r="BE152" s="132">
        <v>22000</v>
      </c>
      <c r="BF152" s="131" t="s">
        <v>1021</v>
      </c>
      <c r="BG152" s="131" t="s">
        <v>1227</v>
      </c>
      <c r="BH152" s="97" t="s">
        <v>912</v>
      </c>
      <c r="BI152" s="95" t="s">
        <v>104</v>
      </c>
      <c r="BJ152" s="133">
        <v>46099</v>
      </c>
      <c r="BK152" s="95"/>
      <c r="BL152" s="95" t="s">
        <v>112</v>
      </c>
      <c r="BM152" s="98" t="s">
        <v>124</v>
      </c>
      <c r="BN152" s="99" t="s">
        <v>193</v>
      </c>
      <c r="BO152" s="95" t="s">
        <v>238</v>
      </c>
      <c r="BP152" s="122">
        <v>0</v>
      </c>
      <c r="BQ152" s="42"/>
      <c r="BR152" s="96" t="s">
        <v>1259</v>
      </c>
    </row>
    <row r="153" spans="1:70" ht="30" hidden="1" customHeight="1" x14ac:dyDescent="0.3">
      <c r="A153" s="95">
        <v>149</v>
      </c>
      <c r="B153" s="131" t="s">
        <v>248</v>
      </c>
      <c r="C153" s="131" t="s">
        <v>249</v>
      </c>
      <c r="D153" s="131" t="s">
        <v>250</v>
      </c>
      <c r="E153" s="131" t="s">
        <v>251</v>
      </c>
      <c r="F153" s="131" t="s">
        <v>251</v>
      </c>
      <c r="G153" s="131" t="s">
        <v>252</v>
      </c>
      <c r="H153" s="131" t="s">
        <v>250</v>
      </c>
      <c r="I153" s="131">
        <v>15682</v>
      </c>
      <c r="J153" s="131" t="s">
        <v>949</v>
      </c>
      <c r="K153" s="131">
        <v>15682</v>
      </c>
      <c r="L153" s="131" t="s">
        <v>950</v>
      </c>
      <c r="M153" s="131" t="s">
        <v>951</v>
      </c>
      <c r="N153" s="131">
        <v>22370</v>
      </c>
      <c r="O153" s="131" t="s">
        <v>967</v>
      </c>
      <c r="P153" s="131">
        <v>566958</v>
      </c>
      <c r="Q153" s="131" t="s">
        <v>972</v>
      </c>
      <c r="R153" s="131" t="s">
        <v>258</v>
      </c>
      <c r="S153" s="131" t="s">
        <v>1023</v>
      </c>
      <c r="T153" s="131" t="s">
        <v>1023</v>
      </c>
      <c r="U153" s="131" t="s">
        <v>281</v>
      </c>
      <c r="V153" s="131" t="s">
        <v>282</v>
      </c>
      <c r="W153" s="131">
        <v>0</v>
      </c>
      <c r="X153" s="131" t="s">
        <v>262</v>
      </c>
      <c r="Y153" s="131">
        <v>358502130</v>
      </c>
      <c r="Z153" s="131" t="s">
        <v>1024</v>
      </c>
      <c r="AA153" s="131" t="s">
        <v>1151</v>
      </c>
      <c r="AB153" s="132">
        <v>21000</v>
      </c>
      <c r="AC153" s="131" t="s">
        <v>1072</v>
      </c>
      <c r="AD153" s="131">
        <v>12</v>
      </c>
      <c r="AE153" s="131" t="s">
        <v>266</v>
      </c>
      <c r="AF153" s="131" t="s">
        <v>1084</v>
      </c>
      <c r="AG153" s="131" t="s">
        <v>1085</v>
      </c>
      <c r="AH153" s="131" t="s">
        <v>269</v>
      </c>
      <c r="AI153" s="131" t="s">
        <v>1152</v>
      </c>
      <c r="AJ153" s="132">
        <v>1990</v>
      </c>
      <c r="AK153" s="132">
        <v>1990</v>
      </c>
      <c r="AL153" s="131"/>
      <c r="AM153" s="132">
        <v>0</v>
      </c>
      <c r="AN153" s="132">
        <v>0</v>
      </c>
      <c r="AO153" s="132">
        <v>0</v>
      </c>
      <c r="AP153" s="132">
        <v>21000</v>
      </c>
      <c r="AQ153" s="132">
        <v>2952</v>
      </c>
      <c r="AR153" s="132">
        <v>23952</v>
      </c>
      <c r="AS153" s="132">
        <v>21000</v>
      </c>
      <c r="AT153" s="132">
        <v>2952</v>
      </c>
      <c r="AU153" s="132">
        <v>23952</v>
      </c>
      <c r="AV153" s="131">
        <v>16</v>
      </c>
      <c r="AW153" s="131"/>
      <c r="AX153" s="131"/>
      <c r="AY153" s="131"/>
      <c r="AZ153" s="131"/>
      <c r="BA153" s="131"/>
      <c r="BB153" s="131" t="s">
        <v>272</v>
      </c>
      <c r="BC153" s="122"/>
      <c r="BD153" s="131" t="s">
        <v>548</v>
      </c>
      <c r="BE153" s="132">
        <v>21000</v>
      </c>
      <c r="BF153" s="131" t="s">
        <v>1023</v>
      </c>
      <c r="BG153" s="131" t="s">
        <v>1228</v>
      </c>
      <c r="BH153" s="97" t="s">
        <v>912</v>
      </c>
      <c r="BI153" s="95" t="s">
        <v>104</v>
      </c>
      <c r="BJ153" s="133">
        <v>46099</v>
      </c>
      <c r="BK153" s="95"/>
      <c r="BL153" s="95" t="s">
        <v>112</v>
      </c>
      <c r="BM153" s="98" t="s">
        <v>124</v>
      </c>
      <c r="BN153" s="99" t="s">
        <v>193</v>
      </c>
      <c r="BO153" s="95" t="s">
        <v>238</v>
      </c>
      <c r="BP153" s="122">
        <v>0</v>
      </c>
      <c r="BQ153" s="42"/>
      <c r="BR153" s="96" t="s">
        <v>1259</v>
      </c>
    </row>
    <row r="154" spans="1:70" ht="30" hidden="1" customHeight="1" x14ac:dyDescent="0.3">
      <c r="A154" s="95">
        <v>150</v>
      </c>
      <c r="B154" s="131" t="s">
        <v>248</v>
      </c>
      <c r="C154" s="131" t="s">
        <v>249</v>
      </c>
      <c r="D154" s="131" t="s">
        <v>250</v>
      </c>
      <c r="E154" s="131" t="s">
        <v>251</v>
      </c>
      <c r="F154" s="131" t="s">
        <v>251</v>
      </c>
      <c r="G154" s="131" t="s">
        <v>252</v>
      </c>
      <c r="H154" s="131" t="s">
        <v>250</v>
      </c>
      <c r="I154" s="131">
        <v>15682</v>
      </c>
      <c r="J154" s="131" t="s">
        <v>949</v>
      </c>
      <c r="K154" s="131">
        <v>15682</v>
      </c>
      <c r="L154" s="131" t="s">
        <v>950</v>
      </c>
      <c r="M154" s="131" t="s">
        <v>951</v>
      </c>
      <c r="N154" s="131">
        <v>22370</v>
      </c>
      <c r="O154" s="131" t="s">
        <v>967</v>
      </c>
      <c r="P154" s="131">
        <v>774322</v>
      </c>
      <c r="Q154" s="131" t="s">
        <v>1025</v>
      </c>
      <c r="R154" s="131" t="s">
        <v>258</v>
      </c>
      <c r="S154" s="131" t="s">
        <v>1026</v>
      </c>
      <c r="T154" s="131" t="s">
        <v>1026</v>
      </c>
      <c r="U154" s="131" t="s">
        <v>281</v>
      </c>
      <c r="V154" s="131" t="s">
        <v>282</v>
      </c>
      <c r="W154" s="131">
        <v>0</v>
      </c>
      <c r="X154" s="131" t="s">
        <v>262</v>
      </c>
      <c r="Y154" s="131">
        <v>358502131</v>
      </c>
      <c r="Z154" s="131" t="s">
        <v>398</v>
      </c>
      <c r="AA154" s="131" t="s">
        <v>264</v>
      </c>
      <c r="AB154" s="132">
        <v>20000</v>
      </c>
      <c r="AC154" s="131" t="s">
        <v>1072</v>
      </c>
      <c r="AD154" s="131">
        <v>12</v>
      </c>
      <c r="AE154" s="131" t="s">
        <v>266</v>
      </c>
      <c r="AF154" s="131" t="s">
        <v>1153</v>
      </c>
      <c r="AG154" s="131" t="s">
        <v>1154</v>
      </c>
      <c r="AH154" s="131" t="s">
        <v>269</v>
      </c>
      <c r="AI154" s="131" t="s">
        <v>1150</v>
      </c>
      <c r="AJ154" s="132">
        <v>1900</v>
      </c>
      <c r="AK154" s="132">
        <v>1900</v>
      </c>
      <c r="AL154" s="131"/>
      <c r="AM154" s="132">
        <v>0</v>
      </c>
      <c r="AN154" s="132">
        <v>0</v>
      </c>
      <c r="AO154" s="132">
        <v>0</v>
      </c>
      <c r="AP154" s="132">
        <v>20000</v>
      </c>
      <c r="AQ154" s="132">
        <v>2697</v>
      </c>
      <c r="AR154" s="132">
        <v>22697</v>
      </c>
      <c r="AS154" s="132">
        <v>20000</v>
      </c>
      <c r="AT154" s="132">
        <v>2697</v>
      </c>
      <c r="AU154" s="132">
        <v>22697</v>
      </c>
      <c r="AV154" s="131">
        <v>17</v>
      </c>
      <c r="AW154" s="131"/>
      <c r="AX154" s="131"/>
      <c r="AY154" s="131"/>
      <c r="AZ154" s="131"/>
      <c r="BA154" s="131"/>
      <c r="BB154" s="131" t="s">
        <v>272</v>
      </c>
      <c r="BC154" s="122"/>
      <c r="BD154" s="131" t="s">
        <v>548</v>
      </c>
      <c r="BE154" s="132">
        <v>20000</v>
      </c>
      <c r="BF154" s="131" t="s">
        <v>1026</v>
      </c>
      <c r="BG154" s="131" t="s">
        <v>1229</v>
      </c>
      <c r="BH154" s="97" t="s">
        <v>912</v>
      </c>
      <c r="BI154" s="95" t="s">
        <v>104</v>
      </c>
      <c r="BJ154" s="133">
        <v>46099</v>
      </c>
      <c r="BK154" s="95"/>
      <c r="BL154" s="95" t="s">
        <v>112</v>
      </c>
      <c r="BM154" s="98" t="s">
        <v>124</v>
      </c>
      <c r="BN154" s="99" t="s">
        <v>193</v>
      </c>
      <c r="BO154" s="95" t="s">
        <v>238</v>
      </c>
      <c r="BP154" s="122">
        <v>0</v>
      </c>
      <c r="BQ154" s="42"/>
      <c r="BR154" s="96" t="s">
        <v>1259</v>
      </c>
    </row>
    <row r="155" spans="1:70" ht="30" hidden="1" customHeight="1" x14ac:dyDescent="0.3">
      <c r="A155" s="95">
        <v>151</v>
      </c>
      <c r="B155" s="131" t="s">
        <v>248</v>
      </c>
      <c r="C155" s="131" t="s">
        <v>249</v>
      </c>
      <c r="D155" s="131" t="s">
        <v>250</v>
      </c>
      <c r="E155" s="131" t="s">
        <v>251</v>
      </c>
      <c r="F155" s="131" t="s">
        <v>251</v>
      </c>
      <c r="G155" s="131" t="s">
        <v>252</v>
      </c>
      <c r="H155" s="131" t="s">
        <v>250</v>
      </c>
      <c r="I155" s="131">
        <v>15682</v>
      </c>
      <c r="J155" s="131" t="s">
        <v>949</v>
      </c>
      <c r="K155" s="131">
        <v>15682</v>
      </c>
      <c r="L155" s="131" t="s">
        <v>950</v>
      </c>
      <c r="M155" s="131" t="s">
        <v>951</v>
      </c>
      <c r="N155" s="131">
        <v>22181</v>
      </c>
      <c r="O155" s="131" t="s">
        <v>1007</v>
      </c>
      <c r="P155" s="131">
        <v>593260</v>
      </c>
      <c r="Q155" s="131" t="s">
        <v>1008</v>
      </c>
      <c r="R155" s="131" t="s">
        <v>258</v>
      </c>
      <c r="S155" s="131" t="s">
        <v>1027</v>
      </c>
      <c r="T155" s="131" t="s">
        <v>1027</v>
      </c>
      <c r="U155" s="131" t="s">
        <v>289</v>
      </c>
      <c r="V155" s="131" t="s">
        <v>282</v>
      </c>
      <c r="W155" s="131">
        <v>0</v>
      </c>
      <c r="X155" s="131" t="s">
        <v>262</v>
      </c>
      <c r="Y155" s="131">
        <v>358823403</v>
      </c>
      <c r="Z155" s="131" t="s">
        <v>1028</v>
      </c>
      <c r="AA155" s="131" t="s">
        <v>787</v>
      </c>
      <c r="AB155" s="132">
        <v>20000</v>
      </c>
      <c r="AC155" s="131" t="s">
        <v>1072</v>
      </c>
      <c r="AD155" s="131">
        <v>12</v>
      </c>
      <c r="AE155" s="131" t="s">
        <v>266</v>
      </c>
      <c r="AF155" s="131" t="s">
        <v>560</v>
      </c>
      <c r="AG155" s="131" t="s">
        <v>1155</v>
      </c>
      <c r="AH155" s="131" t="s">
        <v>269</v>
      </c>
      <c r="AI155" s="131" t="s">
        <v>1152</v>
      </c>
      <c r="AJ155" s="132">
        <v>1900</v>
      </c>
      <c r="AK155" s="132">
        <v>1900</v>
      </c>
      <c r="AL155" s="131" t="s">
        <v>585</v>
      </c>
      <c r="AM155" s="132">
        <v>8139.58</v>
      </c>
      <c r="AN155" s="132">
        <v>1860.42</v>
      </c>
      <c r="AO155" s="132">
        <v>10000</v>
      </c>
      <c r="AP155" s="132">
        <v>11860.42</v>
      </c>
      <c r="AQ155" s="132">
        <v>756.58</v>
      </c>
      <c r="AR155" s="132">
        <v>12617</v>
      </c>
      <c r="AS155" s="132">
        <v>11860.42</v>
      </c>
      <c r="AT155" s="132">
        <v>756.58</v>
      </c>
      <c r="AU155" s="132">
        <v>12617</v>
      </c>
      <c r="AV155" s="131">
        <v>16</v>
      </c>
      <c r="AW155" s="131"/>
      <c r="AX155" s="131"/>
      <c r="AY155" s="131"/>
      <c r="AZ155" s="131"/>
      <c r="BA155" s="131"/>
      <c r="BB155" s="131" t="s">
        <v>272</v>
      </c>
      <c r="BC155" s="122"/>
      <c r="BD155" s="131"/>
      <c r="BE155" s="132">
        <v>0</v>
      </c>
      <c r="BF155" s="131" t="s">
        <v>1027</v>
      </c>
      <c r="BG155" s="131" t="s">
        <v>1230</v>
      </c>
      <c r="BH155" s="97" t="s">
        <v>912</v>
      </c>
      <c r="BI155" s="95" t="s">
        <v>104</v>
      </c>
      <c r="BJ155" s="133">
        <v>46099</v>
      </c>
      <c r="BK155" s="95"/>
      <c r="BL155" s="95" t="s">
        <v>112</v>
      </c>
      <c r="BM155" s="98" t="s">
        <v>124</v>
      </c>
      <c r="BN155" s="99" t="s">
        <v>193</v>
      </c>
      <c r="BO155" s="122" t="s">
        <v>238</v>
      </c>
      <c r="BP155" s="122">
        <v>0</v>
      </c>
      <c r="BQ155" s="42"/>
      <c r="BR155" s="96" t="s">
        <v>1254</v>
      </c>
    </row>
    <row r="156" spans="1:70" ht="30" hidden="1" customHeight="1" x14ac:dyDescent="0.3">
      <c r="A156" s="95">
        <v>152</v>
      </c>
      <c r="B156" s="131" t="s">
        <v>248</v>
      </c>
      <c r="C156" s="131" t="s">
        <v>249</v>
      </c>
      <c r="D156" s="131" t="s">
        <v>250</v>
      </c>
      <c r="E156" s="131" t="s">
        <v>251</v>
      </c>
      <c r="F156" s="131" t="s">
        <v>251</v>
      </c>
      <c r="G156" s="131" t="s">
        <v>252</v>
      </c>
      <c r="H156" s="131" t="s">
        <v>250</v>
      </c>
      <c r="I156" s="131">
        <v>15682</v>
      </c>
      <c r="J156" s="131" t="s">
        <v>949</v>
      </c>
      <c r="K156" s="131">
        <v>15682</v>
      </c>
      <c r="L156" s="131" t="s">
        <v>950</v>
      </c>
      <c r="M156" s="131" t="s">
        <v>951</v>
      </c>
      <c r="N156" s="131">
        <v>22370</v>
      </c>
      <c r="O156" s="131" t="s">
        <v>967</v>
      </c>
      <c r="P156" s="131">
        <v>774322</v>
      </c>
      <c r="Q156" s="131" t="s">
        <v>1025</v>
      </c>
      <c r="R156" s="131" t="s">
        <v>258</v>
      </c>
      <c r="S156" s="131" t="s">
        <v>1029</v>
      </c>
      <c r="T156" s="131" t="s">
        <v>1029</v>
      </c>
      <c r="U156" s="131" t="s">
        <v>281</v>
      </c>
      <c r="V156" s="131" t="s">
        <v>282</v>
      </c>
      <c r="W156" s="131">
        <v>0</v>
      </c>
      <c r="X156" s="131" t="s">
        <v>262</v>
      </c>
      <c r="Y156" s="131">
        <v>358823404</v>
      </c>
      <c r="Z156" s="131" t="s">
        <v>286</v>
      </c>
      <c r="AA156" s="131" t="s">
        <v>787</v>
      </c>
      <c r="AB156" s="132">
        <v>16000</v>
      </c>
      <c r="AC156" s="131" t="s">
        <v>1072</v>
      </c>
      <c r="AD156" s="131">
        <v>12</v>
      </c>
      <c r="AE156" s="131" t="s">
        <v>266</v>
      </c>
      <c r="AF156" s="131" t="s">
        <v>1156</v>
      </c>
      <c r="AG156" s="131" t="s">
        <v>1157</v>
      </c>
      <c r="AH156" s="131" t="s">
        <v>269</v>
      </c>
      <c r="AI156" s="131" t="s">
        <v>1152</v>
      </c>
      <c r="AJ156" s="132">
        <v>1520</v>
      </c>
      <c r="AK156" s="132">
        <v>1520</v>
      </c>
      <c r="AL156" s="131"/>
      <c r="AM156" s="132">
        <v>0</v>
      </c>
      <c r="AN156" s="132">
        <v>0</v>
      </c>
      <c r="AO156" s="132">
        <v>0</v>
      </c>
      <c r="AP156" s="132">
        <v>16000</v>
      </c>
      <c r="AQ156" s="132">
        <v>2094</v>
      </c>
      <c r="AR156" s="132">
        <v>18094</v>
      </c>
      <c r="AS156" s="132">
        <v>16000</v>
      </c>
      <c r="AT156" s="132">
        <v>2094</v>
      </c>
      <c r="AU156" s="132">
        <v>18094</v>
      </c>
      <c r="AV156" s="131">
        <v>16</v>
      </c>
      <c r="AW156" s="131"/>
      <c r="AX156" s="131"/>
      <c r="AY156" s="131"/>
      <c r="AZ156" s="131"/>
      <c r="BA156" s="131"/>
      <c r="BB156" s="131" t="s">
        <v>272</v>
      </c>
      <c r="BC156" s="122"/>
      <c r="BD156" s="131" t="s">
        <v>548</v>
      </c>
      <c r="BE156" s="132">
        <v>16000</v>
      </c>
      <c r="BF156" s="131" t="s">
        <v>1029</v>
      </c>
      <c r="BG156" s="131" t="s">
        <v>1231</v>
      </c>
      <c r="BH156" s="97" t="s">
        <v>912</v>
      </c>
      <c r="BI156" s="95" t="s">
        <v>104</v>
      </c>
      <c r="BJ156" s="133">
        <v>46099</v>
      </c>
      <c r="BK156" s="95"/>
      <c r="BL156" s="95" t="s">
        <v>112</v>
      </c>
      <c r="BM156" s="98" t="s">
        <v>124</v>
      </c>
      <c r="BN156" s="99" t="s">
        <v>193</v>
      </c>
      <c r="BO156" s="95" t="s">
        <v>238</v>
      </c>
      <c r="BP156" s="122">
        <v>0</v>
      </c>
      <c r="BQ156" s="42"/>
      <c r="BR156" s="96" t="s">
        <v>1259</v>
      </c>
    </row>
    <row r="157" spans="1:70" ht="30" hidden="1" customHeight="1" x14ac:dyDescent="0.3">
      <c r="A157" s="95">
        <v>153</v>
      </c>
      <c r="B157" s="131" t="s">
        <v>248</v>
      </c>
      <c r="C157" s="131" t="s">
        <v>249</v>
      </c>
      <c r="D157" s="131" t="s">
        <v>250</v>
      </c>
      <c r="E157" s="131" t="s">
        <v>251</v>
      </c>
      <c r="F157" s="131" t="s">
        <v>251</v>
      </c>
      <c r="G157" s="131" t="s">
        <v>252</v>
      </c>
      <c r="H157" s="131" t="s">
        <v>250</v>
      </c>
      <c r="I157" s="131">
        <v>15682</v>
      </c>
      <c r="J157" s="131" t="s">
        <v>949</v>
      </c>
      <c r="K157" s="131">
        <v>15682</v>
      </c>
      <c r="L157" s="131" t="s">
        <v>950</v>
      </c>
      <c r="M157" s="131" t="s">
        <v>951</v>
      </c>
      <c r="N157" s="131">
        <v>294306</v>
      </c>
      <c r="O157" s="131" t="s">
        <v>977</v>
      </c>
      <c r="P157" s="131">
        <v>390671</v>
      </c>
      <c r="Q157" s="131" t="s">
        <v>987</v>
      </c>
      <c r="R157" s="131" t="s">
        <v>258</v>
      </c>
      <c r="S157" s="131" t="s">
        <v>1030</v>
      </c>
      <c r="T157" s="131" t="s">
        <v>1030</v>
      </c>
      <c r="U157" s="131" t="s">
        <v>289</v>
      </c>
      <c r="V157" s="131" t="s">
        <v>282</v>
      </c>
      <c r="W157" s="131">
        <v>0</v>
      </c>
      <c r="X157" s="131" t="s">
        <v>262</v>
      </c>
      <c r="Y157" s="131">
        <v>358823405</v>
      </c>
      <c r="Z157" s="131" t="s">
        <v>1031</v>
      </c>
      <c r="AA157" s="131" t="s">
        <v>787</v>
      </c>
      <c r="AB157" s="132">
        <v>38000</v>
      </c>
      <c r="AC157" s="131" t="s">
        <v>1072</v>
      </c>
      <c r="AD157" s="131">
        <v>24</v>
      </c>
      <c r="AE157" s="131" t="s">
        <v>266</v>
      </c>
      <c r="AF157" s="131" t="s">
        <v>701</v>
      </c>
      <c r="AG157" s="131" t="s">
        <v>1103</v>
      </c>
      <c r="AH157" s="131" t="s">
        <v>269</v>
      </c>
      <c r="AI157" s="131" t="s">
        <v>1152</v>
      </c>
      <c r="AJ157" s="132">
        <v>2020</v>
      </c>
      <c r="AK157" s="132">
        <v>2020</v>
      </c>
      <c r="AL157" s="131" t="s">
        <v>1158</v>
      </c>
      <c r="AM157" s="132">
        <v>1530.42</v>
      </c>
      <c r="AN157" s="132">
        <v>489.58</v>
      </c>
      <c r="AO157" s="132">
        <v>2020</v>
      </c>
      <c r="AP157" s="132">
        <v>36469.58</v>
      </c>
      <c r="AQ157" s="132">
        <v>9690.42</v>
      </c>
      <c r="AR157" s="132">
        <v>46160</v>
      </c>
      <c r="AS157" s="132">
        <v>21997.06</v>
      </c>
      <c r="AT157" s="132">
        <v>8302.94</v>
      </c>
      <c r="AU157" s="132">
        <v>30300</v>
      </c>
      <c r="AV157" s="131">
        <v>16</v>
      </c>
      <c r="AW157" s="131"/>
      <c r="AX157" s="131"/>
      <c r="AY157" s="131"/>
      <c r="AZ157" s="131"/>
      <c r="BA157" s="131"/>
      <c r="BB157" s="131" t="s">
        <v>272</v>
      </c>
      <c r="BC157" s="122"/>
      <c r="BD157" s="131" t="s">
        <v>570</v>
      </c>
      <c r="BE157" s="132">
        <v>38000</v>
      </c>
      <c r="BF157" s="131" t="s">
        <v>1030</v>
      </c>
      <c r="BG157" s="131" t="s">
        <v>1232</v>
      </c>
      <c r="BH157" s="97" t="s">
        <v>912</v>
      </c>
      <c r="BI157" s="95" t="s">
        <v>104</v>
      </c>
      <c r="BJ157" s="133">
        <v>46099</v>
      </c>
      <c r="BK157" s="95"/>
      <c r="BL157" s="95" t="s">
        <v>112</v>
      </c>
      <c r="BM157" s="98" t="s">
        <v>124</v>
      </c>
      <c r="BN157" s="99" t="s">
        <v>193</v>
      </c>
      <c r="BO157" s="95" t="s">
        <v>238</v>
      </c>
      <c r="BP157" s="122">
        <v>0</v>
      </c>
      <c r="BQ157" s="42"/>
      <c r="BR157" s="96" t="s">
        <v>1259</v>
      </c>
    </row>
    <row r="158" spans="1:70" ht="30" hidden="1" customHeight="1" x14ac:dyDescent="0.3">
      <c r="A158" s="95">
        <v>154</v>
      </c>
      <c r="B158" s="131" t="s">
        <v>248</v>
      </c>
      <c r="C158" s="131" t="s">
        <v>249</v>
      </c>
      <c r="D158" s="131" t="s">
        <v>250</v>
      </c>
      <c r="E158" s="131" t="s">
        <v>251</v>
      </c>
      <c r="F158" s="131" t="s">
        <v>251</v>
      </c>
      <c r="G158" s="131" t="s">
        <v>252</v>
      </c>
      <c r="H158" s="131" t="s">
        <v>250</v>
      </c>
      <c r="I158" s="131">
        <v>15682</v>
      </c>
      <c r="J158" s="131" t="s">
        <v>949</v>
      </c>
      <c r="K158" s="131">
        <v>15682</v>
      </c>
      <c r="L158" s="131" t="s">
        <v>950</v>
      </c>
      <c r="M158" s="131" t="s">
        <v>951</v>
      </c>
      <c r="N158" s="131">
        <v>294306</v>
      </c>
      <c r="O158" s="131" t="s">
        <v>977</v>
      </c>
      <c r="P158" s="131">
        <v>405402</v>
      </c>
      <c r="Q158" s="131" t="s">
        <v>978</v>
      </c>
      <c r="R158" s="131" t="s">
        <v>258</v>
      </c>
      <c r="S158" s="131" t="s">
        <v>1032</v>
      </c>
      <c r="T158" s="131" t="s">
        <v>1032</v>
      </c>
      <c r="U158" s="131" t="s">
        <v>289</v>
      </c>
      <c r="V158" s="131" t="s">
        <v>282</v>
      </c>
      <c r="W158" s="131">
        <v>0</v>
      </c>
      <c r="X158" s="131" t="s">
        <v>262</v>
      </c>
      <c r="Y158" s="131">
        <v>358823406</v>
      </c>
      <c r="Z158" s="131" t="s">
        <v>1033</v>
      </c>
      <c r="AA158" s="131" t="s">
        <v>787</v>
      </c>
      <c r="AB158" s="132">
        <v>30000</v>
      </c>
      <c r="AC158" s="131" t="s">
        <v>1072</v>
      </c>
      <c r="AD158" s="131">
        <v>12</v>
      </c>
      <c r="AE158" s="131" t="s">
        <v>266</v>
      </c>
      <c r="AF158" s="131" t="s">
        <v>1159</v>
      </c>
      <c r="AG158" s="131" t="s">
        <v>1160</v>
      </c>
      <c r="AH158" s="131" t="s">
        <v>269</v>
      </c>
      <c r="AI158" s="131" t="s">
        <v>1152</v>
      </c>
      <c r="AJ158" s="132">
        <v>2850</v>
      </c>
      <c r="AK158" s="132">
        <v>2850</v>
      </c>
      <c r="AL158" s="131" t="s">
        <v>1147</v>
      </c>
      <c r="AM158" s="132">
        <v>2463.4899999999998</v>
      </c>
      <c r="AN158" s="132">
        <v>386.51</v>
      </c>
      <c r="AO158" s="132">
        <v>2850</v>
      </c>
      <c r="AP158" s="132">
        <v>27536.51</v>
      </c>
      <c r="AQ158" s="132">
        <v>3539.49</v>
      </c>
      <c r="AR158" s="132">
        <v>31076</v>
      </c>
      <c r="AS158" s="132">
        <v>27536.51</v>
      </c>
      <c r="AT158" s="132">
        <v>3539.49</v>
      </c>
      <c r="AU158" s="132">
        <v>31076</v>
      </c>
      <c r="AV158" s="131">
        <v>16</v>
      </c>
      <c r="AW158" s="131"/>
      <c r="AX158" s="131"/>
      <c r="AY158" s="131"/>
      <c r="AZ158" s="131"/>
      <c r="BA158" s="131"/>
      <c r="BB158" s="131" t="s">
        <v>272</v>
      </c>
      <c r="BC158" s="122"/>
      <c r="BD158" s="131" t="s">
        <v>570</v>
      </c>
      <c r="BE158" s="132">
        <v>30000</v>
      </c>
      <c r="BF158" s="131" t="s">
        <v>1032</v>
      </c>
      <c r="BG158" s="131" t="s">
        <v>1233</v>
      </c>
      <c r="BH158" s="97" t="s">
        <v>912</v>
      </c>
      <c r="BI158" s="95" t="s">
        <v>104</v>
      </c>
      <c r="BJ158" s="133">
        <v>46099</v>
      </c>
      <c r="BK158" s="95"/>
      <c r="BL158" s="95" t="s">
        <v>112</v>
      </c>
      <c r="BM158" s="98" t="s">
        <v>124</v>
      </c>
      <c r="BN158" s="99" t="s">
        <v>193</v>
      </c>
      <c r="BO158" s="122" t="s">
        <v>238</v>
      </c>
      <c r="BP158" s="122">
        <v>0</v>
      </c>
      <c r="BQ158" s="42"/>
      <c r="BR158" s="96" t="s">
        <v>1254</v>
      </c>
    </row>
    <row r="159" spans="1:70" ht="30" hidden="1" customHeight="1" x14ac:dyDescent="0.3">
      <c r="A159" s="95">
        <v>155</v>
      </c>
      <c r="B159" s="131" t="s">
        <v>248</v>
      </c>
      <c r="C159" s="131" t="s">
        <v>249</v>
      </c>
      <c r="D159" s="131" t="s">
        <v>250</v>
      </c>
      <c r="E159" s="131" t="s">
        <v>251</v>
      </c>
      <c r="F159" s="131" t="s">
        <v>251</v>
      </c>
      <c r="G159" s="131" t="s">
        <v>252</v>
      </c>
      <c r="H159" s="131" t="s">
        <v>250</v>
      </c>
      <c r="I159" s="131">
        <v>15682</v>
      </c>
      <c r="J159" s="131" t="s">
        <v>949</v>
      </c>
      <c r="K159" s="131">
        <v>15682</v>
      </c>
      <c r="L159" s="131" t="s">
        <v>950</v>
      </c>
      <c r="M159" s="131" t="s">
        <v>951</v>
      </c>
      <c r="N159" s="131">
        <v>22370</v>
      </c>
      <c r="O159" s="131" t="s">
        <v>967</v>
      </c>
      <c r="P159" s="131">
        <v>432810</v>
      </c>
      <c r="Q159" s="131" t="s">
        <v>974</v>
      </c>
      <c r="R159" s="131" t="s">
        <v>258</v>
      </c>
      <c r="S159" s="131" t="s">
        <v>1034</v>
      </c>
      <c r="T159" s="131" t="s">
        <v>1034</v>
      </c>
      <c r="U159" s="131" t="s">
        <v>289</v>
      </c>
      <c r="V159" s="131" t="s">
        <v>282</v>
      </c>
      <c r="W159" s="131">
        <v>0</v>
      </c>
      <c r="X159" s="131" t="s">
        <v>262</v>
      </c>
      <c r="Y159" s="131">
        <v>359701003</v>
      </c>
      <c r="Z159" s="131" t="s">
        <v>1035</v>
      </c>
      <c r="AA159" s="131" t="s">
        <v>1161</v>
      </c>
      <c r="AB159" s="132">
        <v>48000</v>
      </c>
      <c r="AC159" s="131" t="s">
        <v>1072</v>
      </c>
      <c r="AD159" s="131">
        <v>24</v>
      </c>
      <c r="AE159" s="131" t="s">
        <v>1162</v>
      </c>
      <c r="AF159" s="131" t="s">
        <v>1163</v>
      </c>
      <c r="AG159" s="131" t="s">
        <v>1164</v>
      </c>
      <c r="AH159" s="131" t="s">
        <v>1099</v>
      </c>
      <c r="AI159" s="131" t="s">
        <v>1165</v>
      </c>
      <c r="AJ159" s="132">
        <v>2540</v>
      </c>
      <c r="AK159" s="132">
        <v>2540</v>
      </c>
      <c r="AL159" s="131" t="s">
        <v>1113</v>
      </c>
      <c r="AM159" s="132">
        <v>10392.14</v>
      </c>
      <c r="AN159" s="132">
        <v>4847.8599999999997</v>
      </c>
      <c r="AO159" s="132">
        <v>15240</v>
      </c>
      <c r="AP159" s="132">
        <v>37607.86</v>
      </c>
      <c r="AQ159" s="132">
        <v>7643.14</v>
      </c>
      <c r="AR159" s="132">
        <v>45251</v>
      </c>
      <c r="AS159" s="132">
        <v>0</v>
      </c>
      <c r="AT159" s="132">
        <v>0</v>
      </c>
      <c r="AU159" s="132">
        <v>0</v>
      </c>
      <c r="AV159" s="131">
        <v>6</v>
      </c>
      <c r="AW159" s="131"/>
      <c r="AX159" s="131"/>
      <c r="AY159" s="131"/>
      <c r="AZ159" s="131"/>
      <c r="BA159" s="131"/>
      <c r="BB159" s="131" t="s">
        <v>272</v>
      </c>
      <c r="BC159" s="122"/>
      <c r="BD159" s="131"/>
      <c r="BE159" s="132">
        <v>0</v>
      </c>
      <c r="BF159" s="131" t="s">
        <v>1034</v>
      </c>
      <c r="BG159" s="131" t="s">
        <v>1234</v>
      </c>
      <c r="BH159" s="97" t="s">
        <v>912</v>
      </c>
      <c r="BI159" s="95" t="s">
        <v>104</v>
      </c>
      <c r="BJ159" s="133">
        <v>46099</v>
      </c>
      <c r="BK159" s="95"/>
      <c r="BL159" s="95" t="s">
        <v>108</v>
      </c>
      <c r="BM159" s="98" t="s">
        <v>113</v>
      </c>
      <c r="BN159" s="99" t="s">
        <v>192</v>
      </c>
      <c r="BO159" s="95" t="s">
        <v>237</v>
      </c>
      <c r="BP159" s="122">
        <v>0</v>
      </c>
      <c r="BQ159" s="42"/>
      <c r="BR159" s="96" t="s">
        <v>1251</v>
      </c>
    </row>
    <row r="160" spans="1:70" ht="30" hidden="1" customHeight="1" x14ac:dyDescent="0.3">
      <c r="A160" s="95">
        <v>156</v>
      </c>
      <c r="B160" s="131" t="s">
        <v>248</v>
      </c>
      <c r="C160" s="131" t="s">
        <v>249</v>
      </c>
      <c r="D160" s="131" t="s">
        <v>250</v>
      </c>
      <c r="E160" s="131" t="s">
        <v>251</v>
      </c>
      <c r="F160" s="131" t="s">
        <v>251</v>
      </c>
      <c r="G160" s="131" t="s">
        <v>252</v>
      </c>
      <c r="H160" s="131" t="s">
        <v>250</v>
      </c>
      <c r="I160" s="131">
        <v>15682</v>
      </c>
      <c r="J160" s="131" t="s">
        <v>949</v>
      </c>
      <c r="K160" s="131">
        <v>15682</v>
      </c>
      <c r="L160" s="131" t="s">
        <v>950</v>
      </c>
      <c r="M160" s="131" t="s">
        <v>951</v>
      </c>
      <c r="N160" s="131">
        <v>294306</v>
      </c>
      <c r="O160" s="131" t="s">
        <v>977</v>
      </c>
      <c r="P160" s="131">
        <v>405402</v>
      </c>
      <c r="Q160" s="131" t="s">
        <v>978</v>
      </c>
      <c r="R160" s="131" t="s">
        <v>258</v>
      </c>
      <c r="S160" s="131" t="s">
        <v>1036</v>
      </c>
      <c r="T160" s="131" t="s">
        <v>1036</v>
      </c>
      <c r="U160" s="131" t="s">
        <v>289</v>
      </c>
      <c r="V160" s="131" t="s">
        <v>282</v>
      </c>
      <c r="W160" s="131">
        <v>0</v>
      </c>
      <c r="X160" s="131" t="s">
        <v>262</v>
      </c>
      <c r="Y160" s="131">
        <v>359712977</v>
      </c>
      <c r="Z160" s="131" t="s">
        <v>314</v>
      </c>
      <c r="AA160" s="131" t="s">
        <v>1166</v>
      </c>
      <c r="AB160" s="132">
        <v>36000</v>
      </c>
      <c r="AC160" s="131" t="s">
        <v>1072</v>
      </c>
      <c r="AD160" s="131">
        <v>24</v>
      </c>
      <c r="AE160" s="131" t="s">
        <v>756</v>
      </c>
      <c r="AF160" s="131" t="s">
        <v>657</v>
      </c>
      <c r="AG160" s="131" t="s">
        <v>1167</v>
      </c>
      <c r="AH160" s="131" t="s">
        <v>269</v>
      </c>
      <c r="AI160" s="131" t="s">
        <v>1165</v>
      </c>
      <c r="AJ160" s="132">
        <v>1920</v>
      </c>
      <c r="AK160" s="132">
        <v>1920</v>
      </c>
      <c r="AL160" s="131" t="s">
        <v>1113</v>
      </c>
      <c r="AM160" s="132">
        <v>7890.77</v>
      </c>
      <c r="AN160" s="132">
        <v>3629.23</v>
      </c>
      <c r="AO160" s="132">
        <v>11520</v>
      </c>
      <c r="AP160" s="132">
        <v>28109.23</v>
      </c>
      <c r="AQ160" s="132">
        <v>5784.77</v>
      </c>
      <c r="AR160" s="132">
        <v>33894</v>
      </c>
      <c r="AS160" s="132">
        <v>0</v>
      </c>
      <c r="AT160" s="132">
        <v>0</v>
      </c>
      <c r="AU160" s="132">
        <v>0</v>
      </c>
      <c r="AV160" s="131">
        <v>6</v>
      </c>
      <c r="AW160" s="131"/>
      <c r="AX160" s="131"/>
      <c r="AY160" s="131"/>
      <c r="AZ160" s="131"/>
      <c r="BA160" s="131"/>
      <c r="BB160" s="131" t="s">
        <v>272</v>
      </c>
      <c r="BC160" s="122"/>
      <c r="BD160" s="131"/>
      <c r="BE160" s="132">
        <v>0</v>
      </c>
      <c r="BF160" s="131" t="s">
        <v>1036</v>
      </c>
      <c r="BG160" s="131" t="s">
        <v>1235</v>
      </c>
      <c r="BH160" s="97" t="s">
        <v>912</v>
      </c>
      <c r="BI160" s="95" t="s">
        <v>104</v>
      </c>
      <c r="BJ160" s="133">
        <v>46099</v>
      </c>
      <c r="BK160" s="95"/>
      <c r="BL160" s="95" t="s">
        <v>108</v>
      </c>
      <c r="BM160" s="98" t="s">
        <v>113</v>
      </c>
      <c r="BN160" s="99" t="s">
        <v>192</v>
      </c>
      <c r="BO160" s="95" t="s">
        <v>237</v>
      </c>
      <c r="BP160" s="122">
        <v>0</v>
      </c>
      <c r="BQ160" s="42"/>
      <c r="BR160" s="96" t="s">
        <v>1251</v>
      </c>
    </row>
    <row r="161" spans="1:70" ht="30" hidden="1" customHeight="1" x14ac:dyDescent="0.3">
      <c r="A161" s="95">
        <v>157</v>
      </c>
      <c r="B161" s="131" t="s">
        <v>248</v>
      </c>
      <c r="C161" s="131" t="s">
        <v>249</v>
      </c>
      <c r="D161" s="131" t="s">
        <v>250</v>
      </c>
      <c r="E161" s="131" t="s">
        <v>251</v>
      </c>
      <c r="F161" s="131" t="s">
        <v>251</v>
      </c>
      <c r="G161" s="131" t="s">
        <v>252</v>
      </c>
      <c r="H161" s="131" t="s">
        <v>250</v>
      </c>
      <c r="I161" s="131">
        <v>15682</v>
      </c>
      <c r="J161" s="131" t="s">
        <v>949</v>
      </c>
      <c r="K161" s="131">
        <v>15682</v>
      </c>
      <c r="L161" s="131" t="s">
        <v>950</v>
      </c>
      <c r="M161" s="131" t="s">
        <v>951</v>
      </c>
      <c r="N161" s="131">
        <v>22370</v>
      </c>
      <c r="O161" s="131" t="s">
        <v>967</v>
      </c>
      <c r="P161" s="131">
        <v>36809</v>
      </c>
      <c r="Q161" s="131" t="s">
        <v>968</v>
      </c>
      <c r="R161" s="131" t="s">
        <v>258</v>
      </c>
      <c r="S161" s="131" t="s">
        <v>1037</v>
      </c>
      <c r="T161" s="131" t="s">
        <v>1037</v>
      </c>
      <c r="U161" s="131" t="s">
        <v>289</v>
      </c>
      <c r="V161" s="131" t="s">
        <v>282</v>
      </c>
      <c r="W161" s="131">
        <v>0</v>
      </c>
      <c r="X161" s="131" t="s">
        <v>262</v>
      </c>
      <c r="Y161" s="131">
        <v>359807464</v>
      </c>
      <c r="Z161" s="131" t="s">
        <v>1038</v>
      </c>
      <c r="AA161" s="131" t="s">
        <v>1168</v>
      </c>
      <c r="AB161" s="132">
        <v>67000</v>
      </c>
      <c r="AC161" s="131" t="s">
        <v>1072</v>
      </c>
      <c r="AD161" s="131">
        <v>24</v>
      </c>
      <c r="AE161" s="131" t="s">
        <v>1169</v>
      </c>
      <c r="AF161" s="131" t="s">
        <v>1170</v>
      </c>
      <c r="AG161" s="131" t="s">
        <v>1080</v>
      </c>
      <c r="AH161" s="131" t="s">
        <v>540</v>
      </c>
      <c r="AI161" s="131" t="s">
        <v>1171</v>
      </c>
      <c r="AJ161" s="132">
        <v>3510</v>
      </c>
      <c r="AK161" s="132">
        <v>3510</v>
      </c>
      <c r="AL161" s="131" t="s">
        <v>1113</v>
      </c>
      <c r="AM161" s="132">
        <v>12363.92</v>
      </c>
      <c r="AN161" s="132">
        <v>5186.08</v>
      </c>
      <c r="AO161" s="132">
        <v>17550</v>
      </c>
      <c r="AP161" s="132">
        <v>54636.08</v>
      </c>
      <c r="AQ161" s="132">
        <v>11025.92</v>
      </c>
      <c r="AR161" s="132">
        <v>65662</v>
      </c>
      <c r="AS161" s="132">
        <v>0</v>
      </c>
      <c r="AT161" s="132">
        <v>0</v>
      </c>
      <c r="AU161" s="132">
        <v>0</v>
      </c>
      <c r="AV161" s="131">
        <v>5</v>
      </c>
      <c r="AW161" s="131"/>
      <c r="AX161" s="131"/>
      <c r="AY161" s="131"/>
      <c r="AZ161" s="131"/>
      <c r="BA161" s="131"/>
      <c r="BB161" s="131" t="s">
        <v>272</v>
      </c>
      <c r="BC161" s="122"/>
      <c r="BD161" s="131"/>
      <c r="BE161" s="132">
        <v>0</v>
      </c>
      <c r="BF161" s="131" t="s">
        <v>1037</v>
      </c>
      <c r="BG161" s="131" t="s">
        <v>1236</v>
      </c>
      <c r="BH161" s="97" t="s">
        <v>912</v>
      </c>
      <c r="BI161" s="95" t="s">
        <v>104</v>
      </c>
      <c r="BJ161" s="133">
        <v>46099</v>
      </c>
      <c r="BK161" s="95"/>
      <c r="BL161" s="95" t="s">
        <v>108</v>
      </c>
      <c r="BM161" s="98" t="s">
        <v>113</v>
      </c>
      <c r="BN161" s="99" t="s">
        <v>192</v>
      </c>
      <c r="BO161" s="95" t="s">
        <v>237</v>
      </c>
      <c r="BP161" s="122">
        <v>0</v>
      </c>
      <c r="BQ161" s="42"/>
      <c r="BR161" s="96" t="s">
        <v>1251</v>
      </c>
    </row>
    <row r="162" spans="1:70" ht="30" hidden="1" customHeight="1" x14ac:dyDescent="0.3">
      <c r="A162" s="95">
        <v>158</v>
      </c>
      <c r="B162" s="131" t="s">
        <v>248</v>
      </c>
      <c r="C162" s="131" t="s">
        <v>249</v>
      </c>
      <c r="D162" s="131" t="s">
        <v>250</v>
      </c>
      <c r="E162" s="131" t="s">
        <v>251</v>
      </c>
      <c r="F162" s="131" t="s">
        <v>251</v>
      </c>
      <c r="G162" s="131" t="s">
        <v>252</v>
      </c>
      <c r="H162" s="131" t="s">
        <v>250</v>
      </c>
      <c r="I162" s="131">
        <v>15682</v>
      </c>
      <c r="J162" s="131" t="s">
        <v>949</v>
      </c>
      <c r="K162" s="131">
        <v>15682</v>
      </c>
      <c r="L162" s="131" t="s">
        <v>950</v>
      </c>
      <c r="M162" s="131" t="s">
        <v>951</v>
      </c>
      <c r="N162" s="131">
        <v>22370</v>
      </c>
      <c r="O162" s="131" t="s">
        <v>967</v>
      </c>
      <c r="P162" s="131">
        <v>36809</v>
      </c>
      <c r="Q162" s="131" t="s">
        <v>968</v>
      </c>
      <c r="R162" s="131" t="s">
        <v>258</v>
      </c>
      <c r="S162" s="131" t="s">
        <v>1039</v>
      </c>
      <c r="T162" s="131" t="s">
        <v>1039</v>
      </c>
      <c r="U162" s="131" t="s">
        <v>289</v>
      </c>
      <c r="V162" s="131" t="s">
        <v>282</v>
      </c>
      <c r="W162" s="131">
        <v>0</v>
      </c>
      <c r="X162" s="131" t="s">
        <v>262</v>
      </c>
      <c r="Y162" s="131">
        <v>359829366</v>
      </c>
      <c r="Z162" s="131" t="s">
        <v>1040</v>
      </c>
      <c r="AA162" s="131" t="s">
        <v>1105</v>
      </c>
      <c r="AB162" s="132">
        <v>95000</v>
      </c>
      <c r="AC162" s="131" t="s">
        <v>1072</v>
      </c>
      <c r="AD162" s="131">
        <v>24</v>
      </c>
      <c r="AE162" s="131" t="s">
        <v>1169</v>
      </c>
      <c r="AF162" s="131" t="s">
        <v>1079</v>
      </c>
      <c r="AG162" s="131" t="s">
        <v>1141</v>
      </c>
      <c r="AH162" s="131" t="s">
        <v>540</v>
      </c>
      <c r="AI162" s="131" t="s">
        <v>1172</v>
      </c>
      <c r="AJ162" s="132">
        <v>4980</v>
      </c>
      <c r="AK162" s="132">
        <v>4980</v>
      </c>
      <c r="AL162" s="131" t="s">
        <v>1113</v>
      </c>
      <c r="AM162" s="132">
        <v>13087</v>
      </c>
      <c r="AN162" s="132">
        <v>6833</v>
      </c>
      <c r="AO162" s="132">
        <v>19920</v>
      </c>
      <c r="AP162" s="132">
        <v>81913</v>
      </c>
      <c r="AQ162" s="132">
        <v>17650</v>
      </c>
      <c r="AR162" s="132">
        <v>99563</v>
      </c>
      <c r="AS162" s="132">
        <v>0</v>
      </c>
      <c r="AT162" s="132">
        <v>0</v>
      </c>
      <c r="AU162" s="132">
        <v>0</v>
      </c>
      <c r="AV162" s="131">
        <v>4</v>
      </c>
      <c r="AW162" s="131"/>
      <c r="AX162" s="131"/>
      <c r="AY162" s="131"/>
      <c r="AZ162" s="131"/>
      <c r="BA162" s="131"/>
      <c r="BB162" s="131" t="s">
        <v>272</v>
      </c>
      <c r="BC162" s="122"/>
      <c r="BD162" s="131"/>
      <c r="BE162" s="132">
        <v>0</v>
      </c>
      <c r="BF162" s="131" t="s">
        <v>1039</v>
      </c>
      <c r="BG162" s="131" t="s">
        <v>1237</v>
      </c>
      <c r="BH162" s="97" t="s">
        <v>912</v>
      </c>
      <c r="BI162" s="95" t="s">
        <v>104</v>
      </c>
      <c r="BJ162" s="133">
        <v>46099</v>
      </c>
      <c r="BK162" s="95"/>
      <c r="BL162" s="95" t="s">
        <v>108</v>
      </c>
      <c r="BM162" s="98" t="s">
        <v>113</v>
      </c>
      <c r="BN162" s="99" t="s">
        <v>192</v>
      </c>
      <c r="BO162" s="95" t="s">
        <v>237</v>
      </c>
      <c r="BP162" s="122">
        <v>0</v>
      </c>
      <c r="BQ162" s="42"/>
      <c r="BR162" s="96" t="s">
        <v>1251</v>
      </c>
    </row>
    <row r="163" spans="1:70" ht="30" hidden="1" customHeight="1" x14ac:dyDescent="0.3">
      <c r="A163" s="95">
        <v>159</v>
      </c>
      <c r="B163" s="131" t="s">
        <v>248</v>
      </c>
      <c r="C163" s="131" t="s">
        <v>249</v>
      </c>
      <c r="D163" s="131" t="s">
        <v>250</v>
      </c>
      <c r="E163" s="131" t="s">
        <v>251</v>
      </c>
      <c r="F163" s="131" t="s">
        <v>251</v>
      </c>
      <c r="G163" s="131" t="s">
        <v>252</v>
      </c>
      <c r="H163" s="131" t="s">
        <v>250</v>
      </c>
      <c r="I163" s="131">
        <v>15682</v>
      </c>
      <c r="J163" s="131" t="s">
        <v>949</v>
      </c>
      <c r="K163" s="131">
        <v>15682</v>
      </c>
      <c r="L163" s="131" t="s">
        <v>950</v>
      </c>
      <c r="M163" s="131" t="s">
        <v>951</v>
      </c>
      <c r="N163" s="131">
        <v>22124</v>
      </c>
      <c r="O163" s="131" t="s">
        <v>952</v>
      </c>
      <c r="P163" s="131">
        <v>36522</v>
      </c>
      <c r="Q163" s="131" t="s">
        <v>978</v>
      </c>
      <c r="R163" s="131" t="s">
        <v>258</v>
      </c>
      <c r="S163" s="131" t="s">
        <v>1041</v>
      </c>
      <c r="T163" s="131" t="s">
        <v>1041</v>
      </c>
      <c r="U163" s="131" t="s">
        <v>289</v>
      </c>
      <c r="V163" s="131" t="s">
        <v>282</v>
      </c>
      <c r="W163" s="131">
        <v>0</v>
      </c>
      <c r="X163" s="131" t="s">
        <v>262</v>
      </c>
      <c r="Y163" s="131">
        <v>359830863</v>
      </c>
      <c r="Z163" s="131" t="s">
        <v>1042</v>
      </c>
      <c r="AA163" s="131" t="s">
        <v>1173</v>
      </c>
      <c r="AB163" s="132">
        <v>85000</v>
      </c>
      <c r="AC163" s="131" t="s">
        <v>1072</v>
      </c>
      <c r="AD163" s="131">
        <v>24</v>
      </c>
      <c r="AE163" s="131" t="s">
        <v>756</v>
      </c>
      <c r="AF163" s="131" t="s">
        <v>1174</v>
      </c>
      <c r="AG163" s="131" t="s">
        <v>1175</v>
      </c>
      <c r="AH163" s="131" t="s">
        <v>726</v>
      </c>
      <c r="AI163" s="131" t="s">
        <v>1176</v>
      </c>
      <c r="AJ163" s="132">
        <v>4580</v>
      </c>
      <c r="AK163" s="132">
        <v>4580</v>
      </c>
      <c r="AL163" s="131" t="s">
        <v>1113</v>
      </c>
      <c r="AM163" s="132">
        <v>11210.4</v>
      </c>
      <c r="AN163" s="132">
        <v>7109.6</v>
      </c>
      <c r="AO163" s="132">
        <v>18320</v>
      </c>
      <c r="AP163" s="132">
        <v>73789.600000000006</v>
      </c>
      <c r="AQ163" s="132">
        <v>18026.400000000001</v>
      </c>
      <c r="AR163" s="132">
        <v>91816</v>
      </c>
      <c r="AS163" s="132">
        <v>0</v>
      </c>
      <c r="AT163" s="132">
        <v>0</v>
      </c>
      <c r="AU163" s="132">
        <v>0</v>
      </c>
      <c r="AV163" s="131">
        <v>4</v>
      </c>
      <c r="AW163" s="131"/>
      <c r="AX163" s="131"/>
      <c r="AY163" s="131"/>
      <c r="AZ163" s="131"/>
      <c r="BA163" s="131"/>
      <c r="BB163" s="131" t="s">
        <v>272</v>
      </c>
      <c r="BC163" s="122"/>
      <c r="BD163" s="131"/>
      <c r="BE163" s="132">
        <v>0</v>
      </c>
      <c r="BF163" s="131" t="s">
        <v>1041</v>
      </c>
      <c r="BG163" s="131" t="s">
        <v>1238</v>
      </c>
      <c r="BH163" s="97" t="s">
        <v>912</v>
      </c>
      <c r="BI163" s="95" t="s">
        <v>104</v>
      </c>
      <c r="BJ163" s="133">
        <v>46099</v>
      </c>
      <c r="BK163" s="95"/>
      <c r="BL163" s="95" t="s">
        <v>108</v>
      </c>
      <c r="BM163" s="98" t="s">
        <v>113</v>
      </c>
      <c r="BN163" s="99" t="s">
        <v>192</v>
      </c>
      <c r="BO163" s="95" t="s">
        <v>237</v>
      </c>
      <c r="BP163" s="122">
        <v>0</v>
      </c>
      <c r="BQ163" s="42"/>
      <c r="BR163" s="96" t="s">
        <v>1251</v>
      </c>
    </row>
    <row r="164" spans="1:70" ht="30" hidden="1" customHeight="1" x14ac:dyDescent="0.3">
      <c r="A164" s="95">
        <v>160</v>
      </c>
      <c r="B164" s="131" t="s">
        <v>248</v>
      </c>
      <c r="C164" s="131" t="s">
        <v>249</v>
      </c>
      <c r="D164" s="131" t="s">
        <v>250</v>
      </c>
      <c r="E164" s="131" t="s">
        <v>251</v>
      </c>
      <c r="F164" s="131" t="s">
        <v>251</v>
      </c>
      <c r="G164" s="131" t="s">
        <v>252</v>
      </c>
      <c r="H164" s="131" t="s">
        <v>250</v>
      </c>
      <c r="I164" s="131">
        <v>15682</v>
      </c>
      <c r="J164" s="131" t="s">
        <v>949</v>
      </c>
      <c r="K164" s="131">
        <v>15682</v>
      </c>
      <c r="L164" s="131" t="s">
        <v>950</v>
      </c>
      <c r="M164" s="131" t="s">
        <v>951</v>
      </c>
      <c r="N164" s="131">
        <v>22181</v>
      </c>
      <c r="O164" s="131" t="s">
        <v>1007</v>
      </c>
      <c r="P164" s="131">
        <v>36587</v>
      </c>
      <c r="Q164" s="131" t="s">
        <v>1043</v>
      </c>
      <c r="R164" s="131" t="s">
        <v>258</v>
      </c>
      <c r="S164" s="131" t="s">
        <v>1044</v>
      </c>
      <c r="T164" s="131" t="s">
        <v>1044</v>
      </c>
      <c r="U164" s="131" t="s">
        <v>260</v>
      </c>
      <c r="V164" s="131" t="s">
        <v>282</v>
      </c>
      <c r="W164" s="131">
        <v>0</v>
      </c>
      <c r="X164" s="131" t="s">
        <v>1045</v>
      </c>
      <c r="Y164" s="131">
        <v>359833681</v>
      </c>
      <c r="Z164" s="131" t="s">
        <v>1046</v>
      </c>
      <c r="AA164" s="131" t="s">
        <v>1173</v>
      </c>
      <c r="AB164" s="132">
        <v>45000</v>
      </c>
      <c r="AC164" s="131" t="s">
        <v>1072</v>
      </c>
      <c r="AD164" s="131">
        <v>24</v>
      </c>
      <c r="AE164" s="131" t="s">
        <v>746</v>
      </c>
      <c r="AF164" s="131" t="s">
        <v>1177</v>
      </c>
      <c r="AG164" s="131" t="s">
        <v>1178</v>
      </c>
      <c r="AH164" s="131" t="s">
        <v>726</v>
      </c>
      <c r="AI164" s="131" t="s">
        <v>1172</v>
      </c>
      <c r="AJ164" s="132">
        <v>2420</v>
      </c>
      <c r="AK164" s="132">
        <v>2420</v>
      </c>
      <c r="AL164" s="131" t="s">
        <v>1113</v>
      </c>
      <c r="AM164" s="132">
        <v>6083.14</v>
      </c>
      <c r="AN164" s="132">
        <v>3596.86</v>
      </c>
      <c r="AO164" s="132">
        <v>9680</v>
      </c>
      <c r="AP164" s="132">
        <v>38916.86</v>
      </c>
      <c r="AQ164" s="132">
        <v>9569.14</v>
      </c>
      <c r="AR164" s="132">
        <v>48486</v>
      </c>
      <c r="AS164" s="132">
        <v>0</v>
      </c>
      <c r="AT164" s="132">
        <v>0</v>
      </c>
      <c r="AU164" s="132">
        <v>0</v>
      </c>
      <c r="AV164" s="131">
        <v>4</v>
      </c>
      <c r="AW164" s="131"/>
      <c r="AX164" s="131"/>
      <c r="AY164" s="131"/>
      <c r="AZ164" s="131"/>
      <c r="BA164" s="131"/>
      <c r="BB164" s="131" t="s">
        <v>272</v>
      </c>
      <c r="BC164" s="122"/>
      <c r="BD164" s="131"/>
      <c r="BE164" s="132">
        <v>0</v>
      </c>
      <c r="BF164" s="131" t="s">
        <v>1044</v>
      </c>
      <c r="BG164" s="131" t="s">
        <v>1239</v>
      </c>
      <c r="BH164" s="97" t="s">
        <v>912</v>
      </c>
      <c r="BI164" s="95" t="s">
        <v>104</v>
      </c>
      <c r="BJ164" s="133">
        <v>46099</v>
      </c>
      <c r="BK164" s="95"/>
      <c r="BL164" s="95" t="s">
        <v>108</v>
      </c>
      <c r="BM164" s="98" t="s">
        <v>113</v>
      </c>
      <c r="BN164" s="99" t="s">
        <v>192</v>
      </c>
      <c r="BO164" s="95" t="s">
        <v>237</v>
      </c>
      <c r="BP164" s="122">
        <v>0</v>
      </c>
      <c r="BQ164" s="42"/>
      <c r="BR164" s="96" t="s">
        <v>1251</v>
      </c>
    </row>
    <row r="165" spans="1:70" ht="30" hidden="1" customHeight="1" x14ac:dyDescent="0.3">
      <c r="A165" s="95">
        <v>161</v>
      </c>
      <c r="B165" s="131" t="s">
        <v>248</v>
      </c>
      <c r="C165" s="131" t="s">
        <v>249</v>
      </c>
      <c r="D165" s="131" t="s">
        <v>250</v>
      </c>
      <c r="E165" s="131" t="s">
        <v>251</v>
      </c>
      <c r="F165" s="131" t="s">
        <v>251</v>
      </c>
      <c r="G165" s="131" t="s">
        <v>252</v>
      </c>
      <c r="H165" s="131" t="s">
        <v>250</v>
      </c>
      <c r="I165" s="131">
        <v>15682</v>
      </c>
      <c r="J165" s="131" t="s">
        <v>949</v>
      </c>
      <c r="K165" s="131">
        <v>15682</v>
      </c>
      <c r="L165" s="131" t="s">
        <v>950</v>
      </c>
      <c r="M165" s="131" t="s">
        <v>951</v>
      </c>
      <c r="N165" s="131">
        <v>22181</v>
      </c>
      <c r="O165" s="131" t="s">
        <v>1007</v>
      </c>
      <c r="P165" s="131">
        <v>36587</v>
      </c>
      <c r="Q165" s="131" t="s">
        <v>1043</v>
      </c>
      <c r="R165" s="131" t="s">
        <v>258</v>
      </c>
      <c r="S165" s="131" t="s">
        <v>1047</v>
      </c>
      <c r="T165" s="131" t="s">
        <v>1047</v>
      </c>
      <c r="U165" s="131" t="s">
        <v>302</v>
      </c>
      <c r="V165" s="131" t="s">
        <v>282</v>
      </c>
      <c r="W165" s="131">
        <v>0</v>
      </c>
      <c r="X165" s="131" t="s">
        <v>262</v>
      </c>
      <c r="Y165" s="131">
        <v>359900751</v>
      </c>
      <c r="Z165" s="131" t="s">
        <v>1048</v>
      </c>
      <c r="AA165" s="131" t="s">
        <v>1179</v>
      </c>
      <c r="AB165" s="132">
        <v>60000</v>
      </c>
      <c r="AC165" s="131" t="s">
        <v>1072</v>
      </c>
      <c r="AD165" s="131">
        <v>24</v>
      </c>
      <c r="AE165" s="131" t="s">
        <v>746</v>
      </c>
      <c r="AF165" s="131" t="s">
        <v>1180</v>
      </c>
      <c r="AG165" s="131" t="s">
        <v>1075</v>
      </c>
      <c r="AH165" s="131" t="s">
        <v>726</v>
      </c>
      <c r="AI165" s="131" t="s">
        <v>1172</v>
      </c>
      <c r="AJ165" s="132">
        <v>3230</v>
      </c>
      <c r="AK165" s="132">
        <v>3230</v>
      </c>
      <c r="AL165" s="131" t="s">
        <v>1113</v>
      </c>
      <c r="AM165" s="132">
        <v>8808.16</v>
      </c>
      <c r="AN165" s="132">
        <v>4111.84</v>
      </c>
      <c r="AO165" s="132">
        <v>12920</v>
      </c>
      <c r="AP165" s="132">
        <v>51191.839999999997</v>
      </c>
      <c r="AQ165" s="132">
        <v>12369.16</v>
      </c>
      <c r="AR165" s="132">
        <v>63561</v>
      </c>
      <c r="AS165" s="132">
        <v>0</v>
      </c>
      <c r="AT165" s="132">
        <v>0</v>
      </c>
      <c r="AU165" s="132">
        <v>0</v>
      </c>
      <c r="AV165" s="131">
        <v>4</v>
      </c>
      <c r="AW165" s="131"/>
      <c r="AX165" s="131"/>
      <c r="AY165" s="131"/>
      <c r="AZ165" s="131"/>
      <c r="BA165" s="131"/>
      <c r="BB165" s="131" t="s">
        <v>272</v>
      </c>
      <c r="BC165" s="122"/>
      <c r="BD165" s="131"/>
      <c r="BE165" s="132">
        <v>0</v>
      </c>
      <c r="BF165" s="131" t="s">
        <v>1047</v>
      </c>
      <c r="BG165" s="131" t="s">
        <v>1240</v>
      </c>
      <c r="BH165" s="97" t="s">
        <v>912</v>
      </c>
      <c r="BI165" s="95" t="s">
        <v>104</v>
      </c>
      <c r="BJ165" s="133">
        <v>46099</v>
      </c>
      <c r="BK165" s="95"/>
      <c r="BL165" s="95" t="s">
        <v>108</v>
      </c>
      <c r="BM165" s="98" t="s">
        <v>113</v>
      </c>
      <c r="BN165" s="99" t="s">
        <v>192</v>
      </c>
      <c r="BO165" s="95" t="s">
        <v>237</v>
      </c>
      <c r="BP165" s="122">
        <v>0</v>
      </c>
      <c r="BQ165" s="42"/>
      <c r="BR165" s="96" t="s">
        <v>1251</v>
      </c>
    </row>
    <row r="166" spans="1:70" ht="30" hidden="1" customHeight="1" x14ac:dyDescent="0.3">
      <c r="A166" s="95">
        <v>162</v>
      </c>
      <c r="B166" s="131" t="s">
        <v>248</v>
      </c>
      <c r="C166" s="131" t="s">
        <v>249</v>
      </c>
      <c r="D166" s="131" t="s">
        <v>250</v>
      </c>
      <c r="E166" s="131" t="s">
        <v>251</v>
      </c>
      <c r="F166" s="131" t="s">
        <v>251</v>
      </c>
      <c r="G166" s="131" t="s">
        <v>252</v>
      </c>
      <c r="H166" s="131" t="s">
        <v>250</v>
      </c>
      <c r="I166" s="131">
        <v>15682</v>
      </c>
      <c r="J166" s="131" t="s">
        <v>949</v>
      </c>
      <c r="K166" s="131">
        <v>15682</v>
      </c>
      <c r="L166" s="131" t="s">
        <v>950</v>
      </c>
      <c r="M166" s="131" t="s">
        <v>951</v>
      </c>
      <c r="N166" s="131">
        <v>22181</v>
      </c>
      <c r="O166" s="131" t="s">
        <v>1007</v>
      </c>
      <c r="P166" s="131">
        <v>36587</v>
      </c>
      <c r="Q166" s="131" t="s">
        <v>1043</v>
      </c>
      <c r="R166" s="131" t="s">
        <v>258</v>
      </c>
      <c r="S166" s="131" t="s">
        <v>1049</v>
      </c>
      <c r="T166" s="131" t="s">
        <v>1049</v>
      </c>
      <c r="U166" s="131" t="s">
        <v>289</v>
      </c>
      <c r="V166" s="131" t="s">
        <v>282</v>
      </c>
      <c r="W166" s="131">
        <v>0</v>
      </c>
      <c r="X166" s="131" t="s">
        <v>262</v>
      </c>
      <c r="Y166" s="131">
        <v>359913421</v>
      </c>
      <c r="Z166" s="131" t="s">
        <v>1050</v>
      </c>
      <c r="AA166" s="131" t="s">
        <v>1181</v>
      </c>
      <c r="AB166" s="132">
        <v>98000</v>
      </c>
      <c r="AC166" s="131" t="s">
        <v>1072</v>
      </c>
      <c r="AD166" s="131">
        <v>30</v>
      </c>
      <c r="AE166" s="131" t="s">
        <v>1182</v>
      </c>
      <c r="AF166" s="131" t="s">
        <v>1183</v>
      </c>
      <c r="AG166" s="131" t="s">
        <v>1184</v>
      </c>
      <c r="AH166" s="131" t="s">
        <v>540</v>
      </c>
      <c r="AI166" s="131" t="s">
        <v>1185</v>
      </c>
      <c r="AJ166" s="132">
        <v>4330</v>
      </c>
      <c r="AK166" s="132">
        <v>4330</v>
      </c>
      <c r="AL166" s="131" t="s">
        <v>1186</v>
      </c>
      <c r="AM166" s="132">
        <v>6917.96</v>
      </c>
      <c r="AN166" s="132">
        <v>6072.04</v>
      </c>
      <c r="AO166" s="132">
        <v>12990</v>
      </c>
      <c r="AP166" s="132">
        <v>91082.04</v>
      </c>
      <c r="AQ166" s="132">
        <v>26922.959999999999</v>
      </c>
      <c r="AR166" s="132">
        <v>118005</v>
      </c>
      <c r="AS166" s="132">
        <v>0</v>
      </c>
      <c r="AT166" s="132">
        <v>0</v>
      </c>
      <c r="AU166" s="132">
        <v>0</v>
      </c>
      <c r="AV166" s="131">
        <v>3</v>
      </c>
      <c r="AW166" s="131"/>
      <c r="AX166" s="131"/>
      <c r="AY166" s="131"/>
      <c r="AZ166" s="131"/>
      <c r="BA166" s="131"/>
      <c r="BB166" s="131" t="s">
        <v>272</v>
      </c>
      <c r="BC166" s="122"/>
      <c r="BD166" s="131"/>
      <c r="BE166" s="132">
        <v>0</v>
      </c>
      <c r="BF166" s="131" t="s">
        <v>1049</v>
      </c>
      <c r="BG166" s="131" t="s">
        <v>1241</v>
      </c>
      <c r="BH166" s="97" t="s">
        <v>912</v>
      </c>
      <c r="BI166" s="95" t="s">
        <v>104</v>
      </c>
      <c r="BJ166" s="133">
        <v>46099</v>
      </c>
      <c r="BK166" s="95"/>
      <c r="BL166" s="95" t="s">
        <v>108</v>
      </c>
      <c r="BM166" s="98" t="s">
        <v>113</v>
      </c>
      <c r="BN166" s="99" t="s">
        <v>192</v>
      </c>
      <c r="BO166" s="95" t="s">
        <v>237</v>
      </c>
      <c r="BP166" s="122">
        <v>0</v>
      </c>
      <c r="BQ166" s="42"/>
      <c r="BR166" s="96" t="s">
        <v>1251</v>
      </c>
    </row>
    <row r="167" spans="1:70" ht="30" hidden="1" customHeight="1" x14ac:dyDescent="0.3">
      <c r="A167" s="95">
        <v>163</v>
      </c>
      <c r="B167" s="131" t="s">
        <v>248</v>
      </c>
      <c r="C167" s="131" t="s">
        <v>249</v>
      </c>
      <c r="D167" s="131" t="s">
        <v>250</v>
      </c>
      <c r="E167" s="131" t="s">
        <v>251</v>
      </c>
      <c r="F167" s="131" t="s">
        <v>251</v>
      </c>
      <c r="G167" s="131" t="s">
        <v>252</v>
      </c>
      <c r="H167" s="131" t="s">
        <v>250</v>
      </c>
      <c r="I167" s="131">
        <v>15682</v>
      </c>
      <c r="J167" s="131" t="s">
        <v>949</v>
      </c>
      <c r="K167" s="131">
        <v>15682</v>
      </c>
      <c r="L167" s="131" t="s">
        <v>950</v>
      </c>
      <c r="M167" s="131" t="s">
        <v>951</v>
      </c>
      <c r="N167" s="131">
        <v>22181</v>
      </c>
      <c r="O167" s="131" t="s">
        <v>1007</v>
      </c>
      <c r="P167" s="131">
        <v>36587</v>
      </c>
      <c r="Q167" s="131" t="s">
        <v>1043</v>
      </c>
      <c r="R167" s="131" t="s">
        <v>258</v>
      </c>
      <c r="S167" s="131" t="s">
        <v>1051</v>
      </c>
      <c r="T167" s="131" t="s">
        <v>1051</v>
      </c>
      <c r="U167" s="131" t="s">
        <v>289</v>
      </c>
      <c r="V167" s="131" t="s">
        <v>282</v>
      </c>
      <c r="W167" s="131">
        <v>0</v>
      </c>
      <c r="X167" s="131" t="s">
        <v>262</v>
      </c>
      <c r="Y167" s="131">
        <v>359963044</v>
      </c>
      <c r="Z167" s="131" t="s">
        <v>398</v>
      </c>
      <c r="AA167" s="131" t="s">
        <v>1187</v>
      </c>
      <c r="AB167" s="132">
        <v>70000</v>
      </c>
      <c r="AC167" s="131" t="s">
        <v>1072</v>
      </c>
      <c r="AD167" s="131">
        <v>24</v>
      </c>
      <c r="AE167" s="131" t="s">
        <v>756</v>
      </c>
      <c r="AF167" s="131" t="s">
        <v>1174</v>
      </c>
      <c r="AG167" s="131" t="s">
        <v>1175</v>
      </c>
      <c r="AH167" s="131" t="s">
        <v>726</v>
      </c>
      <c r="AI167" s="131" t="s">
        <v>1185</v>
      </c>
      <c r="AJ167" s="132">
        <v>3770</v>
      </c>
      <c r="AK167" s="132">
        <v>3770</v>
      </c>
      <c r="AL167" s="131" t="s">
        <v>1113</v>
      </c>
      <c r="AM167" s="132">
        <v>7264.49</v>
      </c>
      <c r="AN167" s="132">
        <v>4045.51</v>
      </c>
      <c r="AO167" s="132">
        <v>11310</v>
      </c>
      <c r="AP167" s="132">
        <v>62735.51</v>
      </c>
      <c r="AQ167" s="132">
        <v>16121.49</v>
      </c>
      <c r="AR167" s="132">
        <v>78857</v>
      </c>
      <c r="AS167" s="132">
        <v>0</v>
      </c>
      <c r="AT167" s="132">
        <v>0</v>
      </c>
      <c r="AU167" s="132">
        <v>0</v>
      </c>
      <c r="AV167" s="131">
        <v>3</v>
      </c>
      <c r="AW167" s="131"/>
      <c r="AX167" s="131"/>
      <c r="AY167" s="131"/>
      <c r="AZ167" s="131"/>
      <c r="BA167" s="131"/>
      <c r="BB167" s="131" t="s">
        <v>272</v>
      </c>
      <c r="BC167" s="122"/>
      <c r="BD167" s="131"/>
      <c r="BE167" s="132">
        <v>0</v>
      </c>
      <c r="BF167" s="131" t="s">
        <v>1051</v>
      </c>
      <c r="BG167" s="131" t="s">
        <v>1242</v>
      </c>
      <c r="BH167" s="97" t="s">
        <v>912</v>
      </c>
      <c r="BI167" s="95" t="s">
        <v>104</v>
      </c>
      <c r="BJ167" s="133">
        <v>46099</v>
      </c>
      <c r="BK167" s="95"/>
      <c r="BL167" s="95" t="s">
        <v>108</v>
      </c>
      <c r="BM167" s="98" t="s">
        <v>113</v>
      </c>
      <c r="BN167" s="99" t="s">
        <v>192</v>
      </c>
      <c r="BO167" s="95" t="s">
        <v>237</v>
      </c>
      <c r="BP167" s="122">
        <v>0</v>
      </c>
      <c r="BQ167" s="42"/>
      <c r="BR167" s="96" t="s">
        <v>1251</v>
      </c>
    </row>
    <row r="168" spans="1:70" ht="30" hidden="1" customHeight="1" x14ac:dyDescent="0.3">
      <c r="A168" s="95">
        <v>164</v>
      </c>
      <c r="B168" s="131" t="s">
        <v>248</v>
      </c>
      <c r="C168" s="131" t="s">
        <v>249</v>
      </c>
      <c r="D168" s="131" t="s">
        <v>250</v>
      </c>
      <c r="E168" s="131" t="s">
        <v>251</v>
      </c>
      <c r="F168" s="131" t="s">
        <v>251</v>
      </c>
      <c r="G168" s="131" t="s">
        <v>252</v>
      </c>
      <c r="H168" s="131" t="s">
        <v>250</v>
      </c>
      <c r="I168" s="131">
        <v>15682</v>
      </c>
      <c r="J168" s="131" t="s">
        <v>949</v>
      </c>
      <c r="K168" s="131">
        <v>15682</v>
      </c>
      <c r="L168" s="131" t="s">
        <v>950</v>
      </c>
      <c r="M168" s="131" t="s">
        <v>951</v>
      </c>
      <c r="N168" s="131">
        <v>22162</v>
      </c>
      <c r="O168" s="131" t="s">
        <v>996</v>
      </c>
      <c r="P168" s="131">
        <v>36566</v>
      </c>
      <c r="Q168" s="131" t="s">
        <v>997</v>
      </c>
      <c r="R168" s="131" t="s">
        <v>258</v>
      </c>
      <c r="S168" s="131" t="s">
        <v>1052</v>
      </c>
      <c r="T168" s="131" t="s">
        <v>1052</v>
      </c>
      <c r="U168" s="131" t="s">
        <v>289</v>
      </c>
      <c r="V168" s="131" t="s">
        <v>282</v>
      </c>
      <c r="W168" s="131">
        <v>0</v>
      </c>
      <c r="X168" s="131" t="s">
        <v>262</v>
      </c>
      <c r="Y168" s="131">
        <v>359993267</v>
      </c>
      <c r="Z168" s="131" t="s">
        <v>429</v>
      </c>
      <c r="AA168" s="131" t="s">
        <v>1188</v>
      </c>
      <c r="AB168" s="132">
        <v>70000</v>
      </c>
      <c r="AC168" s="131" t="s">
        <v>1072</v>
      </c>
      <c r="AD168" s="131">
        <v>24</v>
      </c>
      <c r="AE168" s="131" t="s">
        <v>756</v>
      </c>
      <c r="AF168" s="131" t="s">
        <v>724</v>
      </c>
      <c r="AG168" s="131" t="s">
        <v>1189</v>
      </c>
      <c r="AH168" s="131" t="s">
        <v>726</v>
      </c>
      <c r="AI168" s="131" t="s">
        <v>1185</v>
      </c>
      <c r="AJ168" s="132">
        <v>3770</v>
      </c>
      <c r="AK168" s="132">
        <v>3770</v>
      </c>
      <c r="AL168" s="131" t="s">
        <v>1113</v>
      </c>
      <c r="AM168" s="132">
        <v>7679.47</v>
      </c>
      <c r="AN168" s="132">
        <v>3630.53</v>
      </c>
      <c r="AO168" s="132">
        <v>11310</v>
      </c>
      <c r="AP168" s="132">
        <v>62320.53</v>
      </c>
      <c r="AQ168" s="132">
        <v>15882.47</v>
      </c>
      <c r="AR168" s="132">
        <v>78203</v>
      </c>
      <c r="AS168" s="132">
        <v>0</v>
      </c>
      <c r="AT168" s="132">
        <v>0</v>
      </c>
      <c r="AU168" s="132">
        <v>0</v>
      </c>
      <c r="AV168" s="131">
        <v>3</v>
      </c>
      <c r="AW168" s="131"/>
      <c r="AX168" s="131"/>
      <c r="AY168" s="131"/>
      <c r="AZ168" s="131"/>
      <c r="BA168" s="131"/>
      <c r="BB168" s="131" t="s">
        <v>272</v>
      </c>
      <c r="BC168" s="122"/>
      <c r="BD168" s="131"/>
      <c r="BE168" s="132">
        <v>0</v>
      </c>
      <c r="BF168" s="131" t="s">
        <v>1052</v>
      </c>
      <c r="BG168" s="131" t="s">
        <v>1243</v>
      </c>
      <c r="BH168" s="97" t="s">
        <v>912</v>
      </c>
      <c r="BI168" s="95" t="s">
        <v>104</v>
      </c>
      <c r="BJ168" s="133">
        <v>46099</v>
      </c>
      <c r="BK168" s="95"/>
      <c r="BL168" s="95" t="s">
        <v>108</v>
      </c>
      <c r="BM168" s="98" t="s">
        <v>113</v>
      </c>
      <c r="BN168" s="99" t="s">
        <v>192</v>
      </c>
      <c r="BO168" s="95" t="s">
        <v>237</v>
      </c>
      <c r="BP168" s="122">
        <v>0</v>
      </c>
      <c r="BQ168" s="42"/>
      <c r="BR168" s="96" t="s">
        <v>1251</v>
      </c>
    </row>
    <row r="169" spans="1:70" ht="30" hidden="1" customHeight="1" x14ac:dyDescent="0.3">
      <c r="A169" s="95">
        <v>165</v>
      </c>
      <c r="B169" s="131" t="s">
        <v>248</v>
      </c>
      <c r="C169" s="131" t="s">
        <v>249</v>
      </c>
      <c r="D169" s="131" t="s">
        <v>250</v>
      </c>
      <c r="E169" s="131" t="s">
        <v>251</v>
      </c>
      <c r="F169" s="131" t="s">
        <v>251</v>
      </c>
      <c r="G169" s="131" t="s">
        <v>252</v>
      </c>
      <c r="H169" s="131" t="s">
        <v>250</v>
      </c>
      <c r="I169" s="131">
        <v>15682</v>
      </c>
      <c r="J169" s="131" t="s">
        <v>949</v>
      </c>
      <c r="K169" s="131">
        <v>15682</v>
      </c>
      <c r="L169" s="131" t="s">
        <v>950</v>
      </c>
      <c r="M169" s="131" t="s">
        <v>951</v>
      </c>
      <c r="N169" s="131">
        <v>22162</v>
      </c>
      <c r="O169" s="131" t="s">
        <v>996</v>
      </c>
      <c r="P169" s="131">
        <v>36566</v>
      </c>
      <c r="Q169" s="131" t="s">
        <v>997</v>
      </c>
      <c r="R169" s="131" t="s">
        <v>258</v>
      </c>
      <c r="S169" s="131" t="s">
        <v>1053</v>
      </c>
      <c r="T169" s="131" t="s">
        <v>1053</v>
      </c>
      <c r="U169" s="131" t="s">
        <v>289</v>
      </c>
      <c r="V169" s="131" t="s">
        <v>282</v>
      </c>
      <c r="W169" s="131">
        <v>0</v>
      </c>
      <c r="X169" s="131" t="s">
        <v>262</v>
      </c>
      <c r="Y169" s="131">
        <v>360097376</v>
      </c>
      <c r="Z169" s="131" t="s">
        <v>1054</v>
      </c>
      <c r="AA169" s="131" t="s">
        <v>1190</v>
      </c>
      <c r="AB169" s="132">
        <v>75000</v>
      </c>
      <c r="AC169" s="131" t="s">
        <v>1072</v>
      </c>
      <c r="AD169" s="131">
        <v>24</v>
      </c>
      <c r="AE169" s="131" t="s">
        <v>1162</v>
      </c>
      <c r="AF169" s="131" t="s">
        <v>1128</v>
      </c>
      <c r="AG169" s="131" t="s">
        <v>1129</v>
      </c>
      <c r="AH169" s="131" t="s">
        <v>269</v>
      </c>
      <c r="AI169" s="131" t="s">
        <v>1135</v>
      </c>
      <c r="AJ169" s="132">
        <v>4000</v>
      </c>
      <c r="AK169" s="132">
        <v>4000</v>
      </c>
      <c r="AL169" s="131" t="s">
        <v>1113</v>
      </c>
      <c r="AM169" s="132">
        <v>6010.09</v>
      </c>
      <c r="AN169" s="132">
        <v>1989.91</v>
      </c>
      <c r="AO169" s="132">
        <v>8000</v>
      </c>
      <c r="AP169" s="132">
        <v>68989.91</v>
      </c>
      <c r="AQ169" s="132">
        <v>17464.09</v>
      </c>
      <c r="AR169" s="132">
        <v>86454</v>
      </c>
      <c r="AS169" s="132">
        <v>0</v>
      </c>
      <c r="AT169" s="132">
        <v>0</v>
      </c>
      <c r="AU169" s="132">
        <v>0</v>
      </c>
      <c r="AV169" s="131">
        <v>2</v>
      </c>
      <c r="AW169" s="131"/>
      <c r="AX169" s="131"/>
      <c r="AY169" s="131"/>
      <c r="AZ169" s="131"/>
      <c r="BA169" s="131"/>
      <c r="BB169" s="131" t="s">
        <v>272</v>
      </c>
      <c r="BC169" s="122"/>
      <c r="BD169" s="131"/>
      <c r="BE169" s="132">
        <v>0</v>
      </c>
      <c r="BF169" s="131" t="s">
        <v>1053</v>
      </c>
      <c r="BG169" s="131" t="s">
        <v>1244</v>
      </c>
      <c r="BH169" s="97" t="s">
        <v>912</v>
      </c>
      <c r="BI169" s="95" t="s">
        <v>104</v>
      </c>
      <c r="BJ169" s="133">
        <v>46099</v>
      </c>
      <c r="BK169" s="95"/>
      <c r="BL169" s="95" t="s">
        <v>108</v>
      </c>
      <c r="BM169" s="98" t="s">
        <v>113</v>
      </c>
      <c r="BN169" s="99" t="s">
        <v>192</v>
      </c>
      <c r="BO169" s="95" t="s">
        <v>237</v>
      </c>
      <c r="BP169" s="122">
        <v>0</v>
      </c>
      <c r="BQ169" s="42"/>
      <c r="BR169" s="96" t="s">
        <v>1251</v>
      </c>
    </row>
    <row r="170" spans="1:70" ht="30" hidden="1" customHeight="1" x14ac:dyDescent="0.3">
      <c r="A170" s="95">
        <v>166</v>
      </c>
      <c r="B170" s="131" t="s">
        <v>248</v>
      </c>
      <c r="C170" s="131" t="s">
        <v>249</v>
      </c>
      <c r="D170" s="131" t="s">
        <v>250</v>
      </c>
      <c r="E170" s="131" t="s">
        <v>251</v>
      </c>
      <c r="F170" s="131" t="s">
        <v>251</v>
      </c>
      <c r="G170" s="131" t="s">
        <v>252</v>
      </c>
      <c r="H170" s="131" t="s">
        <v>250</v>
      </c>
      <c r="I170" s="131">
        <v>15682</v>
      </c>
      <c r="J170" s="131" t="s">
        <v>949</v>
      </c>
      <c r="K170" s="131">
        <v>15682</v>
      </c>
      <c r="L170" s="131" t="s">
        <v>950</v>
      </c>
      <c r="M170" s="131" t="s">
        <v>951</v>
      </c>
      <c r="N170" s="131">
        <v>22162</v>
      </c>
      <c r="O170" s="131" t="s">
        <v>996</v>
      </c>
      <c r="P170" s="131">
        <v>36566</v>
      </c>
      <c r="Q170" s="131" t="s">
        <v>997</v>
      </c>
      <c r="R170" s="131" t="s">
        <v>258</v>
      </c>
      <c r="S170" s="131" t="s">
        <v>1055</v>
      </c>
      <c r="T170" s="131" t="s">
        <v>1055</v>
      </c>
      <c r="U170" s="131" t="s">
        <v>289</v>
      </c>
      <c r="V170" s="131" t="s">
        <v>282</v>
      </c>
      <c r="W170" s="131">
        <v>0</v>
      </c>
      <c r="X170" s="131" t="s">
        <v>262</v>
      </c>
      <c r="Y170" s="131">
        <v>360190184</v>
      </c>
      <c r="Z170" s="131" t="s">
        <v>1056</v>
      </c>
      <c r="AA170" s="131" t="s">
        <v>1191</v>
      </c>
      <c r="AB170" s="132">
        <v>75000</v>
      </c>
      <c r="AC170" s="131" t="s">
        <v>1072</v>
      </c>
      <c r="AD170" s="131">
        <v>24</v>
      </c>
      <c r="AE170" s="131" t="s">
        <v>1162</v>
      </c>
      <c r="AF170" s="131" t="s">
        <v>1128</v>
      </c>
      <c r="AG170" s="131" t="s">
        <v>1129</v>
      </c>
      <c r="AH170" s="131" t="s">
        <v>269</v>
      </c>
      <c r="AI170" s="131" t="s">
        <v>1113</v>
      </c>
      <c r="AJ170" s="132">
        <v>4000</v>
      </c>
      <c r="AK170" s="132">
        <v>4000</v>
      </c>
      <c r="AL170" s="131" t="s">
        <v>1113</v>
      </c>
      <c r="AM170" s="132">
        <v>3075.34</v>
      </c>
      <c r="AN170" s="132">
        <v>924.66</v>
      </c>
      <c r="AO170" s="132">
        <v>4000</v>
      </c>
      <c r="AP170" s="132">
        <v>71924.66</v>
      </c>
      <c r="AQ170" s="132">
        <v>19219.34</v>
      </c>
      <c r="AR170" s="132">
        <v>91144</v>
      </c>
      <c r="AS170" s="132">
        <v>0</v>
      </c>
      <c r="AT170" s="132">
        <v>0</v>
      </c>
      <c r="AU170" s="132">
        <v>0</v>
      </c>
      <c r="AV170" s="131">
        <v>1</v>
      </c>
      <c r="AW170" s="131"/>
      <c r="AX170" s="131"/>
      <c r="AY170" s="131"/>
      <c r="AZ170" s="131"/>
      <c r="BA170" s="131"/>
      <c r="BB170" s="131" t="s">
        <v>272</v>
      </c>
      <c r="BC170" s="122"/>
      <c r="BD170" s="131"/>
      <c r="BE170" s="132">
        <v>0</v>
      </c>
      <c r="BF170" s="131" t="s">
        <v>1055</v>
      </c>
      <c r="BG170" s="131" t="s">
        <v>1245</v>
      </c>
      <c r="BH170" s="97" t="s">
        <v>912</v>
      </c>
      <c r="BI170" s="95" t="s">
        <v>104</v>
      </c>
      <c r="BJ170" s="133">
        <v>46099</v>
      </c>
      <c r="BK170" s="95"/>
      <c r="BL170" s="95" t="s">
        <v>108</v>
      </c>
      <c r="BM170" s="98" t="s">
        <v>113</v>
      </c>
      <c r="BN170" s="99" t="s">
        <v>192</v>
      </c>
      <c r="BO170" s="95" t="s">
        <v>237</v>
      </c>
      <c r="BP170" s="122">
        <v>0</v>
      </c>
      <c r="BQ170" s="42"/>
      <c r="BR170" s="96" t="s">
        <v>1251</v>
      </c>
    </row>
    <row r="171" spans="1:70" ht="30" hidden="1" customHeight="1" x14ac:dyDescent="0.3">
      <c r="A171" s="95">
        <v>167</v>
      </c>
      <c r="B171" s="131" t="s">
        <v>248</v>
      </c>
      <c r="C171" s="131" t="s">
        <v>249</v>
      </c>
      <c r="D171" s="131" t="s">
        <v>250</v>
      </c>
      <c r="E171" s="131" t="s">
        <v>251</v>
      </c>
      <c r="F171" s="131" t="s">
        <v>251</v>
      </c>
      <c r="G171" s="131" t="s">
        <v>252</v>
      </c>
      <c r="H171" s="131" t="s">
        <v>250</v>
      </c>
      <c r="I171" s="131">
        <v>15682</v>
      </c>
      <c r="J171" s="131" t="s">
        <v>949</v>
      </c>
      <c r="K171" s="131">
        <v>15682</v>
      </c>
      <c r="L171" s="131" t="s">
        <v>950</v>
      </c>
      <c r="M171" s="131" t="s">
        <v>951</v>
      </c>
      <c r="N171" s="131">
        <v>294306</v>
      </c>
      <c r="O171" s="131" t="s">
        <v>977</v>
      </c>
      <c r="P171" s="131">
        <v>405402</v>
      </c>
      <c r="Q171" s="131" t="s">
        <v>978</v>
      </c>
      <c r="R171" s="131" t="s">
        <v>258</v>
      </c>
      <c r="S171" s="131" t="s">
        <v>1057</v>
      </c>
      <c r="T171" s="131" t="s">
        <v>1057</v>
      </c>
      <c r="U171" s="131" t="s">
        <v>289</v>
      </c>
      <c r="V171" s="131" t="s">
        <v>282</v>
      </c>
      <c r="W171" s="131">
        <v>0</v>
      </c>
      <c r="X171" s="131" t="s">
        <v>262</v>
      </c>
      <c r="Y171" s="131">
        <v>360207702</v>
      </c>
      <c r="Z171" s="131" t="s">
        <v>1058</v>
      </c>
      <c r="AA171" s="131" t="s">
        <v>1192</v>
      </c>
      <c r="AB171" s="132">
        <v>83000</v>
      </c>
      <c r="AC171" s="131" t="s">
        <v>1072</v>
      </c>
      <c r="AD171" s="131">
        <v>24</v>
      </c>
      <c r="AE171" s="131" t="s">
        <v>756</v>
      </c>
      <c r="AF171" s="131" t="s">
        <v>1193</v>
      </c>
      <c r="AG171" s="131" t="s">
        <v>686</v>
      </c>
      <c r="AH171" s="131" t="s">
        <v>269</v>
      </c>
      <c r="AI171" s="131" t="s">
        <v>1113</v>
      </c>
      <c r="AJ171" s="132">
        <v>4430</v>
      </c>
      <c r="AK171" s="132">
        <v>4430</v>
      </c>
      <c r="AL171" s="131" t="s">
        <v>1113</v>
      </c>
      <c r="AM171" s="132">
        <v>3690.96</v>
      </c>
      <c r="AN171" s="132">
        <v>739.04</v>
      </c>
      <c r="AO171" s="132">
        <v>4430</v>
      </c>
      <c r="AP171" s="132">
        <v>79309.039999999994</v>
      </c>
      <c r="AQ171" s="132">
        <v>21073.96</v>
      </c>
      <c r="AR171" s="132">
        <v>100383</v>
      </c>
      <c r="AS171" s="132">
        <v>0</v>
      </c>
      <c r="AT171" s="132">
        <v>0</v>
      </c>
      <c r="AU171" s="132">
        <v>0</v>
      </c>
      <c r="AV171" s="131">
        <v>1</v>
      </c>
      <c r="AW171" s="131"/>
      <c r="AX171" s="131"/>
      <c r="AY171" s="131"/>
      <c r="AZ171" s="131"/>
      <c r="BA171" s="131"/>
      <c r="BB171" s="131" t="s">
        <v>272</v>
      </c>
      <c r="BC171" s="122"/>
      <c r="BD171" s="131"/>
      <c r="BE171" s="132">
        <v>0</v>
      </c>
      <c r="BF171" s="131" t="s">
        <v>1057</v>
      </c>
      <c r="BG171" s="131" t="s">
        <v>1246</v>
      </c>
      <c r="BH171" s="97" t="s">
        <v>912</v>
      </c>
      <c r="BI171" s="95" t="s">
        <v>104</v>
      </c>
      <c r="BJ171" s="133">
        <v>46099</v>
      </c>
      <c r="BK171" s="95"/>
      <c r="BL171" s="95" t="s">
        <v>108</v>
      </c>
      <c r="BM171" s="98" t="s">
        <v>113</v>
      </c>
      <c r="BN171" s="99" t="s">
        <v>192</v>
      </c>
      <c r="BO171" s="95" t="s">
        <v>237</v>
      </c>
      <c r="BP171" s="122">
        <v>0</v>
      </c>
      <c r="BQ171" s="42"/>
      <c r="BR171" s="96" t="s">
        <v>1251</v>
      </c>
    </row>
    <row r="172" spans="1:70" ht="30" hidden="1" customHeight="1" x14ac:dyDescent="0.3">
      <c r="A172" s="95">
        <v>168</v>
      </c>
      <c r="B172" s="131" t="s">
        <v>248</v>
      </c>
      <c r="C172" s="131" t="s">
        <v>249</v>
      </c>
      <c r="D172" s="131" t="s">
        <v>250</v>
      </c>
      <c r="E172" s="131" t="s">
        <v>251</v>
      </c>
      <c r="F172" s="131" t="s">
        <v>251</v>
      </c>
      <c r="G172" s="131" t="s">
        <v>252</v>
      </c>
      <c r="H172" s="131" t="s">
        <v>250</v>
      </c>
      <c r="I172" s="131">
        <v>15682</v>
      </c>
      <c r="J172" s="131" t="s">
        <v>949</v>
      </c>
      <c r="K172" s="131">
        <v>15682</v>
      </c>
      <c r="L172" s="131" t="s">
        <v>950</v>
      </c>
      <c r="M172" s="131" t="s">
        <v>951</v>
      </c>
      <c r="N172" s="131">
        <v>22370</v>
      </c>
      <c r="O172" s="131" t="s">
        <v>967</v>
      </c>
      <c r="P172" s="131">
        <v>432810</v>
      </c>
      <c r="Q172" s="131" t="s">
        <v>974</v>
      </c>
      <c r="R172" s="131" t="s">
        <v>258</v>
      </c>
      <c r="S172" s="131" t="s">
        <v>1059</v>
      </c>
      <c r="T172" s="131" t="s">
        <v>1059</v>
      </c>
      <c r="U172" s="131" t="s">
        <v>260</v>
      </c>
      <c r="V172" s="131" t="s">
        <v>282</v>
      </c>
      <c r="W172" s="131">
        <v>0</v>
      </c>
      <c r="X172" s="131" t="s">
        <v>262</v>
      </c>
      <c r="Y172" s="131">
        <v>360212954</v>
      </c>
      <c r="Z172" s="131" t="s">
        <v>1060</v>
      </c>
      <c r="AA172" s="131" t="s">
        <v>1192</v>
      </c>
      <c r="AB172" s="132">
        <v>60000</v>
      </c>
      <c r="AC172" s="131" t="s">
        <v>1072</v>
      </c>
      <c r="AD172" s="131">
        <v>24</v>
      </c>
      <c r="AE172" s="131" t="s">
        <v>746</v>
      </c>
      <c r="AF172" s="131" t="s">
        <v>1194</v>
      </c>
      <c r="AG172" s="131" t="s">
        <v>1195</v>
      </c>
      <c r="AH172" s="131" t="s">
        <v>726</v>
      </c>
      <c r="AI172" s="131" t="s">
        <v>1113</v>
      </c>
      <c r="AJ172" s="132">
        <v>3230</v>
      </c>
      <c r="AK172" s="132">
        <v>3230</v>
      </c>
      <c r="AL172" s="131" t="s">
        <v>1113</v>
      </c>
      <c r="AM172" s="132">
        <v>2674.38</v>
      </c>
      <c r="AN172" s="132">
        <v>555.62</v>
      </c>
      <c r="AO172" s="132">
        <v>3230</v>
      </c>
      <c r="AP172" s="132">
        <v>57325.62</v>
      </c>
      <c r="AQ172" s="132">
        <v>15890.38</v>
      </c>
      <c r="AR172" s="132">
        <v>73216</v>
      </c>
      <c r="AS172" s="132">
        <v>0</v>
      </c>
      <c r="AT172" s="132">
        <v>0</v>
      </c>
      <c r="AU172" s="132">
        <v>0</v>
      </c>
      <c r="AV172" s="131">
        <v>1</v>
      </c>
      <c r="AW172" s="131"/>
      <c r="AX172" s="131"/>
      <c r="AY172" s="131"/>
      <c r="AZ172" s="131"/>
      <c r="BA172" s="131"/>
      <c r="BB172" s="131" t="s">
        <v>272</v>
      </c>
      <c r="BC172" s="122"/>
      <c r="BD172" s="131"/>
      <c r="BE172" s="132">
        <v>0</v>
      </c>
      <c r="BF172" s="131" t="s">
        <v>1059</v>
      </c>
      <c r="BG172" s="131" t="s">
        <v>1247</v>
      </c>
      <c r="BH172" s="97" t="s">
        <v>912</v>
      </c>
      <c r="BI172" s="95" t="s">
        <v>104</v>
      </c>
      <c r="BJ172" s="133">
        <v>46099</v>
      </c>
      <c r="BK172" s="95"/>
      <c r="BL172" s="95" t="s">
        <v>108</v>
      </c>
      <c r="BM172" s="98" t="s">
        <v>113</v>
      </c>
      <c r="BN172" s="99" t="s">
        <v>192</v>
      </c>
      <c r="BO172" s="95" t="s">
        <v>237</v>
      </c>
      <c r="BP172" s="122">
        <v>0</v>
      </c>
      <c r="BQ172" s="42"/>
      <c r="BR172" s="96" t="s">
        <v>1251</v>
      </c>
    </row>
    <row r="173" spans="1:70" ht="30" hidden="1" customHeight="1" x14ac:dyDescent="0.3">
      <c r="A173" s="95">
        <v>169</v>
      </c>
      <c r="B173" s="131" t="s">
        <v>248</v>
      </c>
      <c r="C173" s="131" t="s">
        <v>249</v>
      </c>
      <c r="D173" s="131" t="s">
        <v>250</v>
      </c>
      <c r="E173" s="131" t="s">
        <v>251</v>
      </c>
      <c r="F173" s="131" t="s">
        <v>251</v>
      </c>
      <c r="G173" s="131" t="s">
        <v>252</v>
      </c>
      <c r="H173" s="131" t="s">
        <v>250</v>
      </c>
      <c r="I173" s="131">
        <v>15682</v>
      </c>
      <c r="J173" s="131" t="s">
        <v>949</v>
      </c>
      <c r="K173" s="131">
        <v>15682</v>
      </c>
      <c r="L173" s="131" t="s">
        <v>950</v>
      </c>
      <c r="M173" s="131" t="s">
        <v>951</v>
      </c>
      <c r="N173" s="131">
        <v>22370</v>
      </c>
      <c r="O173" s="131" t="s">
        <v>967</v>
      </c>
      <c r="P173" s="131">
        <v>432810</v>
      </c>
      <c r="Q173" s="131" t="s">
        <v>974</v>
      </c>
      <c r="R173" s="131" t="s">
        <v>258</v>
      </c>
      <c r="S173" s="131" t="s">
        <v>1061</v>
      </c>
      <c r="T173" s="131" t="s">
        <v>1061</v>
      </c>
      <c r="U173" s="131" t="s">
        <v>260</v>
      </c>
      <c r="V173" s="131" t="s">
        <v>282</v>
      </c>
      <c r="W173" s="131">
        <v>0</v>
      </c>
      <c r="X173" s="131" t="s">
        <v>262</v>
      </c>
      <c r="Y173" s="131">
        <v>360216301</v>
      </c>
      <c r="Z173" s="131" t="s">
        <v>1062</v>
      </c>
      <c r="AA173" s="131" t="s">
        <v>1196</v>
      </c>
      <c r="AB173" s="132">
        <v>47000</v>
      </c>
      <c r="AC173" s="131" t="s">
        <v>1072</v>
      </c>
      <c r="AD173" s="131">
        <v>24</v>
      </c>
      <c r="AE173" s="131" t="s">
        <v>1162</v>
      </c>
      <c r="AF173" s="131" t="s">
        <v>1153</v>
      </c>
      <c r="AG173" s="131" t="s">
        <v>1154</v>
      </c>
      <c r="AH173" s="131" t="s">
        <v>269</v>
      </c>
      <c r="AI173" s="131" t="s">
        <v>1113</v>
      </c>
      <c r="AJ173" s="132">
        <v>2510</v>
      </c>
      <c r="AK173" s="132">
        <v>2510</v>
      </c>
      <c r="AL173" s="131" t="s">
        <v>1113</v>
      </c>
      <c r="AM173" s="132">
        <v>2123.6999999999998</v>
      </c>
      <c r="AN173" s="132">
        <v>386.3</v>
      </c>
      <c r="AO173" s="132">
        <v>2510</v>
      </c>
      <c r="AP173" s="132">
        <v>44876.3</v>
      </c>
      <c r="AQ173" s="132">
        <v>11904.7</v>
      </c>
      <c r="AR173" s="132">
        <v>56781</v>
      </c>
      <c r="AS173" s="132">
        <v>0</v>
      </c>
      <c r="AT173" s="132">
        <v>0</v>
      </c>
      <c r="AU173" s="132">
        <v>0</v>
      </c>
      <c r="AV173" s="131">
        <v>1</v>
      </c>
      <c r="AW173" s="131"/>
      <c r="AX173" s="131"/>
      <c r="AY173" s="131"/>
      <c r="AZ173" s="131"/>
      <c r="BA173" s="131"/>
      <c r="BB173" s="131" t="s">
        <v>272</v>
      </c>
      <c r="BC173" s="122"/>
      <c r="BD173" s="131"/>
      <c r="BE173" s="132">
        <v>0</v>
      </c>
      <c r="BF173" s="131" t="s">
        <v>1061</v>
      </c>
      <c r="BG173" s="131" t="s">
        <v>1248</v>
      </c>
      <c r="BH173" s="97" t="s">
        <v>912</v>
      </c>
      <c r="BI173" s="95" t="s">
        <v>104</v>
      </c>
      <c r="BJ173" s="133">
        <v>46099</v>
      </c>
      <c r="BK173" s="95"/>
      <c r="BL173" s="95" t="s">
        <v>108</v>
      </c>
      <c r="BM173" s="98" t="s">
        <v>113</v>
      </c>
      <c r="BN173" s="99" t="s">
        <v>192</v>
      </c>
      <c r="BO173" s="95" t="s">
        <v>237</v>
      </c>
      <c r="BP173" s="122">
        <v>0</v>
      </c>
      <c r="BQ173" s="42"/>
      <c r="BR173" s="96" t="s">
        <v>1251</v>
      </c>
    </row>
    <row r="174" spans="1:70" ht="30" hidden="1" customHeight="1" x14ac:dyDescent="0.3">
      <c r="A174" s="95">
        <v>170</v>
      </c>
      <c r="B174" s="131" t="s">
        <v>248</v>
      </c>
      <c r="C174" s="131" t="s">
        <v>249</v>
      </c>
      <c r="D174" s="131" t="s">
        <v>250</v>
      </c>
      <c r="E174" s="131" t="s">
        <v>251</v>
      </c>
      <c r="F174" s="131" t="s">
        <v>251</v>
      </c>
      <c r="G174" s="131" t="s">
        <v>252</v>
      </c>
      <c r="H174" s="131" t="s">
        <v>250</v>
      </c>
      <c r="I174" s="131">
        <v>15682</v>
      </c>
      <c r="J174" s="131" t="s">
        <v>949</v>
      </c>
      <c r="K174" s="131">
        <v>15682</v>
      </c>
      <c r="L174" s="131" t="s">
        <v>950</v>
      </c>
      <c r="M174" s="131" t="s">
        <v>951</v>
      </c>
      <c r="N174" s="131">
        <v>22181</v>
      </c>
      <c r="O174" s="131" t="s">
        <v>1007</v>
      </c>
      <c r="P174" s="131">
        <v>36587</v>
      </c>
      <c r="Q174" s="131" t="s">
        <v>1043</v>
      </c>
      <c r="R174" s="131" t="s">
        <v>258</v>
      </c>
      <c r="S174" s="131" t="s">
        <v>1063</v>
      </c>
      <c r="T174" s="131" t="s">
        <v>1063</v>
      </c>
      <c r="U174" s="131" t="s">
        <v>302</v>
      </c>
      <c r="V174" s="131" t="s">
        <v>282</v>
      </c>
      <c r="W174" s="131">
        <v>0</v>
      </c>
      <c r="X174" s="131" t="s">
        <v>262</v>
      </c>
      <c r="Y174" s="131">
        <v>360216747</v>
      </c>
      <c r="Z174" s="131" t="s">
        <v>1064</v>
      </c>
      <c r="AA174" s="131" t="s">
        <v>1196</v>
      </c>
      <c r="AB174" s="132">
        <v>59000</v>
      </c>
      <c r="AC174" s="131" t="s">
        <v>1072</v>
      </c>
      <c r="AD174" s="131">
        <v>24</v>
      </c>
      <c r="AE174" s="131" t="s">
        <v>746</v>
      </c>
      <c r="AF174" s="131" t="s">
        <v>1194</v>
      </c>
      <c r="AG174" s="131" t="s">
        <v>1178</v>
      </c>
      <c r="AH174" s="131" t="s">
        <v>726</v>
      </c>
      <c r="AI174" s="131" t="s">
        <v>1113</v>
      </c>
      <c r="AJ174" s="132">
        <v>3180</v>
      </c>
      <c r="AK174" s="132">
        <v>3180</v>
      </c>
      <c r="AL174" s="131" t="s">
        <v>1113</v>
      </c>
      <c r="AM174" s="132">
        <v>2675.67</v>
      </c>
      <c r="AN174" s="132">
        <v>504.33</v>
      </c>
      <c r="AO174" s="132">
        <v>3180</v>
      </c>
      <c r="AP174" s="132">
        <v>56324.33</v>
      </c>
      <c r="AQ174" s="132">
        <v>15571.67</v>
      </c>
      <c r="AR174" s="132">
        <v>71896</v>
      </c>
      <c r="AS174" s="132">
        <v>0</v>
      </c>
      <c r="AT174" s="132">
        <v>0</v>
      </c>
      <c r="AU174" s="132">
        <v>0</v>
      </c>
      <c r="AV174" s="131">
        <v>1</v>
      </c>
      <c r="AW174" s="131"/>
      <c r="AX174" s="131"/>
      <c r="AY174" s="131"/>
      <c r="AZ174" s="131"/>
      <c r="BA174" s="131"/>
      <c r="BB174" s="131" t="s">
        <v>272</v>
      </c>
      <c r="BC174" s="122"/>
      <c r="BD174" s="131"/>
      <c r="BE174" s="132">
        <v>0</v>
      </c>
      <c r="BF174" s="131" t="s">
        <v>1063</v>
      </c>
      <c r="BG174" s="131" t="s">
        <v>1249</v>
      </c>
      <c r="BH174" s="97" t="s">
        <v>912</v>
      </c>
      <c r="BI174" s="95" t="s">
        <v>104</v>
      </c>
      <c r="BJ174" s="133">
        <v>46099</v>
      </c>
      <c r="BK174" s="95"/>
      <c r="BL174" s="95" t="s">
        <v>108</v>
      </c>
      <c r="BM174" s="98" t="s">
        <v>113</v>
      </c>
      <c r="BN174" s="99" t="s">
        <v>192</v>
      </c>
      <c r="BO174" s="95" t="s">
        <v>237</v>
      </c>
      <c r="BP174" s="122">
        <v>0</v>
      </c>
      <c r="BQ174" s="42"/>
      <c r="BR174" s="96" t="s">
        <v>1251</v>
      </c>
    </row>
    <row r="175" spans="1:70" ht="30" hidden="1" customHeight="1" x14ac:dyDescent="0.3">
      <c r="A175" s="95">
        <v>171</v>
      </c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95"/>
      <c r="BL175" s="95"/>
      <c r="BM175" s="98"/>
      <c r="BN175" s="99"/>
      <c r="BO175" s="122"/>
      <c r="BP175" s="122"/>
      <c r="BQ175" s="42"/>
      <c r="BR175" s="96"/>
    </row>
    <row r="176" spans="1:70" ht="30" hidden="1" customHeight="1" x14ac:dyDescent="0.3">
      <c r="A176" s="95">
        <v>172</v>
      </c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95"/>
      <c r="BL176" s="95"/>
      <c r="BM176" s="98"/>
      <c r="BN176" s="99"/>
      <c r="BO176" s="122"/>
      <c r="BP176" s="122"/>
      <c r="BQ176" s="42"/>
      <c r="BR176" s="96"/>
    </row>
    <row r="177" spans="1:70" ht="30" hidden="1" customHeight="1" x14ac:dyDescent="0.3">
      <c r="A177" s="95">
        <v>173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95"/>
      <c r="BL177" s="95"/>
      <c r="BM177" s="98"/>
      <c r="BN177" s="99"/>
      <c r="BO177" s="122"/>
      <c r="BP177" s="122"/>
      <c r="BQ177" s="42"/>
      <c r="BR177" s="96"/>
    </row>
    <row r="178" spans="1:70" ht="30" hidden="1" customHeight="1" x14ac:dyDescent="0.3">
      <c r="A178" s="95">
        <v>174</v>
      </c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95"/>
      <c r="BL178" s="95"/>
      <c r="BM178" s="98"/>
      <c r="BN178" s="99"/>
      <c r="BO178" s="122"/>
      <c r="BP178" s="122"/>
      <c r="BQ178" s="42"/>
      <c r="BR178" s="96"/>
    </row>
    <row r="179" spans="1:70" ht="30" hidden="1" customHeight="1" x14ac:dyDescent="0.3">
      <c r="A179" s="95">
        <v>175</v>
      </c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95"/>
      <c r="BL179" s="95"/>
      <c r="BM179" s="98"/>
      <c r="BN179" s="99"/>
      <c r="BO179" s="122"/>
      <c r="BP179" s="122"/>
      <c r="BQ179" s="42"/>
      <c r="BR179" s="96"/>
    </row>
    <row r="180" spans="1:70" ht="30" hidden="1" customHeight="1" x14ac:dyDescent="0.3">
      <c r="A180" s="95">
        <v>176</v>
      </c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95"/>
      <c r="BL180" s="95"/>
      <c r="BM180" s="98"/>
      <c r="BN180" s="99"/>
      <c r="BO180" s="122"/>
      <c r="BP180" s="122"/>
      <c r="BQ180" s="42"/>
      <c r="BR180" s="96"/>
    </row>
    <row r="181" spans="1:70" ht="30" hidden="1" customHeight="1" x14ac:dyDescent="0.3">
      <c r="A181" s="95">
        <v>177</v>
      </c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95"/>
      <c r="BL181" s="95"/>
      <c r="BM181" s="98"/>
      <c r="BN181" s="99"/>
      <c r="BO181" s="122"/>
      <c r="BP181" s="122"/>
      <c r="BQ181" s="42"/>
      <c r="BR181" s="96"/>
    </row>
    <row r="182" spans="1:70" ht="30" hidden="1" customHeight="1" x14ac:dyDescent="0.3">
      <c r="A182" s="95">
        <v>178</v>
      </c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95"/>
      <c r="BL182" s="95"/>
      <c r="BM182" s="98"/>
      <c r="BN182" s="99"/>
      <c r="BO182" s="122"/>
      <c r="BP182" s="122"/>
      <c r="BQ182" s="42"/>
      <c r="BR182" s="96"/>
    </row>
    <row r="183" spans="1:70" ht="30" hidden="1" customHeight="1" x14ac:dyDescent="0.3">
      <c r="A183" s="95">
        <v>179</v>
      </c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95"/>
      <c r="BL183" s="95"/>
      <c r="BM183" s="98"/>
      <c r="BN183" s="99"/>
      <c r="BO183" s="122"/>
      <c r="BP183" s="122"/>
      <c r="BQ183" s="42"/>
      <c r="BR183" s="96"/>
    </row>
    <row r="184" spans="1:70" ht="30" hidden="1" customHeight="1" x14ac:dyDescent="0.3">
      <c r="A184" s="95">
        <v>180</v>
      </c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95"/>
      <c r="BL184" s="95"/>
      <c r="BM184" s="98"/>
      <c r="BN184" s="99"/>
      <c r="BO184" s="122"/>
      <c r="BP184" s="122"/>
      <c r="BQ184" s="42"/>
      <c r="BR184" s="96"/>
    </row>
    <row r="185" spans="1:70" ht="30" hidden="1" customHeight="1" x14ac:dyDescent="0.3">
      <c r="A185" s="95">
        <v>181</v>
      </c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95"/>
      <c r="BL185" s="95"/>
      <c r="BM185" s="98"/>
      <c r="BN185" s="99"/>
      <c r="BO185" s="122"/>
      <c r="BP185" s="122"/>
      <c r="BQ185" s="42"/>
      <c r="BR185" s="96"/>
    </row>
    <row r="186" spans="1:70" ht="30" hidden="1" customHeight="1" x14ac:dyDescent="0.3">
      <c r="A186" s="95">
        <v>182</v>
      </c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95"/>
      <c r="BL186" s="95"/>
      <c r="BM186" s="98"/>
      <c r="BN186" s="99"/>
      <c r="BO186" s="122"/>
      <c r="BP186" s="122"/>
      <c r="BQ186" s="42"/>
      <c r="BR186" s="96"/>
    </row>
    <row r="187" spans="1:70" ht="30" hidden="1" customHeight="1" x14ac:dyDescent="0.3">
      <c r="A187" s="95">
        <v>183</v>
      </c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95"/>
      <c r="BL187" s="95"/>
      <c r="BM187" s="98"/>
      <c r="BN187" s="99"/>
      <c r="BO187" s="122"/>
      <c r="BP187" s="122"/>
      <c r="BQ187" s="42"/>
      <c r="BR187" s="96"/>
    </row>
    <row r="188" spans="1:70" ht="30" hidden="1" customHeight="1" x14ac:dyDescent="0.3">
      <c r="A188" s="95">
        <v>184</v>
      </c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95"/>
      <c r="BL188" s="95"/>
      <c r="BM188" s="98"/>
      <c r="BN188" s="99"/>
      <c r="BO188" s="122"/>
      <c r="BP188" s="122"/>
      <c r="BQ188" s="42"/>
      <c r="BR188" s="96"/>
    </row>
    <row r="189" spans="1:70" ht="30" hidden="1" customHeight="1" x14ac:dyDescent="0.3">
      <c r="A189" s="95">
        <v>185</v>
      </c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95"/>
      <c r="BL189" s="95"/>
      <c r="BM189" s="98"/>
      <c r="BN189" s="99"/>
      <c r="BO189" s="122"/>
      <c r="BP189" s="122"/>
      <c r="BQ189" s="42"/>
      <c r="BR189" s="96"/>
    </row>
    <row r="190" spans="1:70" ht="30" hidden="1" customHeight="1" x14ac:dyDescent="0.3">
      <c r="A190" s="95">
        <v>186</v>
      </c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95"/>
      <c r="BL190" s="95"/>
      <c r="BM190" s="98"/>
      <c r="BN190" s="99"/>
      <c r="BO190" s="122"/>
      <c r="BP190" s="122"/>
      <c r="BQ190" s="42"/>
      <c r="BR190" s="96"/>
    </row>
    <row r="191" spans="1:70" ht="30" hidden="1" customHeight="1" x14ac:dyDescent="0.3">
      <c r="A191" s="95">
        <v>187</v>
      </c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95"/>
      <c r="BL191" s="95"/>
      <c r="BM191" s="98"/>
      <c r="BN191" s="99"/>
      <c r="BO191" s="122"/>
      <c r="BP191" s="122"/>
      <c r="BQ191" s="42"/>
      <c r="BR191" s="96"/>
    </row>
    <row r="192" spans="1:70" ht="30" hidden="1" customHeight="1" x14ac:dyDescent="0.3">
      <c r="A192" s="95">
        <v>188</v>
      </c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95"/>
      <c r="BL192" s="95"/>
      <c r="BM192" s="98"/>
      <c r="BN192" s="99"/>
      <c r="BO192" s="122"/>
      <c r="BP192" s="122"/>
      <c r="BQ192" s="42"/>
      <c r="BR192" s="96"/>
    </row>
    <row r="193" spans="1:70" ht="30" hidden="1" customHeight="1" x14ac:dyDescent="0.3">
      <c r="A193" s="95">
        <v>189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95"/>
      <c r="BL193" s="95"/>
      <c r="BM193" s="98"/>
      <c r="BN193" s="99"/>
      <c r="BO193" s="122"/>
      <c r="BP193" s="122"/>
      <c r="BQ193" s="42"/>
      <c r="BR193" s="96"/>
    </row>
    <row r="194" spans="1:70" ht="30" hidden="1" customHeight="1" x14ac:dyDescent="0.3">
      <c r="A194" s="95">
        <v>190</v>
      </c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95"/>
      <c r="BL194" s="95"/>
      <c r="BM194" s="98"/>
      <c r="BN194" s="99"/>
      <c r="BO194" s="122"/>
      <c r="BP194" s="122"/>
      <c r="BQ194" s="42"/>
      <c r="BR194" s="96"/>
    </row>
    <row r="195" spans="1:70" ht="30" hidden="1" customHeight="1" x14ac:dyDescent="0.3">
      <c r="A195" s="95">
        <v>191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95"/>
      <c r="BL195" s="95"/>
      <c r="BM195" s="98"/>
      <c r="BN195" s="99"/>
      <c r="BO195" s="122"/>
      <c r="BP195" s="122"/>
      <c r="BQ195" s="42"/>
      <c r="BR195" s="96"/>
    </row>
    <row r="196" spans="1:70" ht="30" hidden="1" customHeight="1" x14ac:dyDescent="0.3">
      <c r="A196" s="95">
        <v>192</v>
      </c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95"/>
      <c r="BL196" s="95"/>
      <c r="BM196" s="98"/>
      <c r="BN196" s="99"/>
      <c r="BO196" s="122"/>
      <c r="BP196" s="122"/>
      <c r="BQ196" s="42"/>
      <c r="BR196" s="96"/>
    </row>
    <row r="197" spans="1:70" ht="30" hidden="1" customHeight="1" x14ac:dyDescent="0.3">
      <c r="A197" s="95">
        <v>193</v>
      </c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95"/>
      <c r="BL197" s="95"/>
      <c r="BM197" s="98"/>
      <c r="BN197" s="99"/>
      <c r="BO197" s="122"/>
      <c r="BP197" s="122"/>
      <c r="BQ197" s="42"/>
      <c r="BR197" s="96"/>
    </row>
    <row r="198" spans="1:70" ht="30" hidden="1" customHeight="1" x14ac:dyDescent="0.3">
      <c r="A198" s="95">
        <v>194</v>
      </c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95"/>
      <c r="BL198" s="95"/>
      <c r="BM198" s="98"/>
      <c r="BN198" s="99"/>
      <c r="BO198" s="122"/>
      <c r="BP198" s="122"/>
      <c r="BQ198" s="42"/>
      <c r="BR198" s="96"/>
    </row>
    <row r="199" spans="1:70" ht="30" hidden="1" customHeight="1" x14ac:dyDescent="0.3">
      <c r="A199" s="95">
        <v>195</v>
      </c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95"/>
      <c r="BL199" s="95"/>
      <c r="BM199" s="98"/>
      <c r="BN199" s="99"/>
      <c r="BO199" s="122"/>
      <c r="BP199" s="122"/>
      <c r="BQ199" s="42"/>
      <c r="BR199" s="96"/>
    </row>
    <row r="200" spans="1:70" ht="30" hidden="1" customHeight="1" x14ac:dyDescent="0.3">
      <c r="A200" s="95">
        <v>196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95"/>
      <c r="BL200" s="95"/>
      <c r="BM200" s="98"/>
      <c r="BN200" s="99"/>
      <c r="BO200" s="122"/>
      <c r="BP200" s="122"/>
      <c r="BQ200" s="42"/>
      <c r="BR200" s="96"/>
    </row>
    <row r="201" spans="1:70" ht="30" hidden="1" customHeight="1" x14ac:dyDescent="0.3">
      <c r="A201" s="95">
        <v>197</v>
      </c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95"/>
      <c r="BL201" s="95"/>
      <c r="BM201" s="98"/>
      <c r="BN201" s="99"/>
      <c r="BO201" s="122"/>
      <c r="BP201" s="122"/>
      <c r="BQ201" s="42"/>
      <c r="BR201" s="96"/>
    </row>
    <row r="202" spans="1:70" ht="30" hidden="1" customHeight="1" x14ac:dyDescent="0.3">
      <c r="A202" s="95">
        <v>198</v>
      </c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95"/>
      <c r="BL202" s="95"/>
      <c r="BM202" s="98"/>
      <c r="BN202" s="99"/>
      <c r="BO202" s="122"/>
      <c r="BP202" s="122"/>
      <c r="BQ202" s="42"/>
      <c r="BR202" s="96"/>
    </row>
    <row r="203" spans="1:70" ht="30" hidden="1" customHeight="1" x14ac:dyDescent="0.3">
      <c r="A203" s="95">
        <v>199</v>
      </c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95"/>
      <c r="BL203" s="95"/>
      <c r="BM203" s="98"/>
      <c r="BN203" s="99"/>
      <c r="BO203" s="122"/>
      <c r="BP203" s="122"/>
      <c r="BQ203" s="42"/>
      <c r="BR203" s="96"/>
    </row>
    <row r="204" spans="1:70" ht="30" hidden="1" customHeight="1" x14ac:dyDescent="0.3">
      <c r="A204" s="95">
        <v>200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5"/>
      <c r="BL204" s="95"/>
      <c r="BM204" s="98"/>
      <c r="BN204" s="99"/>
      <c r="BO204" s="122"/>
      <c r="BP204" s="122"/>
      <c r="BQ204" s="42"/>
      <c r="BR204" s="96"/>
    </row>
    <row r="205" spans="1:70" ht="30" hidden="1" customHeight="1" x14ac:dyDescent="0.3">
      <c r="A205" s="95">
        <v>201</v>
      </c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5"/>
      <c r="BL205" s="95"/>
      <c r="BM205" s="98"/>
      <c r="BN205" s="99"/>
      <c r="BO205" s="122"/>
      <c r="BP205" s="122"/>
      <c r="BQ205" s="42"/>
      <c r="BR205" s="96"/>
    </row>
    <row r="206" spans="1:70" ht="30" hidden="1" customHeight="1" x14ac:dyDescent="0.3">
      <c r="A206" s="95">
        <v>202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95"/>
      <c r="BL206" s="95"/>
      <c r="BM206" s="98"/>
      <c r="BN206" s="99"/>
      <c r="BO206" s="122"/>
      <c r="BP206" s="122"/>
      <c r="BQ206" s="42"/>
      <c r="BR206" s="96"/>
    </row>
    <row r="207" spans="1:70" ht="30" hidden="1" customHeight="1" x14ac:dyDescent="0.3">
      <c r="A207" s="95">
        <v>203</v>
      </c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5"/>
      <c r="BL207" s="95"/>
      <c r="BM207" s="98"/>
      <c r="BN207" s="99"/>
      <c r="BO207" s="122"/>
      <c r="BP207" s="122"/>
      <c r="BQ207" s="42"/>
      <c r="BR207" s="96"/>
    </row>
    <row r="208" spans="1:70" ht="30" hidden="1" customHeight="1" x14ac:dyDescent="0.3">
      <c r="A208" s="95">
        <v>204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5"/>
      <c r="BL208" s="95"/>
      <c r="BM208" s="98"/>
      <c r="BN208" s="99"/>
      <c r="BO208" s="122"/>
      <c r="BP208" s="122"/>
      <c r="BQ208" s="42"/>
      <c r="BR208" s="96"/>
    </row>
    <row r="209" spans="1:70" ht="30" hidden="1" customHeight="1" x14ac:dyDescent="0.3">
      <c r="A209" s="95">
        <v>205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5"/>
      <c r="BL209" s="95"/>
      <c r="BM209" s="98"/>
      <c r="BN209" s="99"/>
      <c r="BO209" s="122"/>
      <c r="BP209" s="122"/>
      <c r="BQ209" s="42"/>
      <c r="BR209" s="96"/>
    </row>
    <row r="210" spans="1:70" ht="30" hidden="1" customHeight="1" x14ac:dyDescent="0.3">
      <c r="A210" s="95">
        <v>206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5"/>
      <c r="BL210" s="95"/>
      <c r="BM210" s="98"/>
      <c r="BN210" s="99"/>
      <c r="BO210" s="122"/>
      <c r="BP210" s="122"/>
      <c r="BQ210" s="42"/>
      <c r="BR210" s="96"/>
    </row>
    <row r="211" spans="1:70" ht="30" hidden="1" customHeight="1" x14ac:dyDescent="0.3">
      <c r="A211" s="95">
        <v>207</v>
      </c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5"/>
      <c r="BL211" s="95"/>
      <c r="BM211" s="98"/>
      <c r="BN211" s="99"/>
      <c r="BO211" s="122"/>
      <c r="BP211" s="122"/>
      <c r="BQ211" s="42"/>
      <c r="BR211" s="96"/>
    </row>
    <row r="212" spans="1:70" ht="30" hidden="1" customHeight="1" x14ac:dyDescent="0.3">
      <c r="A212" s="95">
        <v>208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5"/>
      <c r="BL212" s="95"/>
      <c r="BM212" s="98"/>
      <c r="BN212" s="99"/>
      <c r="BO212" s="122"/>
      <c r="BP212" s="122"/>
      <c r="BQ212" s="42"/>
      <c r="BR212" s="96"/>
    </row>
    <row r="213" spans="1:70" ht="30" hidden="1" customHeight="1" x14ac:dyDescent="0.3">
      <c r="A213" s="95">
        <v>209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5"/>
      <c r="BL213" s="95"/>
      <c r="BM213" s="98"/>
      <c r="BN213" s="99"/>
      <c r="BO213" s="122"/>
      <c r="BP213" s="122"/>
      <c r="BQ213" s="42"/>
      <c r="BR213" s="96"/>
    </row>
    <row r="214" spans="1:70" ht="30" hidden="1" customHeight="1" x14ac:dyDescent="0.3">
      <c r="A214" s="95">
        <v>210</v>
      </c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5"/>
      <c r="BL214" s="95"/>
      <c r="BM214" s="98"/>
      <c r="BN214" s="99"/>
      <c r="BO214" s="122"/>
      <c r="BP214" s="122"/>
      <c r="BQ214" s="42"/>
      <c r="BR214" s="96"/>
    </row>
    <row r="215" spans="1:70" ht="30" hidden="1" customHeight="1" x14ac:dyDescent="0.3">
      <c r="A215" s="95">
        <v>211</v>
      </c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5"/>
      <c r="BL215" s="95"/>
      <c r="BM215" s="98"/>
      <c r="BN215" s="99"/>
      <c r="BO215" s="122"/>
      <c r="BP215" s="122"/>
      <c r="BQ215" s="42"/>
      <c r="BR215" s="96"/>
    </row>
    <row r="216" spans="1:70" ht="30" hidden="1" customHeight="1" x14ac:dyDescent="0.3">
      <c r="A216" s="95">
        <v>212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5"/>
      <c r="BL216" s="95"/>
      <c r="BM216" s="98"/>
      <c r="BN216" s="99"/>
      <c r="BO216" s="122"/>
      <c r="BP216" s="122"/>
      <c r="BQ216" s="42"/>
      <c r="BR216" s="96"/>
    </row>
    <row r="217" spans="1:70" ht="30" hidden="1" customHeight="1" x14ac:dyDescent="0.3">
      <c r="A217" s="95">
        <v>213</v>
      </c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5"/>
      <c r="BL217" s="95"/>
      <c r="BM217" s="98"/>
      <c r="BN217" s="99"/>
      <c r="BO217" s="122"/>
      <c r="BP217" s="122"/>
      <c r="BQ217" s="42"/>
      <c r="BR217" s="96"/>
    </row>
    <row r="218" spans="1:70" ht="30" hidden="1" customHeight="1" x14ac:dyDescent="0.3">
      <c r="A218" s="95">
        <v>214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5"/>
      <c r="BL218" s="95"/>
      <c r="BM218" s="98"/>
      <c r="BN218" s="99"/>
      <c r="BO218" s="122"/>
      <c r="BP218" s="122"/>
      <c r="BQ218" s="42"/>
      <c r="BR218" s="96"/>
    </row>
    <row r="219" spans="1:70" ht="30" hidden="1" customHeight="1" x14ac:dyDescent="0.3">
      <c r="A219" s="95">
        <v>215</v>
      </c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5"/>
      <c r="BL219" s="95"/>
      <c r="BM219" s="98"/>
      <c r="BN219" s="99"/>
      <c r="BO219" s="122"/>
      <c r="BP219" s="122"/>
      <c r="BQ219" s="42"/>
      <c r="BR219" s="96"/>
    </row>
    <row r="220" spans="1:70" ht="30" hidden="1" customHeight="1" x14ac:dyDescent="0.3">
      <c r="A220" s="95">
        <v>216</v>
      </c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5"/>
      <c r="BL220" s="95"/>
      <c r="BM220" s="98"/>
      <c r="BN220" s="99"/>
      <c r="BO220" s="122"/>
      <c r="BP220" s="122"/>
      <c r="BQ220" s="42"/>
      <c r="BR220" s="96"/>
    </row>
    <row r="221" spans="1:70" ht="30" hidden="1" customHeight="1" x14ac:dyDescent="0.3">
      <c r="A221" s="95">
        <v>217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5"/>
      <c r="BL221" s="95"/>
      <c r="BM221" s="98"/>
      <c r="BN221" s="99"/>
      <c r="BO221" s="122"/>
      <c r="BP221" s="122"/>
      <c r="BQ221" s="42"/>
      <c r="BR221" s="96"/>
    </row>
    <row r="222" spans="1:70" ht="30" hidden="1" customHeight="1" x14ac:dyDescent="0.3">
      <c r="A222" s="95">
        <v>218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5"/>
      <c r="BL222" s="95"/>
      <c r="BM222" s="98"/>
      <c r="BN222" s="99"/>
      <c r="BO222" s="122"/>
      <c r="BP222" s="122"/>
      <c r="BQ222" s="42"/>
      <c r="BR222" s="96"/>
    </row>
    <row r="223" spans="1:70" ht="30" hidden="1" customHeight="1" x14ac:dyDescent="0.3">
      <c r="A223" s="95">
        <v>219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5"/>
      <c r="BL223" s="95"/>
      <c r="BM223" s="98"/>
      <c r="BN223" s="99"/>
      <c r="BO223" s="122"/>
      <c r="BP223" s="122"/>
      <c r="BQ223" s="42"/>
      <c r="BR223" s="96"/>
    </row>
    <row r="224" spans="1:70" ht="30" hidden="1" customHeight="1" x14ac:dyDescent="0.3">
      <c r="A224" s="95">
        <v>220</v>
      </c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5"/>
      <c r="BL224" s="95"/>
      <c r="BM224" s="98"/>
      <c r="BN224" s="99"/>
      <c r="BO224" s="122"/>
      <c r="BP224" s="122"/>
      <c r="BQ224" s="42"/>
      <c r="BR224" s="96"/>
    </row>
    <row r="225" spans="1:70" ht="30" hidden="1" customHeight="1" x14ac:dyDescent="0.3">
      <c r="A225" s="95">
        <v>221</v>
      </c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5"/>
      <c r="BL225" s="95"/>
      <c r="BM225" s="98"/>
      <c r="BN225" s="99"/>
      <c r="BO225" s="122"/>
      <c r="BP225" s="122"/>
      <c r="BQ225" s="42"/>
      <c r="BR225" s="96"/>
    </row>
    <row r="226" spans="1:70" ht="30" hidden="1" customHeight="1" x14ac:dyDescent="0.3">
      <c r="A226" s="95">
        <v>222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5"/>
      <c r="BL226" s="95"/>
      <c r="BM226" s="98"/>
      <c r="BN226" s="99"/>
      <c r="BO226" s="122"/>
      <c r="BP226" s="122"/>
      <c r="BQ226" s="42"/>
      <c r="BR226" s="96"/>
    </row>
    <row r="227" spans="1:70" ht="30" hidden="1" customHeight="1" x14ac:dyDescent="0.3">
      <c r="A227" s="95">
        <v>223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5"/>
      <c r="BL227" s="95"/>
      <c r="BM227" s="98"/>
      <c r="BN227" s="99"/>
      <c r="BO227" s="122"/>
      <c r="BP227" s="122"/>
      <c r="BQ227" s="42"/>
      <c r="BR227" s="96"/>
    </row>
    <row r="228" spans="1:70" ht="30" hidden="1" customHeight="1" x14ac:dyDescent="0.3">
      <c r="A228" s="95">
        <v>224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5"/>
      <c r="BL228" s="95"/>
      <c r="BM228" s="98"/>
      <c r="BN228" s="99"/>
      <c r="BO228" s="122"/>
      <c r="BP228" s="122"/>
      <c r="BQ228" s="42"/>
      <c r="BR228" s="96"/>
    </row>
    <row r="229" spans="1:70" ht="30" hidden="1" customHeight="1" x14ac:dyDescent="0.3">
      <c r="A229" s="95">
        <v>225</v>
      </c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5"/>
      <c r="BL229" s="95"/>
      <c r="BM229" s="98"/>
      <c r="BN229" s="99"/>
      <c r="BO229" s="122"/>
      <c r="BP229" s="122"/>
      <c r="BQ229" s="42"/>
      <c r="BR229" s="96"/>
    </row>
    <row r="230" spans="1:70" ht="30" hidden="1" customHeight="1" x14ac:dyDescent="0.3">
      <c r="A230" s="95">
        <v>226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5"/>
      <c r="BL230" s="95"/>
      <c r="BM230" s="98"/>
      <c r="BN230" s="99"/>
      <c r="BO230" s="122"/>
      <c r="BP230" s="122"/>
      <c r="BQ230" s="42"/>
      <c r="BR230" s="96"/>
    </row>
    <row r="231" spans="1:70" ht="30" hidden="1" customHeight="1" x14ac:dyDescent="0.3">
      <c r="A231" s="95">
        <v>227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5"/>
      <c r="BL231" s="95"/>
      <c r="BM231" s="98"/>
      <c r="BN231" s="99"/>
      <c r="BO231" s="122"/>
      <c r="BP231" s="122"/>
      <c r="BQ231" s="42"/>
      <c r="BR231" s="96"/>
    </row>
    <row r="232" spans="1:70" ht="30" hidden="1" customHeight="1" x14ac:dyDescent="0.3">
      <c r="A232" s="95">
        <v>228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5"/>
      <c r="BL232" s="95"/>
      <c r="BM232" s="98"/>
      <c r="BN232" s="99"/>
      <c r="BO232" s="122"/>
      <c r="BP232" s="122"/>
      <c r="BQ232" s="42"/>
      <c r="BR232" s="96"/>
    </row>
    <row r="233" spans="1:70" ht="30" hidden="1" customHeight="1" x14ac:dyDescent="0.3">
      <c r="A233" s="95">
        <v>229</v>
      </c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5"/>
      <c r="BL233" s="95"/>
      <c r="BM233" s="98"/>
      <c r="BN233" s="99"/>
      <c r="BO233" s="122"/>
      <c r="BP233" s="122"/>
      <c r="BQ233" s="42"/>
      <c r="BR233" s="96"/>
    </row>
    <row r="234" spans="1:70" ht="30" hidden="1" customHeight="1" x14ac:dyDescent="0.3">
      <c r="A234" s="95">
        <v>230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5"/>
      <c r="BL234" s="95"/>
      <c r="BM234" s="98"/>
      <c r="BN234" s="99"/>
      <c r="BO234" s="122"/>
      <c r="BP234" s="122"/>
      <c r="BQ234" s="42"/>
      <c r="BR234" s="96"/>
    </row>
    <row r="235" spans="1:70" ht="30" hidden="1" customHeight="1" x14ac:dyDescent="0.3">
      <c r="A235" s="95">
        <v>231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5"/>
      <c r="BL235" s="95"/>
      <c r="BM235" s="98"/>
      <c r="BN235" s="99"/>
      <c r="BO235" s="122"/>
      <c r="BP235" s="122"/>
      <c r="BQ235" s="42"/>
      <c r="BR235" s="96"/>
    </row>
    <row r="236" spans="1:70" ht="30" hidden="1" customHeight="1" x14ac:dyDescent="0.3">
      <c r="A236" s="95">
        <v>232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5"/>
      <c r="BL236" s="95"/>
      <c r="BM236" s="98"/>
      <c r="BN236" s="99"/>
      <c r="BO236" s="122"/>
      <c r="BP236" s="122"/>
      <c r="BQ236" s="42"/>
      <c r="BR236" s="96"/>
    </row>
    <row r="237" spans="1:70" ht="30" hidden="1" customHeight="1" x14ac:dyDescent="0.3">
      <c r="A237" s="95">
        <v>233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5"/>
      <c r="BL237" s="95"/>
      <c r="BM237" s="98"/>
      <c r="BN237" s="99"/>
      <c r="BO237" s="122"/>
      <c r="BP237" s="122"/>
      <c r="BQ237" s="42"/>
      <c r="BR237" s="96"/>
    </row>
    <row r="238" spans="1:70" ht="30" hidden="1" customHeight="1" x14ac:dyDescent="0.3">
      <c r="A238" s="95">
        <v>234</v>
      </c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5"/>
      <c r="BL238" s="95"/>
      <c r="BM238" s="98"/>
      <c r="BN238" s="99"/>
      <c r="BO238" s="122"/>
      <c r="BP238" s="122"/>
      <c r="BQ238" s="42"/>
      <c r="BR238" s="96"/>
    </row>
    <row r="239" spans="1:70" ht="30" hidden="1" customHeight="1" x14ac:dyDescent="0.3">
      <c r="A239" s="95">
        <v>235</v>
      </c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5"/>
      <c r="BL239" s="95"/>
      <c r="BM239" s="98"/>
      <c r="BN239" s="99"/>
      <c r="BO239" s="122"/>
      <c r="BP239" s="122"/>
      <c r="BQ239" s="42"/>
      <c r="BR239" s="96"/>
    </row>
    <row r="240" spans="1:70" ht="30" hidden="1" customHeight="1" x14ac:dyDescent="0.3">
      <c r="A240" s="95">
        <v>236</v>
      </c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5"/>
      <c r="BL240" s="95"/>
      <c r="BM240" s="98"/>
      <c r="BN240" s="99"/>
      <c r="BO240" s="122"/>
      <c r="BP240" s="122"/>
      <c r="BQ240" s="42"/>
      <c r="BR240" s="96"/>
    </row>
    <row r="241" spans="1:70" ht="30" hidden="1" customHeight="1" x14ac:dyDescent="0.3">
      <c r="A241" s="95">
        <v>237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5"/>
      <c r="BL241" s="95"/>
      <c r="BM241" s="98"/>
      <c r="BN241" s="99"/>
      <c r="BO241" s="122"/>
      <c r="BP241" s="122"/>
      <c r="BQ241" s="42"/>
      <c r="BR241" s="96"/>
    </row>
    <row r="242" spans="1:70" ht="30" hidden="1" customHeight="1" x14ac:dyDescent="0.3">
      <c r="A242" s="95">
        <v>238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5"/>
      <c r="BL242" s="95"/>
      <c r="BM242" s="98"/>
      <c r="BN242" s="99"/>
      <c r="BO242" s="122"/>
      <c r="BP242" s="122"/>
      <c r="BQ242" s="42"/>
      <c r="BR242" s="96"/>
    </row>
    <row r="243" spans="1:70" ht="30" hidden="1" customHeight="1" x14ac:dyDescent="0.3">
      <c r="A243" s="95">
        <v>239</v>
      </c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5"/>
      <c r="BL243" s="95"/>
      <c r="BM243" s="98"/>
      <c r="BN243" s="99"/>
      <c r="BO243" s="122"/>
      <c r="BP243" s="122"/>
      <c r="BQ243" s="42"/>
      <c r="BR243" s="96"/>
    </row>
    <row r="244" spans="1:70" ht="30" hidden="1" customHeight="1" x14ac:dyDescent="0.3">
      <c r="A244" s="95">
        <v>240</v>
      </c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5"/>
      <c r="BL244" s="95"/>
      <c r="BM244" s="98"/>
      <c r="BN244" s="99"/>
      <c r="BO244" s="122"/>
      <c r="BP244" s="122"/>
      <c r="BQ244" s="42"/>
      <c r="BR244" s="96"/>
    </row>
    <row r="245" spans="1:70" ht="30" hidden="1" customHeight="1" x14ac:dyDescent="0.3">
      <c r="A245" s="95">
        <v>241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5"/>
      <c r="BL245" s="95"/>
      <c r="BM245" s="98"/>
      <c r="BN245" s="99"/>
      <c r="BO245" s="122"/>
      <c r="BP245" s="122"/>
      <c r="BQ245" s="42"/>
      <c r="BR245" s="96"/>
    </row>
    <row r="246" spans="1:70" ht="30" hidden="1" customHeight="1" x14ac:dyDescent="0.3">
      <c r="A246" s="95">
        <v>242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5"/>
      <c r="BL246" s="95"/>
      <c r="BM246" s="98"/>
      <c r="BN246" s="99"/>
      <c r="BO246" s="122"/>
      <c r="BP246" s="122"/>
      <c r="BQ246" s="42"/>
      <c r="BR246" s="96"/>
    </row>
    <row r="247" spans="1:70" ht="30" hidden="1" customHeight="1" x14ac:dyDescent="0.3">
      <c r="A247" s="95">
        <v>243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5"/>
      <c r="BL247" s="95"/>
      <c r="BM247" s="98"/>
      <c r="BN247" s="99"/>
      <c r="BO247" s="122"/>
      <c r="BP247" s="122"/>
      <c r="BQ247" s="42"/>
      <c r="BR247" s="96"/>
    </row>
    <row r="248" spans="1:70" ht="30" hidden="1" customHeight="1" x14ac:dyDescent="0.3">
      <c r="A248" s="95">
        <v>244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5"/>
      <c r="BL248" s="95"/>
      <c r="BM248" s="98"/>
      <c r="BN248" s="99"/>
      <c r="BO248" s="122"/>
      <c r="BP248" s="122"/>
      <c r="BQ248" s="42"/>
      <c r="BR248" s="96"/>
    </row>
    <row r="249" spans="1:70" ht="30" hidden="1" customHeight="1" x14ac:dyDescent="0.3">
      <c r="A249" s="95">
        <v>245</v>
      </c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5"/>
      <c r="BL249" s="95"/>
      <c r="BM249" s="98"/>
      <c r="BN249" s="99"/>
      <c r="BO249" s="122"/>
      <c r="BP249" s="122"/>
      <c r="BQ249" s="42"/>
      <c r="BR249" s="96"/>
    </row>
    <row r="250" spans="1:70" ht="30" hidden="1" customHeight="1" x14ac:dyDescent="0.3">
      <c r="A250" s="95">
        <v>246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5"/>
      <c r="BL250" s="95"/>
      <c r="BM250" s="98"/>
      <c r="BN250" s="99"/>
      <c r="BO250" s="122"/>
      <c r="BP250" s="122"/>
      <c r="BQ250" s="42"/>
      <c r="BR250" s="96"/>
    </row>
    <row r="251" spans="1:70" ht="30" hidden="1" customHeight="1" x14ac:dyDescent="0.3">
      <c r="A251" s="95">
        <v>247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5"/>
      <c r="BL251" s="95"/>
      <c r="BM251" s="98"/>
      <c r="BN251" s="99"/>
      <c r="BO251" s="122"/>
      <c r="BP251" s="122"/>
      <c r="BQ251" s="42"/>
      <c r="BR251" s="96"/>
    </row>
    <row r="252" spans="1:70" ht="30" hidden="1" customHeight="1" x14ac:dyDescent="0.3">
      <c r="A252" s="95">
        <v>248</v>
      </c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5"/>
      <c r="BL252" s="95"/>
      <c r="BM252" s="98"/>
      <c r="BN252" s="99"/>
      <c r="BO252" s="122"/>
      <c r="BP252" s="122"/>
      <c r="BQ252" s="42"/>
      <c r="BR252" s="96"/>
    </row>
    <row r="253" spans="1:70" ht="30" hidden="1" customHeight="1" x14ac:dyDescent="0.3">
      <c r="A253" s="95">
        <v>249</v>
      </c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5"/>
      <c r="BL253" s="95"/>
      <c r="BM253" s="98"/>
      <c r="BN253" s="99"/>
      <c r="BO253" s="122"/>
      <c r="BP253" s="122"/>
      <c r="BQ253" s="42"/>
      <c r="BR253" s="96"/>
    </row>
    <row r="254" spans="1:70" ht="30" hidden="1" customHeight="1" x14ac:dyDescent="0.3">
      <c r="A254" s="95">
        <v>250</v>
      </c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5"/>
      <c r="BL254" s="95"/>
      <c r="BM254" s="98"/>
      <c r="BN254" s="99"/>
      <c r="BO254" s="122"/>
      <c r="BP254" s="122"/>
      <c r="BQ254" s="42"/>
      <c r="BR254" s="96"/>
    </row>
    <row r="255" spans="1:70" ht="30" hidden="1" customHeight="1" x14ac:dyDescent="0.3">
      <c r="A255" s="95">
        <v>251</v>
      </c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5"/>
      <c r="BL255" s="95"/>
      <c r="BM255" s="98"/>
      <c r="BN255" s="99"/>
      <c r="BO255" s="122"/>
      <c r="BP255" s="122"/>
      <c r="BQ255" s="42"/>
      <c r="BR255" s="96"/>
    </row>
    <row r="256" spans="1:70" ht="30" hidden="1" customHeight="1" x14ac:dyDescent="0.3">
      <c r="A256" s="95">
        <v>252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5"/>
      <c r="BL256" s="95"/>
      <c r="BM256" s="98"/>
      <c r="BN256" s="99"/>
      <c r="BO256" s="122"/>
      <c r="BP256" s="122"/>
      <c r="BQ256" s="42"/>
      <c r="BR256" s="96"/>
    </row>
    <row r="257" spans="1:70" ht="30" hidden="1" customHeight="1" x14ac:dyDescent="0.3">
      <c r="A257" s="95">
        <v>253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5"/>
      <c r="BL257" s="95"/>
      <c r="BM257" s="98"/>
      <c r="BN257" s="99"/>
      <c r="BO257" s="122"/>
      <c r="BP257" s="122"/>
      <c r="BQ257" s="42"/>
      <c r="BR257" s="96"/>
    </row>
    <row r="258" spans="1:70" ht="30" hidden="1" customHeight="1" x14ac:dyDescent="0.3">
      <c r="A258" s="95">
        <v>254</v>
      </c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5"/>
      <c r="BL258" s="95"/>
      <c r="BM258" s="98"/>
      <c r="BN258" s="99"/>
      <c r="BO258" s="122"/>
      <c r="BP258" s="122"/>
      <c r="BQ258" s="42"/>
      <c r="BR258" s="96"/>
    </row>
    <row r="259" spans="1:70" ht="30" hidden="1" customHeight="1" x14ac:dyDescent="0.3">
      <c r="A259" s="95">
        <v>255</v>
      </c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5"/>
      <c r="BL259" s="95"/>
      <c r="BM259" s="98"/>
      <c r="BN259" s="99"/>
      <c r="BO259" s="122"/>
      <c r="BP259" s="122"/>
      <c r="BQ259" s="42"/>
      <c r="BR259" s="96"/>
    </row>
    <row r="260" spans="1:70" ht="30" hidden="1" customHeight="1" x14ac:dyDescent="0.3">
      <c r="A260" s="95">
        <v>256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5"/>
      <c r="BL260" s="95"/>
      <c r="BM260" s="98"/>
      <c r="BN260" s="99"/>
      <c r="BO260" s="122"/>
      <c r="BP260" s="122"/>
      <c r="BQ260" s="42"/>
      <c r="BR260" s="96"/>
    </row>
    <row r="261" spans="1:70" ht="30" hidden="1" customHeight="1" x14ac:dyDescent="0.3">
      <c r="A261" s="95">
        <v>257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5"/>
      <c r="BL261" s="95"/>
      <c r="BM261" s="98"/>
      <c r="BN261" s="99"/>
      <c r="BO261" s="122"/>
      <c r="BP261" s="122"/>
      <c r="BQ261" s="42"/>
      <c r="BR261" s="96"/>
    </row>
    <row r="262" spans="1:70" ht="30" hidden="1" customHeight="1" x14ac:dyDescent="0.3">
      <c r="A262" s="95">
        <v>258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5"/>
      <c r="BL262" s="95"/>
      <c r="BM262" s="98"/>
      <c r="BN262" s="99"/>
      <c r="BO262" s="122"/>
      <c r="BP262" s="122"/>
      <c r="BQ262" s="42"/>
      <c r="BR262" s="96"/>
    </row>
    <row r="263" spans="1:70" ht="30" hidden="1" customHeight="1" x14ac:dyDescent="0.3">
      <c r="A263" s="95">
        <v>259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5"/>
      <c r="BL263" s="95"/>
      <c r="BM263" s="98"/>
      <c r="BN263" s="99"/>
      <c r="BO263" s="122"/>
      <c r="BP263" s="122"/>
      <c r="BQ263" s="42"/>
      <c r="BR263" s="96"/>
    </row>
    <row r="264" spans="1:70" ht="30" hidden="1" customHeight="1" x14ac:dyDescent="0.3">
      <c r="A264" s="95">
        <v>260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5"/>
      <c r="BL264" s="95"/>
      <c r="BM264" s="98"/>
      <c r="BN264" s="99"/>
      <c r="BO264" s="122"/>
      <c r="BP264" s="122"/>
      <c r="BQ264" s="42"/>
      <c r="BR264" s="96"/>
    </row>
    <row r="265" spans="1:70" ht="30" hidden="1" customHeight="1" x14ac:dyDescent="0.3">
      <c r="A265" s="95">
        <v>261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5"/>
      <c r="BL265" s="95"/>
      <c r="BM265" s="98"/>
      <c r="BN265" s="99"/>
      <c r="BO265" s="122"/>
      <c r="BP265" s="122"/>
      <c r="BQ265" s="42"/>
      <c r="BR265" s="96"/>
    </row>
    <row r="266" spans="1:70" ht="30" hidden="1" customHeight="1" x14ac:dyDescent="0.3">
      <c r="A266" s="95">
        <v>262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5"/>
      <c r="BL266" s="95"/>
      <c r="BM266" s="98"/>
      <c r="BN266" s="99"/>
      <c r="BO266" s="122"/>
      <c r="BP266" s="122"/>
      <c r="BQ266" s="42"/>
      <c r="BR266" s="96"/>
    </row>
    <row r="267" spans="1:70" ht="30" hidden="1" customHeight="1" x14ac:dyDescent="0.3">
      <c r="A267" s="95">
        <v>263</v>
      </c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5"/>
      <c r="BL267" s="95"/>
      <c r="BM267" s="98"/>
      <c r="BN267" s="99"/>
      <c r="BO267" s="122"/>
      <c r="BP267" s="122"/>
      <c r="BQ267" s="42"/>
      <c r="BR267" s="96"/>
    </row>
    <row r="268" spans="1:70" ht="30" hidden="1" customHeight="1" x14ac:dyDescent="0.3">
      <c r="A268" s="95">
        <v>264</v>
      </c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5"/>
      <c r="BL268" s="95"/>
      <c r="BM268" s="98"/>
      <c r="BN268" s="99"/>
      <c r="BO268" s="122"/>
      <c r="BP268" s="122"/>
      <c r="BQ268" s="42"/>
      <c r="BR268" s="96"/>
    </row>
    <row r="269" spans="1:70" ht="30" hidden="1" customHeight="1" x14ac:dyDescent="0.3">
      <c r="A269" s="95">
        <v>265</v>
      </c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5"/>
      <c r="BL269" s="95"/>
      <c r="BM269" s="98"/>
      <c r="BN269" s="99"/>
      <c r="BO269" s="122"/>
      <c r="BP269" s="122"/>
      <c r="BQ269" s="42"/>
      <c r="BR269" s="96"/>
    </row>
    <row r="270" spans="1:70" ht="30" hidden="1" customHeight="1" x14ac:dyDescent="0.3">
      <c r="A270" s="95">
        <v>266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5"/>
      <c r="BL270" s="95"/>
      <c r="BM270" s="98"/>
      <c r="BN270" s="99"/>
      <c r="BO270" s="122"/>
      <c r="BP270" s="122"/>
      <c r="BQ270" s="42"/>
      <c r="BR270" s="96"/>
    </row>
    <row r="271" spans="1:70" ht="30" hidden="1" customHeight="1" x14ac:dyDescent="0.3">
      <c r="A271" s="95">
        <v>267</v>
      </c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5"/>
      <c r="BL271" s="95"/>
      <c r="BM271" s="98"/>
      <c r="BN271" s="99"/>
      <c r="BO271" s="122"/>
      <c r="BP271" s="122"/>
      <c r="BQ271" s="42"/>
      <c r="BR271" s="96"/>
    </row>
    <row r="272" spans="1:70" ht="30" hidden="1" customHeight="1" x14ac:dyDescent="0.3">
      <c r="A272" s="95">
        <v>268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5"/>
      <c r="BL272" s="95"/>
      <c r="BM272" s="98"/>
      <c r="BN272" s="99"/>
      <c r="BO272" s="122"/>
      <c r="BP272" s="122"/>
      <c r="BQ272" s="42"/>
      <c r="BR272" s="96"/>
    </row>
    <row r="273" spans="1:70" ht="30" hidden="1" customHeight="1" x14ac:dyDescent="0.3">
      <c r="A273" s="95">
        <v>269</v>
      </c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5"/>
      <c r="BL273" s="95"/>
      <c r="BM273" s="98"/>
      <c r="BN273" s="99"/>
      <c r="BO273" s="122"/>
      <c r="BP273" s="122"/>
      <c r="BQ273" s="42"/>
      <c r="BR273" s="96"/>
    </row>
    <row r="274" spans="1:70" ht="30" hidden="1" customHeight="1" x14ac:dyDescent="0.3">
      <c r="A274" s="95">
        <v>270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5"/>
      <c r="BL274" s="95"/>
      <c r="BM274" s="98"/>
      <c r="BN274" s="99"/>
      <c r="BO274" s="122"/>
      <c r="BP274" s="122"/>
      <c r="BQ274" s="42"/>
      <c r="BR274" s="96"/>
    </row>
    <row r="275" spans="1:70" ht="30" hidden="1" customHeight="1" x14ac:dyDescent="0.3">
      <c r="A275" s="95">
        <v>271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5"/>
      <c r="BL275" s="95"/>
      <c r="BM275" s="98"/>
      <c r="BN275" s="99"/>
      <c r="BO275" s="122"/>
      <c r="BP275" s="122"/>
      <c r="BQ275" s="42"/>
      <c r="BR275" s="96"/>
    </row>
    <row r="276" spans="1:70" ht="30" hidden="1" customHeight="1" x14ac:dyDescent="0.3">
      <c r="A276" s="95">
        <v>272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5"/>
      <c r="BL276" s="95"/>
      <c r="BM276" s="98"/>
      <c r="BN276" s="99"/>
      <c r="BO276" s="122"/>
      <c r="BP276" s="122"/>
      <c r="BQ276" s="42"/>
      <c r="BR276" s="96"/>
    </row>
    <row r="277" spans="1:70" ht="30" hidden="1" customHeight="1" x14ac:dyDescent="0.3">
      <c r="A277" s="95">
        <v>273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5"/>
      <c r="BL277" s="95"/>
      <c r="BM277" s="98"/>
      <c r="BN277" s="99"/>
      <c r="BO277" s="122"/>
      <c r="BP277" s="122"/>
      <c r="BQ277" s="42"/>
      <c r="BR277" s="96"/>
    </row>
    <row r="278" spans="1:70" ht="30" hidden="1" customHeight="1" x14ac:dyDescent="0.3">
      <c r="A278" s="95">
        <v>274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5"/>
      <c r="BL278" s="95"/>
      <c r="BM278" s="98"/>
      <c r="BN278" s="99"/>
      <c r="BO278" s="122"/>
      <c r="BP278" s="122"/>
      <c r="BQ278" s="42"/>
      <c r="BR278" s="96"/>
    </row>
    <row r="279" spans="1:70" ht="30" hidden="1" customHeight="1" x14ac:dyDescent="0.3">
      <c r="A279" s="95">
        <v>275</v>
      </c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5"/>
      <c r="BL279" s="95"/>
      <c r="BM279" s="98"/>
      <c r="BN279" s="99"/>
      <c r="BO279" s="122"/>
      <c r="BP279" s="122"/>
      <c r="BQ279" s="42"/>
      <c r="BR279" s="96"/>
    </row>
    <row r="280" spans="1:70" ht="30" hidden="1" customHeight="1" x14ac:dyDescent="0.3">
      <c r="A280" s="95">
        <v>276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5"/>
      <c r="BL280" s="95"/>
      <c r="BM280" s="98"/>
      <c r="BN280" s="99"/>
      <c r="BO280" s="122"/>
      <c r="BP280" s="122"/>
      <c r="BQ280" s="42"/>
      <c r="BR280" s="96"/>
    </row>
    <row r="281" spans="1:70" ht="30" hidden="1" customHeight="1" x14ac:dyDescent="0.3">
      <c r="A281" s="95">
        <v>277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5"/>
      <c r="BL281" s="95"/>
      <c r="BM281" s="98"/>
      <c r="BN281" s="99"/>
      <c r="BO281" s="122"/>
      <c r="BP281" s="122"/>
      <c r="BQ281" s="42"/>
      <c r="BR281" s="96"/>
    </row>
    <row r="282" spans="1:70" ht="30" hidden="1" customHeight="1" x14ac:dyDescent="0.3">
      <c r="A282" s="95">
        <v>278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5"/>
      <c r="BL282" s="95"/>
      <c r="BM282" s="98"/>
      <c r="BN282" s="99"/>
      <c r="BO282" s="122"/>
      <c r="BP282" s="122"/>
      <c r="BQ282" s="42"/>
      <c r="BR282" s="96"/>
    </row>
    <row r="283" spans="1:70" ht="30" hidden="1" customHeight="1" x14ac:dyDescent="0.3">
      <c r="A283" s="95">
        <v>279</v>
      </c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5"/>
      <c r="BL283" s="95"/>
      <c r="BM283" s="98"/>
      <c r="BN283" s="99"/>
      <c r="BO283" s="122"/>
      <c r="BP283" s="122"/>
      <c r="BQ283" s="42"/>
      <c r="BR283" s="96"/>
    </row>
    <row r="284" spans="1:70" ht="30" hidden="1" customHeight="1" x14ac:dyDescent="0.3">
      <c r="A284" s="95">
        <v>280</v>
      </c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5"/>
      <c r="BL284" s="95"/>
      <c r="BM284" s="98"/>
      <c r="BN284" s="99"/>
      <c r="BO284" s="122"/>
      <c r="BP284" s="122"/>
      <c r="BQ284" s="42"/>
      <c r="BR284" s="96"/>
    </row>
    <row r="285" spans="1:70" ht="30" hidden="1" customHeight="1" x14ac:dyDescent="0.3">
      <c r="A285" s="95">
        <v>281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5"/>
      <c r="BL285" s="95"/>
      <c r="BM285" s="98"/>
      <c r="BN285" s="99"/>
      <c r="BO285" s="122"/>
      <c r="BP285" s="122"/>
      <c r="BQ285" s="42"/>
      <c r="BR285" s="96"/>
    </row>
    <row r="286" spans="1:70" ht="30" hidden="1" customHeight="1" x14ac:dyDescent="0.3">
      <c r="A286" s="95">
        <v>282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5"/>
      <c r="BL286" s="95"/>
      <c r="BM286" s="98"/>
      <c r="BN286" s="99"/>
      <c r="BO286" s="122"/>
      <c r="BP286" s="122"/>
      <c r="BQ286" s="42"/>
      <c r="BR286" s="96"/>
    </row>
    <row r="287" spans="1:70" ht="30" hidden="1" customHeight="1" x14ac:dyDescent="0.3">
      <c r="A287" s="95">
        <v>283</v>
      </c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5"/>
      <c r="BL287" s="95"/>
      <c r="BM287" s="98"/>
      <c r="BN287" s="99"/>
      <c r="BO287" s="122"/>
      <c r="BP287" s="122"/>
      <c r="BQ287" s="42"/>
      <c r="BR287" s="96"/>
    </row>
    <row r="288" spans="1:70" ht="30" hidden="1" customHeight="1" x14ac:dyDescent="0.3">
      <c r="A288" s="95">
        <v>284</v>
      </c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5"/>
      <c r="BL288" s="95"/>
      <c r="BM288" s="98"/>
      <c r="BN288" s="99"/>
      <c r="BO288" s="122"/>
      <c r="BP288" s="122"/>
      <c r="BQ288" s="42"/>
      <c r="BR288" s="96"/>
    </row>
    <row r="289" spans="1:70" ht="30" hidden="1" customHeight="1" x14ac:dyDescent="0.3">
      <c r="A289" s="95">
        <v>285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5"/>
      <c r="BL289" s="95"/>
      <c r="BM289" s="98"/>
      <c r="BN289" s="99"/>
      <c r="BO289" s="122"/>
      <c r="BP289" s="122"/>
      <c r="BQ289" s="42"/>
      <c r="BR289" s="96"/>
    </row>
    <row r="290" spans="1:70" ht="30" hidden="1" customHeight="1" x14ac:dyDescent="0.3">
      <c r="A290" s="95">
        <v>286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5"/>
      <c r="BL290" s="95"/>
      <c r="BM290" s="98"/>
      <c r="BN290" s="99"/>
      <c r="BO290" s="122"/>
      <c r="BP290" s="122"/>
      <c r="BQ290" s="42"/>
      <c r="BR290" s="96"/>
    </row>
    <row r="291" spans="1:70" ht="30" hidden="1" customHeight="1" x14ac:dyDescent="0.3">
      <c r="A291" s="95">
        <v>287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5"/>
      <c r="BL291" s="95"/>
      <c r="BM291" s="98"/>
      <c r="BN291" s="99"/>
      <c r="BO291" s="122"/>
      <c r="BP291" s="122"/>
      <c r="BQ291" s="42"/>
      <c r="BR291" s="96"/>
    </row>
    <row r="292" spans="1:70" ht="30" hidden="1" customHeight="1" x14ac:dyDescent="0.3">
      <c r="A292" s="95">
        <v>288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5"/>
      <c r="BL292" s="95"/>
      <c r="BM292" s="98"/>
      <c r="BN292" s="99"/>
      <c r="BO292" s="122"/>
      <c r="BP292" s="122"/>
      <c r="BQ292" s="42"/>
      <c r="BR292" s="96"/>
    </row>
    <row r="293" spans="1:70" ht="30" hidden="1" customHeight="1" x14ac:dyDescent="0.3">
      <c r="A293" s="95">
        <v>289</v>
      </c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5"/>
      <c r="BL293" s="95"/>
      <c r="BM293" s="98"/>
      <c r="BN293" s="99"/>
      <c r="BO293" s="122"/>
      <c r="BP293" s="122"/>
      <c r="BQ293" s="42"/>
      <c r="BR293" s="96"/>
    </row>
    <row r="294" spans="1:70" ht="30" hidden="1" customHeight="1" x14ac:dyDescent="0.3">
      <c r="A294" s="95">
        <v>290</v>
      </c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5"/>
      <c r="BL294" s="95"/>
      <c r="BM294" s="98"/>
      <c r="BN294" s="99"/>
      <c r="BO294" s="122"/>
      <c r="BP294" s="122"/>
      <c r="BQ294" s="42"/>
      <c r="BR294" s="96"/>
    </row>
    <row r="295" spans="1:70" ht="30" hidden="1" customHeight="1" x14ac:dyDescent="0.3">
      <c r="A295" s="95">
        <v>291</v>
      </c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5"/>
      <c r="BL295" s="95"/>
      <c r="BM295" s="98"/>
      <c r="BN295" s="99"/>
      <c r="BO295" s="122"/>
      <c r="BP295" s="122"/>
      <c r="BQ295" s="42"/>
      <c r="BR295" s="96"/>
    </row>
    <row r="296" spans="1:70" ht="30" hidden="1" customHeight="1" x14ac:dyDescent="0.3">
      <c r="A296" s="95">
        <v>292</v>
      </c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5"/>
      <c r="BL296" s="95"/>
      <c r="BM296" s="98"/>
      <c r="BN296" s="99"/>
      <c r="BO296" s="122"/>
      <c r="BP296" s="122"/>
      <c r="BQ296" s="42"/>
      <c r="BR296" s="96"/>
    </row>
    <row r="297" spans="1:70" ht="30" hidden="1" customHeight="1" x14ac:dyDescent="0.3">
      <c r="A297" s="95">
        <v>293</v>
      </c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5"/>
      <c r="BL297" s="95"/>
      <c r="BM297" s="98"/>
      <c r="BN297" s="99"/>
      <c r="BO297" s="122"/>
      <c r="BP297" s="122"/>
      <c r="BQ297" s="42"/>
      <c r="BR297" s="96"/>
    </row>
    <row r="298" spans="1:70" ht="30" hidden="1" customHeight="1" x14ac:dyDescent="0.3">
      <c r="A298" s="95">
        <v>294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5"/>
      <c r="BL298" s="95"/>
      <c r="BM298" s="98"/>
      <c r="BN298" s="99"/>
      <c r="BO298" s="122"/>
      <c r="BP298" s="122"/>
      <c r="BQ298" s="42"/>
      <c r="BR298" s="96"/>
    </row>
    <row r="299" spans="1:70" ht="30" hidden="1" customHeight="1" x14ac:dyDescent="0.3">
      <c r="A299" s="95">
        <v>295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5"/>
      <c r="BL299" s="95"/>
      <c r="BM299" s="98"/>
      <c r="BN299" s="99"/>
      <c r="BO299" s="122"/>
      <c r="BP299" s="122"/>
      <c r="BQ299" s="42"/>
      <c r="BR299" s="96"/>
    </row>
    <row r="300" spans="1:70" ht="30" hidden="1" customHeight="1" x14ac:dyDescent="0.3">
      <c r="A300" s="95">
        <v>296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5"/>
      <c r="BL300" s="95"/>
      <c r="BM300" s="98"/>
      <c r="BN300" s="99"/>
      <c r="BO300" s="122"/>
      <c r="BP300" s="122"/>
      <c r="BQ300" s="42"/>
      <c r="BR300" s="96"/>
    </row>
    <row r="301" spans="1:70" ht="30" hidden="1" customHeight="1" x14ac:dyDescent="0.3">
      <c r="A301" s="95">
        <v>297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5"/>
      <c r="BL301" s="95"/>
      <c r="BM301" s="98"/>
      <c r="BN301" s="99"/>
      <c r="BO301" s="122"/>
      <c r="BP301" s="122"/>
      <c r="BQ301" s="42"/>
      <c r="BR301" s="96"/>
    </row>
    <row r="302" spans="1:70" ht="30" hidden="1" customHeight="1" x14ac:dyDescent="0.3">
      <c r="A302" s="95">
        <v>298</v>
      </c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5"/>
      <c r="BL302" s="95"/>
      <c r="BM302" s="98"/>
      <c r="BN302" s="99"/>
      <c r="BO302" s="122"/>
      <c r="BP302" s="122"/>
      <c r="BQ302" s="42"/>
      <c r="BR302" s="96"/>
    </row>
    <row r="303" spans="1:70" ht="30" hidden="1" customHeight="1" x14ac:dyDescent="0.3">
      <c r="A303" s="95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5"/>
      <c r="BL303" s="95"/>
      <c r="BM303" s="98"/>
      <c r="BN303" s="99"/>
      <c r="BO303" s="122"/>
      <c r="BP303" s="122"/>
      <c r="BQ303" s="42"/>
      <c r="BR303" s="96"/>
    </row>
    <row r="304" spans="1:70" ht="30" hidden="1" customHeight="1" x14ac:dyDescent="0.3">
      <c r="A304" s="95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5"/>
      <c r="BL304" s="95"/>
      <c r="BM304" s="98"/>
      <c r="BN304" s="99"/>
      <c r="BO304" s="122"/>
      <c r="BP304" s="122"/>
      <c r="BQ304" s="42"/>
      <c r="BR304" s="96"/>
    </row>
    <row r="305" spans="1:70" ht="30" hidden="1" customHeight="1" x14ac:dyDescent="0.3">
      <c r="A305" s="95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5"/>
      <c r="BL305" s="95"/>
      <c r="BM305" s="98"/>
      <c r="BN305" s="99"/>
      <c r="BO305" s="122"/>
      <c r="BP305" s="122"/>
      <c r="BQ305" s="42"/>
      <c r="BR305" s="96"/>
    </row>
    <row r="306" spans="1:70" ht="30" hidden="1" customHeight="1" x14ac:dyDescent="0.3">
      <c r="A306" s="95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5"/>
      <c r="BL306" s="95"/>
      <c r="BM306" s="98"/>
      <c r="BN306" s="99"/>
      <c r="BO306" s="122"/>
      <c r="BP306" s="122"/>
      <c r="BQ306" s="42"/>
      <c r="BR306" s="96"/>
    </row>
    <row r="307" spans="1:70" ht="30" hidden="1" customHeight="1" x14ac:dyDescent="0.3">
      <c r="A307" s="95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5"/>
      <c r="BL307" s="95"/>
      <c r="BM307" s="98"/>
      <c r="BN307" s="99"/>
      <c r="BO307" s="122"/>
      <c r="BP307" s="122"/>
      <c r="BQ307" s="42"/>
      <c r="BR307" s="96"/>
    </row>
    <row r="308" spans="1:70" ht="30" hidden="1" customHeight="1" x14ac:dyDescent="0.3">
      <c r="A308" s="95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5"/>
      <c r="BL308" s="95"/>
      <c r="BM308" s="98"/>
      <c r="BN308" s="99"/>
      <c r="BO308" s="122"/>
      <c r="BP308" s="122"/>
      <c r="BQ308" s="42"/>
      <c r="BR308" s="96"/>
    </row>
    <row r="309" spans="1:70" ht="30" hidden="1" customHeight="1" x14ac:dyDescent="0.3">
      <c r="A309" s="95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5"/>
      <c r="BL309" s="95"/>
      <c r="BM309" s="98"/>
      <c r="BN309" s="99"/>
      <c r="BO309" s="122"/>
      <c r="BP309" s="122"/>
      <c r="BQ309" s="42"/>
      <c r="BR309" s="96"/>
    </row>
    <row r="310" spans="1:70" ht="30" hidden="1" customHeight="1" x14ac:dyDescent="0.3">
      <c r="A310" s="95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5"/>
      <c r="BL310" s="95"/>
      <c r="BM310" s="98"/>
      <c r="BN310" s="99"/>
      <c r="BO310" s="122"/>
      <c r="BP310" s="122"/>
      <c r="BQ310" s="42"/>
      <c r="BR310" s="96"/>
    </row>
    <row r="311" spans="1:70" ht="30" hidden="1" customHeight="1" x14ac:dyDescent="0.3">
      <c r="A311" s="95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5"/>
      <c r="BL311" s="95"/>
      <c r="BM311" s="98"/>
      <c r="BN311" s="99"/>
      <c r="BO311" s="122"/>
      <c r="BP311" s="122"/>
      <c r="BQ311" s="42"/>
      <c r="BR311" s="96"/>
    </row>
    <row r="312" spans="1:70" ht="30" hidden="1" customHeight="1" x14ac:dyDescent="0.3">
      <c r="A312" s="95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5"/>
      <c r="BL312" s="95"/>
      <c r="BM312" s="98"/>
      <c r="BN312" s="99"/>
      <c r="BO312" s="122"/>
      <c r="BP312" s="122"/>
      <c r="BQ312" s="42"/>
      <c r="BR312" s="96"/>
    </row>
    <row r="313" spans="1:70" ht="30" hidden="1" customHeight="1" x14ac:dyDescent="0.3">
      <c r="A313" s="95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5"/>
      <c r="BL313" s="95"/>
      <c r="BM313" s="98"/>
      <c r="BN313" s="99"/>
      <c r="BO313" s="122"/>
      <c r="BP313" s="122"/>
      <c r="BQ313" s="42"/>
      <c r="BR313" s="96"/>
    </row>
    <row r="314" spans="1:70" ht="30" hidden="1" customHeight="1" x14ac:dyDescent="0.3">
      <c r="A314" s="95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5"/>
      <c r="BL314" s="95"/>
      <c r="BM314" s="98"/>
      <c r="BN314" s="99"/>
      <c r="BO314" s="122"/>
      <c r="BP314" s="122"/>
      <c r="BQ314" s="42"/>
      <c r="BR314" s="96"/>
    </row>
    <row r="315" spans="1:70" ht="30" hidden="1" customHeight="1" x14ac:dyDescent="0.3">
      <c r="A315" s="95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5"/>
      <c r="BL315" s="95"/>
      <c r="BM315" s="98"/>
      <c r="BN315" s="99"/>
      <c r="BO315" s="122"/>
      <c r="BP315" s="122"/>
      <c r="BQ315" s="42"/>
      <c r="BR315" s="96"/>
    </row>
    <row r="316" spans="1:70" ht="30" hidden="1" customHeight="1" x14ac:dyDescent="0.3">
      <c r="A316" s="95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5"/>
      <c r="BL316" s="95"/>
      <c r="BM316" s="98"/>
      <c r="BN316" s="99"/>
      <c r="BO316" s="122"/>
      <c r="BP316" s="122"/>
      <c r="BQ316" s="42"/>
      <c r="BR316" s="96"/>
    </row>
    <row r="317" spans="1:70" ht="30" hidden="1" customHeight="1" x14ac:dyDescent="0.3">
      <c r="A317" s="95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5"/>
      <c r="BL317" s="95"/>
      <c r="BM317" s="98"/>
      <c r="BN317" s="99"/>
      <c r="BO317" s="122"/>
      <c r="BP317" s="122"/>
      <c r="BQ317" s="42"/>
      <c r="BR317" s="96"/>
    </row>
    <row r="318" spans="1:70" ht="30" hidden="1" customHeight="1" x14ac:dyDescent="0.3">
      <c r="A318" s="95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5"/>
      <c r="BL318" s="95"/>
      <c r="BM318" s="98"/>
      <c r="BN318" s="99"/>
      <c r="BO318" s="122"/>
      <c r="BP318" s="122"/>
      <c r="BQ318" s="42"/>
      <c r="BR318" s="96"/>
    </row>
    <row r="319" spans="1:70" ht="30" hidden="1" customHeight="1" x14ac:dyDescent="0.3">
      <c r="A319" s="95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5"/>
      <c r="BL319" s="95"/>
      <c r="BM319" s="98"/>
      <c r="BN319" s="99"/>
      <c r="BO319" s="122"/>
      <c r="BP319" s="122"/>
      <c r="BQ319" s="42"/>
      <c r="BR319" s="96"/>
    </row>
    <row r="320" spans="1:70" ht="30" hidden="1" customHeight="1" x14ac:dyDescent="0.3">
      <c r="A320" s="95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5"/>
      <c r="BL320" s="95"/>
      <c r="BM320" s="98"/>
      <c r="BN320" s="99"/>
      <c r="BO320" s="122"/>
      <c r="BP320" s="122"/>
      <c r="BQ320" s="42"/>
      <c r="BR320" s="96"/>
    </row>
    <row r="321" spans="1:70" ht="30" hidden="1" customHeight="1" x14ac:dyDescent="0.3">
      <c r="A321" s="95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5"/>
      <c r="BL321" s="95"/>
      <c r="BM321" s="98"/>
      <c r="BN321" s="99"/>
      <c r="BO321" s="122"/>
      <c r="BP321" s="122"/>
      <c r="BQ321" s="42"/>
      <c r="BR321" s="96"/>
    </row>
    <row r="322" spans="1:70" ht="30" hidden="1" customHeight="1" x14ac:dyDescent="0.3">
      <c r="A322" s="95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5"/>
      <c r="BL322" s="95"/>
      <c r="BM322" s="98"/>
      <c r="BN322" s="99"/>
      <c r="BO322" s="122"/>
      <c r="BP322" s="122"/>
      <c r="BQ322" s="42"/>
      <c r="BR322" s="96"/>
    </row>
    <row r="323" spans="1:70" ht="30" hidden="1" customHeight="1" x14ac:dyDescent="0.3">
      <c r="A323" s="95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5"/>
      <c r="BL323" s="95"/>
      <c r="BM323" s="98"/>
      <c r="BN323" s="99"/>
      <c r="BO323" s="122"/>
      <c r="BP323" s="122"/>
      <c r="BQ323" s="42"/>
      <c r="BR323" s="96"/>
    </row>
    <row r="324" spans="1:70" ht="30" hidden="1" customHeight="1" x14ac:dyDescent="0.3">
      <c r="A324" s="95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5"/>
      <c r="BL324" s="95"/>
      <c r="BM324" s="98"/>
      <c r="BN324" s="99"/>
      <c r="BO324" s="122"/>
      <c r="BP324" s="122"/>
      <c r="BQ324" s="42"/>
      <c r="BR324" s="96"/>
    </row>
    <row r="325" spans="1:70" ht="30" hidden="1" customHeight="1" x14ac:dyDescent="0.3">
      <c r="A325" s="95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5"/>
      <c r="BL325" s="95"/>
      <c r="BM325" s="98"/>
      <c r="BN325" s="99"/>
      <c r="BO325" s="122"/>
      <c r="BP325" s="122"/>
      <c r="BQ325" s="42"/>
      <c r="BR325" s="96"/>
    </row>
    <row r="326" spans="1:70" ht="30" hidden="1" customHeight="1" x14ac:dyDescent="0.3">
      <c r="A326" s="95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5"/>
      <c r="BL326" s="95"/>
      <c r="BM326" s="98"/>
      <c r="BN326" s="99"/>
      <c r="BO326" s="122"/>
      <c r="BP326" s="122"/>
      <c r="BQ326" s="42"/>
      <c r="BR326" s="96"/>
    </row>
    <row r="327" spans="1:70" ht="30" hidden="1" customHeight="1" x14ac:dyDescent="0.3">
      <c r="A327" s="95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5"/>
      <c r="BL327" s="95"/>
      <c r="BM327" s="98"/>
      <c r="BN327" s="99"/>
      <c r="BO327" s="122"/>
      <c r="BP327" s="122"/>
      <c r="BQ327" s="42"/>
      <c r="BR327" s="96"/>
    </row>
    <row r="328" spans="1:70" ht="30" hidden="1" customHeight="1" x14ac:dyDescent="0.3">
      <c r="A328" s="95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5"/>
      <c r="BL328" s="95"/>
      <c r="BM328" s="98"/>
      <c r="BN328" s="99"/>
      <c r="BO328" s="122"/>
      <c r="BP328" s="122"/>
      <c r="BQ328" s="42"/>
      <c r="BR328" s="96"/>
    </row>
    <row r="329" spans="1:70" ht="30" hidden="1" customHeight="1" x14ac:dyDescent="0.3">
      <c r="A329" s="95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5"/>
      <c r="BL329" s="95"/>
      <c r="BM329" s="98"/>
      <c r="BN329" s="99"/>
      <c r="BO329" s="122"/>
      <c r="BP329" s="122"/>
      <c r="BQ329" s="42"/>
      <c r="BR329" s="96"/>
    </row>
    <row r="330" spans="1:70" ht="30" hidden="1" customHeight="1" x14ac:dyDescent="0.3">
      <c r="A330" s="95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5"/>
      <c r="BL330" s="95"/>
      <c r="BM330" s="98"/>
      <c r="BN330" s="99"/>
      <c r="BO330" s="122"/>
      <c r="BP330" s="122"/>
      <c r="BQ330" s="42"/>
      <c r="BR330" s="96"/>
    </row>
    <row r="331" spans="1:70" ht="30" hidden="1" customHeight="1" x14ac:dyDescent="0.3">
      <c r="A331" s="95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5"/>
      <c r="BL331" s="95"/>
      <c r="BM331" s="98"/>
      <c r="BN331" s="99"/>
      <c r="BO331" s="122"/>
      <c r="BP331" s="122"/>
      <c r="BQ331" s="42"/>
      <c r="BR331" s="96"/>
    </row>
    <row r="332" spans="1:70" ht="30" hidden="1" customHeight="1" x14ac:dyDescent="0.3">
      <c r="A332" s="95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5"/>
      <c r="BL332" s="95"/>
      <c r="BM332" s="98"/>
      <c r="BN332" s="99"/>
      <c r="BO332" s="122"/>
      <c r="BP332" s="122"/>
      <c r="BQ332" s="42"/>
      <c r="BR332" s="96"/>
    </row>
    <row r="333" spans="1:70" ht="30" hidden="1" customHeight="1" x14ac:dyDescent="0.3">
      <c r="A333" s="95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5"/>
      <c r="BL333" s="95"/>
      <c r="BM333" s="98"/>
      <c r="BN333" s="99"/>
      <c r="BO333" s="122"/>
      <c r="BP333" s="122"/>
      <c r="BQ333" s="42"/>
      <c r="BR333" s="96"/>
    </row>
    <row r="334" spans="1:70" ht="30" hidden="1" customHeight="1" x14ac:dyDescent="0.3">
      <c r="A334" s="95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5"/>
      <c r="BL334" s="95"/>
      <c r="BM334" s="98"/>
      <c r="BN334" s="99"/>
      <c r="BO334" s="122"/>
      <c r="BP334" s="122"/>
      <c r="BQ334" s="42"/>
      <c r="BR334" s="96"/>
    </row>
    <row r="335" spans="1:70" ht="30" hidden="1" customHeight="1" x14ac:dyDescent="0.3">
      <c r="A335" s="95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5"/>
      <c r="BL335" s="95"/>
      <c r="BM335" s="98"/>
      <c r="BN335" s="99"/>
      <c r="BO335" s="122"/>
      <c r="BP335" s="122"/>
      <c r="BQ335" s="42"/>
      <c r="BR335" s="96"/>
    </row>
    <row r="336" spans="1:70" ht="30" hidden="1" customHeight="1" x14ac:dyDescent="0.3">
      <c r="A336" s="95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5"/>
      <c r="BL336" s="95"/>
      <c r="BM336" s="98"/>
      <c r="BN336" s="99"/>
      <c r="BO336" s="122"/>
      <c r="BP336" s="122"/>
      <c r="BQ336" s="42"/>
      <c r="BR336" s="96"/>
    </row>
    <row r="337" spans="1:70" ht="30" hidden="1" customHeight="1" x14ac:dyDescent="0.3">
      <c r="A337" s="95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5"/>
      <c r="BL337" s="95"/>
      <c r="BM337" s="98"/>
      <c r="BN337" s="99"/>
      <c r="BO337" s="122"/>
      <c r="BP337" s="122"/>
      <c r="BQ337" s="42"/>
      <c r="BR337" s="96"/>
    </row>
    <row r="338" spans="1:70" ht="30" hidden="1" customHeight="1" x14ac:dyDescent="0.3">
      <c r="A338" s="95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5"/>
      <c r="BL338" s="95"/>
      <c r="BM338" s="98"/>
      <c r="BN338" s="99"/>
      <c r="BO338" s="122"/>
      <c r="BP338" s="122"/>
      <c r="BQ338" s="42"/>
      <c r="BR338" s="96"/>
    </row>
    <row r="339" spans="1:70" ht="30" hidden="1" customHeight="1" x14ac:dyDescent="0.3">
      <c r="A339" s="95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5"/>
      <c r="BL339" s="95"/>
      <c r="BM339" s="98"/>
      <c r="BN339" s="99"/>
      <c r="BO339" s="122"/>
      <c r="BP339" s="122"/>
      <c r="BQ339" s="42"/>
      <c r="BR339" s="96"/>
    </row>
    <row r="340" spans="1:70" ht="30" hidden="1" customHeight="1" x14ac:dyDescent="0.3">
      <c r="A340" s="95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5"/>
      <c r="BL340" s="95"/>
      <c r="BM340" s="98"/>
      <c r="BN340" s="99"/>
      <c r="BO340" s="122"/>
      <c r="BP340" s="122"/>
      <c r="BQ340" s="42"/>
      <c r="BR340" s="96"/>
    </row>
    <row r="341" spans="1:70" ht="30" hidden="1" customHeight="1" x14ac:dyDescent="0.3">
      <c r="A341" s="95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5"/>
      <c r="BL341" s="95"/>
      <c r="BM341" s="98"/>
      <c r="BN341" s="99"/>
      <c r="BO341" s="122"/>
      <c r="BP341" s="122"/>
      <c r="BQ341" s="42"/>
      <c r="BR341" s="96"/>
    </row>
    <row r="342" spans="1:70" ht="30" hidden="1" customHeight="1" x14ac:dyDescent="0.3">
      <c r="A342" s="95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5"/>
      <c r="BL342" s="95"/>
      <c r="BM342" s="98"/>
      <c r="BN342" s="99"/>
      <c r="BO342" s="122"/>
      <c r="BP342" s="122"/>
      <c r="BQ342" s="42"/>
      <c r="BR342" s="96"/>
    </row>
    <row r="343" spans="1:70" ht="30" hidden="1" customHeight="1" x14ac:dyDescent="0.3">
      <c r="A343" s="95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5"/>
      <c r="BL343" s="95"/>
      <c r="BM343" s="98"/>
      <c r="BN343" s="99"/>
      <c r="BO343" s="122"/>
      <c r="BP343" s="122"/>
      <c r="BQ343" s="42"/>
      <c r="BR343" s="96"/>
    </row>
    <row r="344" spans="1:70" ht="30" hidden="1" customHeight="1" x14ac:dyDescent="0.3">
      <c r="A344" s="95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5"/>
      <c r="BL344" s="95"/>
      <c r="BM344" s="98"/>
      <c r="BN344" s="99"/>
      <c r="BO344" s="122"/>
      <c r="BP344" s="122"/>
      <c r="BQ344" s="42"/>
      <c r="BR344" s="96"/>
    </row>
    <row r="345" spans="1:70" ht="30" hidden="1" customHeight="1" x14ac:dyDescent="0.3">
      <c r="A345" s="95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5"/>
      <c r="BL345" s="95"/>
      <c r="BM345" s="98"/>
      <c r="BN345" s="99"/>
      <c r="BO345" s="122"/>
      <c r="BP345" s="122"/>
      <c r="BQ345" s="42"/>
      <c r="BR345" s="96"/>
    </row>
    <row r="346" spans="1:70" ht="30" hidden="1" customHeight="1" x14ac:dyDescent="0.3">
      <c r="A346" s="95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5"/>
      <c r="BL346" s="95"/>
      <c r="BM346" s="98"/>
      <c r="BN346" s="99"/>
      <c r="BO346" s="122"/>
      <c r="BP346" s="122"/>
      <c r="BQ346" s="42"/>
      <c r="BR346" s="96"/>
    </row>
    <row r="347" spans="1:70" ht="30" hidden="1" customHeight="1" x14ac:dyDescent="0.3">
      <c r="A347" s="95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5"/>
      <c r="BL347" s="95"/>
      <c r="BM347" s="98"/>
      <c r="BN347" s="99"/>
      <c r="BO347" s="122"/>
      <c r="BP347" s="122"/>
      <c r="BQ347" s="42"/>
      <c r="BR347" s="96"/>
    </row>
    <row r="348" spans="1:70" ht="30" hidden="1" customHeight="1" x14ac:dyDescent="0.3">
      <c r="A348" s="95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5"/>
      <c r="BL348" s="95"/>
      <c r="BM348" s="98"/>
      <c r="BN348" s="99"/>
      <c r="BO348" s="122"/>
      <c r="BP348" s="122"/>
      <c r="BQ348" s="42"/>
      <c r="BR348" s="96"/>
    </row>
    <row r="349" spans="1:70" ht="30" hidden="1" customHeight="1" x14ac:dyDescent="0.3">
      <c r="A349" s="95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5"/>
      <c r="BL349" s="95"/>
      <c r="BM349" s="98"/>
      <c r="BN349" s="99"/>
      <c r="BO349" s="122"/>
      <c r="BP349" s="122"/>
      <c r="BQ349" s="42"/>
      <c r="BR349" s="96"/>
    </row>
    <row r="350" spans="1:70" ht="30" hidden="1" customHeight="1" x14ac:dyDescent="0.3">
      <c r="A350" s="95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5"/>
      <c r="BL350" s="95"/>
      <c r="BM350" s="98"/>
      <c r="BN350" s="99"/>
      <c r="BO350" s="122"/>
      <c r="BP350" s="122"/>
      <c r="BQ350" s="42"/>
      <c r="BR350" s="96"/>
    </row>
    <row r="351" spans="1:70" ht="30" hidden="1" customHeight="1" x14ac:dyDescent="0.3">
      <c r="A351" s="95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5"/>
      <c r="BL351" s="95"/>
      <c r="BM351" s="98"/>
      <c r="BN351" s="99"/>
      <c r="BO351" s="122"/>
      <c r="BP351" s="122"/>
      <c r="BQ351" s="42"/>
      <c r="BR351" s="96"/>
    </row>
    <row r="352" spans="1:70" ht="30" hidden="1" customHeight="1" x14ac:dyDescent="0.3">
      <c r="A352" s="95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5"/>
      <c r="BL352" s="95"/>
      <c r="BM352" s="98"/>
      <c r="BN352" s="99"/>
      <c r="BO352" s="122"/>
      <c r="BP352" s="122"/>
      <c r="BQ352" s="42"/>
      <c r="BR352" s="96"/>
    </row>
    <row r="353" spans="1:70" ht="30" hidden="1" customHeight="1" x14ac:dyDescent="0.3">
      <c r="A353" s="95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5"/>
      <c r="BL353" s="95"/>
      <c r="BM353" s="98"/>
      <c r="BN353" s="99"/>
      <c r="BO353" s="122"/>
      <c r="BP353" s="122"/>
      <c r="BQ353" s="42"/>
      <c r="BR353" s="96"/>
    </row>
    <row r="354" spans="1:70" ht="30" hidden="1" customHeight="1" x14ac:dyDescent="0.3">
      <c r="A354" s="95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5"/>
      <c r="BL354" s="95"/>
      <c r="BM354" s="98"/>
      <c r="BN354" s="99"/>
      <c r="BO354" s="122"/>
      <c r="BP354" s="122"/>
      <c r="BQ354" s="42"/>
      <c r="BR354" s="96"/>
    </row>
    <row r="355" spans="1:70" ht="30" hidden="1" customHeight="1" x14ac:dyDescent="0.3">
      <c r="A355" s="95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5"/>
      <c r="BL355" s="95"/>
      <c r="BM355" s="98"/>
      <c r="BN355" s="99"/>
      <c r="BO355" s="122"/>
      <c r="BP355" s="122"/>
      <c r="BQ355" s="42"/>
      <c r="BR355" s="96"/>
    </row>
    <row r="356" spans="1:70" ht="30" hidden="1" customHeight="1" x14ac:dyDescent="0.3">
      <c r="A356" s="95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5"/>
      <c r="BL356" s="95"/>
      <c r="BM356" s="98"/>
      <c r="BN356" s="99"/>
      <c r="BO356" s="122"/>
      <c r="BP356" s="122"/>
      <c r="BQ356" s="42"/>
      <c r="BR356" s="96"/>
    </row>
    <row r="357" spans="1:70" ht="30" hidden="1" customHeight="1" x14ac:dyDescent="0.3">
      <c r="A357" s="95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5"/>
      <c r="BL357" s="95"/>
      <c r="BM357" s="98"/>
      <c r="BN357" s="99"/>
      <c r="BO357" s="122"/>
      <c r="BP357" s="122"/>
      <c r="BQ357" s="42"/>
      <c r="BR357" s="96"/>
    </row>
    <row r="358" spans="1:70" ht="30" hidden="1" customHeight="1" x14ac:dyDescent="0.3">
      <c r="A358" s="95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5"/>
      <c r="BL358" s="95"/>
      <c r="BM358" s="98"/>
      <c r="BN358" s="99"/>
      <c r="BO358" s="122"/>
      <c r="BP358" s="122"/>
      <c r="BQ358" s="42"/>
      <c r="BR358" s="96"/>
    </row>
    <row r="359" spans="1:70" ht="30" hidden="1" customHeight="1" x14ac:dyDescent="0.3">
      <c r="A359" s="95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5"/>
      <c r="BL359" s="95"/>
      <c r="BM359" s="98"/>
      <c r="BN359" s="99"/>
      <c r="BO359" s="122"/>
      <c r="BP359" s="122"/>
      <c r="BQ359" s="42"/>
      <c r="BR359" s="96"/>
    </row>
    <row r="360" spans="1:70" ht="30" hidden="1" customHeight="1" x14ac:dyDescent="0.3">
      <c r="A360" s="95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5"/>
      <c r="BL360" s="95"/>
      <c r="BM360" s="98"/>
      <c r="BN360" s="99"/>
      <c r="BO360" s="122"/>
      <c r="BP360" s="122"/>
      <c r="BQ360" s="42"/>
      <c r="BR360" s="96"/>
    </row>
    <row r="361" spans="1:70" ht="30" hidden="1" customHeight="1" x14ac:dyDescent="0.3">
      <c r="A361" s="95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5"/>
      <c r="BL361" s="95"/>
      <c r="BM361" s="98"/>
      <c r="BN361" s="99"/>
      <c r="BO361" s="122"/>
      <c r="BP361" s="122"/>
      <c r="BQ361" s="42"/>
      <c r="BR361" s="96"/>
    </row>
    <row r="362" spans="1:70" ht="30" hidden="1" customHeight="1" x14ac:dyDescent="0.3">
      <c r="A362" s="95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5"/>
      <c r="BL362" s="95"/>
      <c r="BM362" s="98"/>
      <c r="BN362" s="99"/>
      <c r="BO362" s="122"/>
      <c r="BP362" s="122"/>
      <c r="BQ362" s="42"/>
      <c r="BR362" s="96"/>
    </row>
    <row r="363" spans="1:70" ht="30" hidden="1" customHeight="1" x14ac:dyDescent="0.3">
      <c r="A363" s="95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5"/>
      <c r="BL363" s="95"/>
      <c r="BM363" s="98"/>
      <c r="BN363" s="99"/>
      <c r="BO363" s="122"/>
      <c r="BP363" s="122"/>
      <c r="BQ363" s="42"/>
      <c r="BR363" s="96"/>
    </row>
    <row r="364" spans="1:70" ht="30" hidden="1" customHeight="1" x14ac:dyDescent="0.3">
      <c r="A364" s="95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5"/>
      <c r="BL364" s="95"/>
      <c r="BM364" s="98"/>
      <c r="BN364" s="99"/>
      <c r="BO364" s="122"/>
      <c r="BP364" s="122"/>
      <c r="BQ364" s="42"/>
      <c r="BR364" s="96"/>
    </row>
    <row r="365" spans="1:70" ht="30" hidden="1" customHeight="1" x14ac:dyDescent="0.3">
      <c r="A365" s="95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5"/>
      <c r="BL365" s="95"/>
      <c r="BM365" s="98"/>
      <c r="BN365" s="99"/>
      <c r="BO365" s="122"/>
      <c r="BP365" s="122"/>
      <c r="BQ365" s="42"/>
      <c r="BR365" s="96"/>
    </row>
    <row r="366" spans="1:70" ht="30" hidden="1" customHeight="1" x14ac:dyDescent="0.3">
      <c r="A366" s="95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5"/>
      <c r="BL366" s="95"/>
      <c r="BM366" s="98"/>
      <c r="BN366" s="99"/>
      <c r="BO366" s="122"/>
      <c r="BP366" s="122"/>
      <c r="BQ366" s="42"/>
      <c r="BR366" s="96"/>
    </row>
    <row r="367" spans="1:70" ht="30" hidden="1" customHeight="1" x14ac:dyDescent="0.3">
      <c r="A367" s="95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5"/>
      <c r="BL367" s="95"/>
      <c r="BM367" s="98"/>
      <c r="BN367" s="99"/>
      <c r="BO367" s="122"/>
      <c r="BP367" s="122"/>
      <c r="BQ367" s="42"/>
      <c r="BR367" s="96"/>
    </row>
    <row r="368" spans="1:70" ht="30" hidden="1" customHeight="1" x14ac:dyDescent="0.3">
      <c r="A368" s="95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5"/>
      <c r="BL368" s="95"/>
      <c r="BM368" s="98"/>
      <c r="BN368" s="99"/>
      <c r="BO368" s="122"/>
      <c r="BP368" s="122"/>
      <c r="BQ368" s="42"/>
      <c r="BR368" s="96"/>
    </row>
    <row r="369" spans="1:70" ht="30" hidden="1" customHeight="1" x14ac:dyDescent="0.3">
      <c r="A369" s="95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5"/>
      <c r="BL369" s="95"/>
      <c r="BM369" s="98"/>
      <c r="BN369" s="99"/>
      <c r="BO369" s="122"/>
      <c r="BP369" s="122"/>
      <c r="BQ369" s="42"/>
      <c r="BR369" s="96"/>
    </row>
    <row r="370" spans="1:70" ht="30" hidden="1" customHeight="1" x14ac:dyDescent="0.3">
      <c r="A370" s="95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5"/>
      <c r="BL370" s="95"/>
      <c r="BM370" s="98"/>
      <c r="BN370" s="99"/>
      <c r="BO370" s="122"/>
      <c r="BP370" s="122"/>
      <c r="BQ370" s="42"/>
      <c r="BR370" s="96"/>
    </row>
    <row r="371" spans="1:70" ht="30" hidden="1" customHeight="1" x14ac:dyDescent="0.3">
      <c r="A371" s="95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5"/>
      <c r="BL371" s="95"/>
      <c r="BM371" s="98"/>
      <c r="BN371" s="99"/>
      <c r="BO371" s="122"/>
      <c r="BP371" s="122"/>
      <c r="BQ371" s="42"/>
      <c r="BR371" s="96"/>
    </row>
    <row r="372" spans="1:70" ht="30" hidden="1" customHeight="1" x14ac:dyDescent="0.3">
      <c r="A372" s="95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5"/>
      <c r="BL372" s="95"/>
      <c r="BM372" s="98"/>
      <c r="BN372" s="99"/>
      <c r="BO372" s="122"/>
      <c r="BP372" s="122"/>
      <c r="BQ372" s="42"/>
      <c r="BR372" s="96"/>
    </row>
    <row r="373" spans="1:70" ht="30" hidden="1" customHeight="1" x14ac:dyDescent="0.3">
      <c r="A373" s="95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5"/>
      <c r="BL373" s="95"/>
      <c r="BM373" s="98"/>
      <c r="BN373" s="99"/>
      <c r="BO373" s="122"/>
      <c r="BP373" s="122"/>
      <c r="BQ373" s="42"/>
      <c r="BR373" s="96"/>
    </row>
    <row r="374" spans="1:70" ht="30" hidden="1" customHeight="1" x14ac:dyDescent="0.3">
      <c r="A374" s="95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5"/>
      <c r="BL374" s="95"/>
      <c r="BM374" s="98"/>
      <c r="BN374" s="99"/>
      <c r="BO374" s="122"/>
      <c r="BP374" s="122"/>
      <c r="BQ374" s="42"/>
      <c r="BR374" s="96"/>
    </row>
    <row r="375" spans="1:70" ht="30" hidden="1" customHeight="1" x14ac:dyDescent="0.3">
      <c r="A375" s="95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5"/>
      <c r="BL375" s="95"/>
      <c r="BM375" s="98"/>
      <c r="BN375" s="99"/>
      <c r="BO375" s="122"/>
      <c r="BP375" s="122"/>
      <c r="BQ375" s="42"/>
      <c r="BR375" s="96"/>
    </row>
    <row r="376" spans="1:70" ht="30" hidden="1" customHeight="1" x14ac:dyDescent="0.3">
      <c r="A376" s="95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5"/>
      <c r="BL376" s="95"/>
      <c r="BM376" s="98"/>
      <c r="BN376" s="99"/>
      <c r="BO376" s="122"/>
      <c r="BP376" s="122"/>
      <c r="BQ376" s="42"/>
      <c r="BR376" s="96"/>
    </row>
    <row r="377" spans="1:70" ht="30" hidden="1" customHeight="1" x14ac:dyDescent="0.3">
      <c r="A377" s="95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5"/>
      <c r="BL377" s="95"/>
      <c r="BM377" s="98"/>
      <c r="BN377" s="99"/>
      <c r="BO377" s="122"/>
      <c r="BP377" s="122"/>
      <c r="BQ377" s="42"/>
      <c r="BR377" s="96"/>
    </row>
    <row r="378" spans="1:70" ht="30" hidden="1" customHeight="1" x14ac:dyDescent="0.3">
      <c r="A378" s="95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5"/>
      <c r="BL378" s="95"/>
      <c r="BM378" s="98"/>
      <c r="BN378" s="99"/>
      <c r="BO378" s="122"/>
      <c r="BP378" s="122"/>
      <c r="BQ378" s="42"/>
      <c r="BR378" s="96"/>
    </row>
    <row r="379" spans="1:70" ht="30" hidden="1" customHeight="1" x14ac:dyDescent="0.3">
      <c r="A379" s="95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5"/>
      <c r="BL379" s="95"/>
      <c r="BM379" s="98"/>
      <c r="BN379" s="99"/>
      <c r="BO379" s="122"/>
      <c r="BP379" s="122"/>
      <c r="BQ379" s="42"/>
      <c r="BR379" s="96"/>
    </row>
    <row r="380" spans="1:70" ht="30" hidden="1" customHeight="1" x14ac:dyDescent="0.3">
      <c r="A380" s="95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5"/>
      <c r="BL380" s="95"/>
      <c r="BM380" s="98"/>
      <c r="BN380" s="99"/>
      <c r="BO380" s="122"/>
      <c r="BP380" s="122"/>
      <c r="BQ380" s="42"/>
      <c r="BR380" s="96"/>
    </row>
    <row r="381" spans="1:70" ht="30" hidden="1" customHeight="1" x14ac:dyDescent="0.3">
      <c r="A381" s="95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5"/>
      <c r="BL381" s="95"/>
      <c r="BM381" s="98"/>
      <c r="BN381" s="99"/>
      <c r="BO381" s="122"/>
      <c r="BP381" s="122"/>
      <c r="BQ381" s="42"/>
      <c r="BR381" s="96"/>
    </row>
    <row r="382" spans="1:70" ht="30" hidden="1" customHeight="1" x14ac:dyDescent="0.3">
      <c r="A382" s="95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5"/>
      <c r="BL382" s="95"/>
      <c r="BM382" s="98"/>
      <c r="BN382" s="99"/>
      <c r="BO382" s="122"/>
      <c r="BP382" s="122"/>
      <c r="BQ382" s="42"/>
      <c r="BR382" s="96"/>
    </row>
    <row r="383" spans="1:70" ht="30" hidden="1" customHeight="1" x14ac:dyDescent="0.3">
      <c r="A383" s="95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5"/>
      <c r="BL383" s="95"/>
      <c r="BM383" s="98"/>
      <c r="BN383" s="99"/>
      <c r="BO383" s="122"/>
      <c r="BP383" s="122"/>
      <c r="BQ383" s="42"/>
      <c r="BR383" s="96"/>
    </row>
    <row r="384" spans="1:70" ht="30" hidden="1" customHeight="1" x14ac:dyDescent="0.3">
      <c r="A384" s="95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5"/>
      <c r="BL384" s="95"/>
      <c r="BM384" s="98"/>
      <c r="BN384" s="99"/>
      <c r="BO384" s="122"/>
      <c r="BP384" s="122"/>
      <c r="BQ384" s="42"/>
      <c r="BR384" s="96"/>
    </row>
    <row r="385" spans="1:70" ht="30" hidden="1" customHeight="1" x14ac:dyDescent="0.3">
      <c r="A385" s="95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5"/>
      <c r="BL385" s="95"/>
      <c r="BM385" s="98"/>
      <c r="BN385" s="99"/>
      <c r="BO385" s="122"/>
      <c r="BP385" s="122"/>
      <c r="BQ385" s="42"/>
      <c r="BR385" s="96"/>
    </row>
    <row r="386" spans="1:70" ht="30" hidden="1" customHeight="1" x14ac:dyDescent="0.3">
      <c r="A386" s="95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5"/>
      <c r="BL386" s="95"/>
      <c r="BM386" s="98"/>
      <c r="BN386" s="99"/>
      <c r="BO386" s="122"/>
      <c r="BP386" s="122"/>
      <c r="BQ386" s="42"/>
      <c r="BR386" s="96"/>
    </row>
    <row r="387" spans="1:70" ht="30" hidden="1" customHeight="1" x14ac:dyDescent="0.3">
      <c r="A387" s="95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5"/>
      <c r="BL387" s="95"/>
      <c r="BM387" s="98"/>
      <c r="BN387" s="99"/>
      <c r="BO387" s="122"/>
      <c r="BP387" s="122"/>
      <c r="BQ387" s="42"/>
      <c r="BR387" s="96"/>
    </row>
    <row r="388" spans="1:70" ht="30" hidden="1" customHeight="1" x14ac:dyDescent="0.3">
      <c r="A388" s="95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5"/>
      <c r="BL388" s="95"/>
      <c r="BM388" s="98"/>
      <c r="BN388" s="99"/>
      <c r="BO388" s="122"/>
      <c r="BP388" s="122"/>
      <c r="BQ388" s="42"/>
      <c r="BR388" s="96"/>
    </row>
    <row r="389" spans="1:70" ht="30" hidden="1" customHeight="1" x14ac:dyDescent="0.3">
      <c r="A389" s="95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5"/>
      <c r="BL389" s="95"/>
      <c r="BM389" s="98"/>
      <c r="BN389" s="99"/>
      <c r="BO389" s="122"/>
      <c r="BP389" s="122"/>
      <c r="BQ389" s="42"/>
      <c r="BR389" s="96"/>
    </row>
    <row r="390" spans="1:70" ht="30" hidden="1" customHeight="1" x14ac:dyDescent="0.3">
      <c r="A390" s="95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5"/>
      <c r="BL390" s="95"/>
      <c r="BM390" s="98"/>
      <c r="BN390" s="99"/>
      <c r="BO390" s="122"/>
      <c r="BP390" s="122"/>
      <c r="BQ390" s="42"/>
      <c r="BR390" s="96"/>
    </row>
    <row r="391" spans="1:70" ht="30" hidden="1" customHeight="1" x14ac:dyDescent="0.3">
      <c r="A391" s="95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5"/>
      <c r="BL391" s="95"/>
      <c r="BM391" s="98"/>
      <c r="BN391" s="99"/>
      <c r="BO391" s="122"/>
      <c r="BP391" s="122"/>
      <c r="BQ391" s="42"/>
      <c r="BR391" s="96"/>
    </row>
    <row r="392" spans="1:70" ht="30" hidden="1" customHeight="1" x14ac:dyDescent="0.3">
      <c r="A392" s="95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5"/>
      <c r="BL392" s="95"/>
      <c r="BM392" s="98"/>
      <c r="BN392" s="99"/>
      <c r="BO392" s="122"/>
      <c r="BP392" s="122"/>
      <c r="BQ392" s="42"/>
      <c r="BR392" s="96"/>
    </row>
    <row r="393" spans="1:70" ht="30" hidden="1" customHeight="1" x14ac:dyDescent="0.3">
      <c r="A393" s="95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5"/>
      <c r="BL393" s="95"/>
      <c r="BM393" s="98"/>
      <c r="BN393" s="99"/>
      <c r="BO393" s="122"/>
      <c r="BP393" s="122"/>
      <c r="BQ393" s="42"/>
      <c r="BR393" s="96"/>
    </row>
    <row r="394" spans="1:70" ht="30" hidden="1" customHeight="1" x14ac:dyDescent="0.3">
      <c r="A394" s="95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5"/>
      <c r="BL394" s="95"/>
      <c r="BM394" s="98"/>
      <c r="BN394" s="99"/>
      <c r="BO394" s="122"/>
      <c r="BP394" s="122"/>
      <c r="BQ394" s="42"/>
      <c r="BR394" s="96"/>
    </row>
    <row r="395" spans="1:70" ht="30" hidden="1" customHeight="1" x14ac:dyDescent="0.3">
      <c r="A395" s="95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5"/>
      <c r="BL395" s="95"/>
      <c r="BM395" s="98"/>
      <c r="BN395" s="99"/>
      <c r="BO395" s="122"/>
      <c r="BP395" s="122"/>
      <c r="BQ395" s="42"/>
      <c r="BR395" s="96"/>
    </row>
    <row r="396" spans="1:70" ht="30" hidden="1" customHeight="1" x14ac:dyDescent="0.3">
      <c r="A396" s="95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5"/>
      <c r="BL396" s="95"/>
      <c r="BM396" s="98"/>
      <c r="BN396" s="99"/>
      <c r="BO396" s="122"/>
      <c r="BP396" s="122"/>
      <c r="BQ396" s="42"/>
      <c r="BR396" s="96"/>
    </row>
    <row r="397" spans="1:70" ht="30" hidden="1" customHeight="1" x14ac:dyDescent="0.3">
      <c r="A397" s="95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5"/>
      <c r="BL397" s="95"/>
      <c r="BM397" s="98"/>
      <c r="BN397" s="99"/>
      <c r="BO397" s="122"/>
      <c r="BP397" s="122"/>
      <c r="BQ397" s="42"/>
      <c r="BR397" s="96"/>
    </row>
    <row r="398" spans="1:70" ht="30" hidden="1" customHeight="1" x14ac:dyDescent="0.3">
      <c r="A398" s="95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5"/>
      <c r="BL398" s="95"/>
      <c r="BM398" s="98"/>
      <c r="BN398" s="99"/>
      <c r="BO398" s="122"/>
      <c r="BP398" s="122"/>
      <c r="BQ398" s="42"/>
      <c r="BR398" s="96"/>
    </row>
    <row r="399" spans="1:70" ht="30" hidden="1" customHeight="1" x14ac:dyDescent="0.3">
      <c r="A399" s="95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5"/>
      <c r="BL399" s="95"/>
      <c r="BM399" s="98"/>
      <c r="BN399" s="99"/>
      <c r="BO399" s="122"/>
      <c r="BP399" s="122"/>
      <c r="BQ399" s="42"/>
      <c r="BR399" s="96"/>
    </row>
    <row r="400" spans="1:70" ht="30" hidden="1" customHeight="1" x14ac:dyDescent="0.3">
      <c r="A400" s="95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5"/>
      <c r="BL400" s="95"/>
      <c r="BM400" s="98"/>
      <c r="BN400" s="99"/>
      <c r="BO400" s="122"/>
      <c r="BP400" s="122"/>
      <c r="BQ400" s="42"/>
      <c r="BR400" s="96"/>
    </row>
    <row r="401" spans="1:70" ht="30" hidden="1" customHeight="1" x14ac:dyDescent="0.3">
      <c r="A401" s="95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5"/>
      <c r="BL401" s="95"/>
      <c r="BM401" s="98"/>
      <c r="BN401" s="99"/>
      <c r="BO401" s="122"/>
      <c r="BP401" s="122"/>
      <c r="BQ401" s="42"/>
      <c r="BR401" s="96"/>
    </row>
    <row r="402" spans="1:70" ht="30" hidden="1" customHeight="1" x14ac:dyDescent="0.3">
      <c r="A402" s="95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5"/>
      <c r="BL402" s="95"/>
      <c r="BM402" s="98"/>
      <c r="BN402" s="99"/>
      <c r="BO402" s="122"/>
      <c r="BP402" s="122"/>
      <c r="BQ402" s="42"/>
      <c r="BR402" s="96"/>
    </row>
    <row r="403" spans="1:70" ht="30" hidden="1" customHeight="1" x14ac:dyDescent="0.3">
      <c r="A403" s="95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5"/>
      <c r="BL403" s="95"/>
      <c r="BM403" s="98"/>
      <c r="BN403" s="99"/>
      <c r="BO403" s="122"/>
      <c r="BP403" s="122"/>
      <c r="BQ403" s="42"/>
      <c r="BR403" s="96"/>
    </row>
    <row r="404" spans="1:70" ht="30" hidden="1" customHeight="1" x14ac:dyDescent="0.3">
      <c r="A404" s="95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5"/>
      <c r="BL404" s="95"/>
      <c r="BM404" s="98"/>
      <c r="BN404" s="99"/>
      <c r="BO404" s="122"/>
      <c r="BP404" s="122"/>
      <c r="BQ404" s="42"/>
      <c r="BR404" s="96"/>
    </row>
    <row r="405" spans="1:70" ht="30" hidden="1" customHeight="1" x14ac:dyDescent="0.3">
      <c r="A405" s="95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5"/>
      <c r="BL405" s="95"/>
      <c r="BM405" s="98"/>
      <c r="BN405" s="99"/>
      <c r="BO405" s="122"/>
      <c r="BP405" s="122"/>
      <c r="BQ405" s="42"/>
      <c r="BR405" s="96"/>
    </row>
    <row r="406" spans="1:70" ht="30" hidden="1" customHeight="1" x14ac:dyDescent="0.3">
      <c r="A406" s="95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5"/>
      <c r="BL406" s="95"/>
      <c r="BM406" s="98"/>
      <c r="BN406" s="99"/>
      <c r="BO406" s="122"/>
      <c r="BP406" s="122"/>
      <c r="BQ406" s="42"/>
      <c r="BR406" s="96"/>
    </row>
    <row r="407" spans="1:70" ht="30" hidden="1" customHeight="1" x14ac:dyDescent="0.3">
      <c r="A407" s="95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5"/>
      <c r="BL407" s="95"/>
      <c r="BM407" s="98"/>
      <c r="BN407" s="99"/>
      <c r="BO407" s="122"/>
      <c r="BP407" s="122"/>
      <c r="BQ407" s="42"/>
      <c r="BR407" s="96"/>
    </row>
    <row r="408" spans="1:70" ht="30" hidden="1" customHeight="1" x14ac:dyDescent="0.3">
      <c r="A408" s="95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5"/>
      <c r="BL408" s="95"/>
      <c r="BM408" s="98"/>
      <c r="BN408" s="99"/>
      <c r="BO408" s="122"/>
      <c r="BP408" s="122"/>
      <c r="BQ408" s="42"/>
      <c r="BR408" s="96"/>
    </row>
    <row r="409" spans="1:70" ht="30" hidden="1" customHeight="1" x14ac:dyDescent="0.3">
      <c r="A409" s="95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5"/>
      <c r="BL409" s="95"/>
      <c r="BM409" s="98"/>
      <c r="BN409" s="99"/>
      <c r="BO409" s="122"/>
      <c r="BP409" s="122"/>
      <c r="BQ409" s="42"/>
      <c r="BR409" s="96"/>
    </row>
    <row r="410" spans="1:70" ht="30" hidden="1" customHeight="1" x14ac:dyDescent="0.3">
      <c r="A410" s="95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5"/>
      <c r="BL410" s="95"/>
      <c r="BM410" s="98"/>
      <c r="BN410" s="99"/>
      <c r="BO410" s="122"/>
      <c r="BP410" s="122"/>
      <c r="BQ410" s="42"/>
      <c r="BR410" s="96"/>
    </row>
    <row r="411" spans="1:70" ht="30" hidden="1" customHeight="1" x14ac:dyDescent="0.3">
      <c r="A411" s="95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5"/>
      <c r="BL411" s="95"/>
      <c r="BM411" s="98"/>
      <c r="BN411" s="99"/>
      <c r="BO411" s="122"/>
      <c r="BP411" s="122"/>
      <c r="BQ411" s="42"/>
      <c r="BR411" s="96"/>
    </row>
    <row r="412" spans="1:70" ht="30" hidden="1" customHeight="1" x14ac:dyDescent="0.3">
      <c r="A412" s="95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5"/>
      <c r="BL412" s="95"/>
      <c r="BM412" s="98"/>
      <c r="BN412" s="99"/>
      <c r="BO412" s="122"/>
      <c r="BP412" s="122"/>
      <c r="BQ412" s="42"/>
      <c r="BR412" s="96"/>
    </row>
    <row r="413" spans="1:70" ht="30" hidden="1" customHeight="1" x14ac:dyDescent="0.3">
      <c r="A413" s="95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5"/>
      <c r="BL413" s="95"/>
      <c r="BM413" s="98"/>
      <c r="BN413" s="99"/>
      <c r="BO413" s="122"/>
      <c r="BP413" s="122"/>
      <c r="BQ413" s="42"/>
      <c r="BR413" s="96"/>
    </row>
    <row r="414" spans="1:70" ht="30" hidden="1" customHeight="1" x14ac:dyDescent="0.3">
      <c r="A414" s="95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5"/>
      <c r="BL414" s="95"/>
      <c r="BM414" s="98"/>
      <c r="BN414" s="99"/>
      <c r="BO414" s="122"/>
      <c r="BP414" s="122"/>
      <c r="BQ414" s="42"/>
      <c r="BR414" s="96"/>
    </row>
    <row r="415" spans="1:70" ht="30" hidden="1" customHeight="1" x14ac:dyDescent="0.3">
      <c r="A415" s="95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5"/>
      <c r="BL415" s="95"/>
      <c r="BM415" s="98"/>
      <c r="BN415" s="99"/>
      <c r="BO415" s="122"/>
      <c r="BP415" s="122"/>
      <c r="BQ415" s="42"/>
      <c r="BR415" s="96"/>
    </row>
    <row r="416" spans="1:70" ht="30" hidden="1" customHeight="1" x14ac:dyDescent="0.3">
      <c r="A416" s="95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5"/>
      <c r="BL416" s="95"/>
      <c r="BM416" s="98"/>
      <c r="BN416" s="99"/>
      <c r="BO416" s="122"/>
      <c r="BP416" s="122"/>
      <c r="BQ416" s="42"/>
      <c r="BR416" s="96"/>
    </row>
    <row r="417" spans="1:70" ht="30" hidden="1" customHeight="1" x14ac:dyDescent="0.3">
      <c r="A417" s="95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5"/>
      <c r="BL417" s="95"/>
      <c r="BM417" s="98"/>
      <c r="BN417" s="99"/>
      <c r="BO417" s="122"/>
      <c r="BP417" s="122"/>
      <c r="BQ417" s="42"/>
      <c r="BR417" s="96"/>
    </row>
    <row r="418" spans="1:70" ht="30" hidden="1" customHeight="1" x14ac:dyDescent="0.3">
      <c r="A418" s="95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5"/>
      <c r="BL418" s="95"/>
      <c r="BM418" s="98"/>
      <c r="BN418" s="99"/>
      <c r="BO418" s="122"/>
      <c r="BP418" s="122"/>
      <c r="BQ418" s="42"/>
      <c r="BR418" s="96"/>
    </row>
    <row r="419" spans="1:70" ht="30" hidden="1" customHeight="1" x14ac:dyDescent="0.3">
      <c r="A419" s="95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5"/>
      <c r="BL419" s="95"/>
      <c r="BM419" s="98"/>
      <c r="BN419" s="99"/>
      <c r="BO419" s="122"/>
      <c r="BP419" s="122"/>
      <c r="BQ419" s="42"/>
      <c r="BR419" s="96"/>
    </row>
    <row r="420" spans="1:70" ht="30" hidden="1" customHeight="1" x14ac:dyDescent="0.3">
      <c r="A420" s="95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5"/>
      <c r="BL420" s="95"/>
      <c r="BM420" s="98"/>
      <c r="BN420" s="99"/>
      <c r="BO420" s="122"/>
      <c r="BP420" s="122"/>
      <c r="BQ420" s="42"/>
      <c r="BR420" s="96"/>
    </row>
    <row r="421" spans="1:70" ht="30" hidden="1" customHeight="1" x14ac:dyDescent="0.3">
      <c r="A421" s="95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5"/>
      <c r="BL421" s="95"/>
      <c r="BM421" s="98"/>
      <c r="BN421" s="99"/>
      <c r="BO421" s="122"/>
      <c r="BP421" s="122"/>
      <c r="BQ421" s="42"/>
      <c r="BR421" s="96"/>
    </row>
    <row r="422" spans="1:70" ht="30" hidden="1" customHeight="1" x14ac:dyDescent="0.3">
      <c r="A422" s="95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5"/>
      <c r="BL422" s="95"/>
      <c r="BM422" s="98"/>
      <c r="BN422" s="99"/>
      <c r="BO422" s="122"/>
      <c r="BP422" s="122"/>
      <c r="BQ422" s="42"/>
      <c r="BR422" s="96"/>
    </row>
    <row r="423" spans="1:70" ht="30" hidden="1" customHeight="1" x14ac:dyDescent="0.3">
      <c r="A423" s="95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5"/>
      <c r="BL423" s="95"/>
      <c r="BM423" s="98"/>
      <c r="BN423" s="99"/>
      <c r="BO423" s="122"/>
      <c r="BP423" s="122"/>
      <c r="BQ423" s="42"/>
      <c r="BR423" s="96"/>
    </row>
    <row r="424" spans="1:70" ht="30" hidden="1" customHeight="1" x14ac:dyDescent="0.3">
      <c r="A424" s="95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5"/>
      <c r="BL424" s="95"/>
      <c r="BM424" s="98"/>
      <c r="BN424" s="99"/>
      <c r="BO424" s="122"/>
      <c r="BP424" s="122"/>
      <c r="BQ424" s="42"/>
      <c r="BR424" s="96"/>
    </row>
    <row r="425" spans="1:70" ht="30" hidden="1" customHeight="1" x14ac:dyDescent="0.3">
      <c r="A425" s="95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5"/>
      <c r="BL425" s="95"/>
      <c r="BM425" s="98"/>
      <c r="BN425" s="99"/>
      <c r="BO425" s="122"/>
      <c r="BP425" s="122"/>
      <c r="BQ425" s="42"/>
      <c r="BR425" s="96"/>
    </row>
    <row r="426" spans="1:70" ht="30" hidden="1" customHeight="1" x14ac:dyDescent="0.3">
      <c r="A426" s="95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5"/>
      <c r="BL426" s="95"/>
      <c r="BM426" s="98"/>
      <c r="BN426" s="99"/>
      <c r="BO426" s="122"/>
      <c r="BP426" s="122"/>
      <c r="BQ426" s="42"/>
      <c r="BR426" s="96"/>
    </row>
    <row r="427" spans="1:70" ht="30" hidden="1" customHeight="1" x14ac:dyDescent="0.3">
      <c r="A427" s="95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5"/>
      <c r="BL427" s="95"/>
      <c r="BM427" s="98"/>
      <c r="BN427" s="99"/>
      <c r="BO427" s="122"/>
      <c r="BP427" s="122"/>
      <c r="BQ427" s="42"/>
      <c r="BR427" s="96"/>
    </row>
    <row r="428" spans="1:70" ht="30" hidden="1" customHeight="1" x14ac:dyDescent="0.3">
      <c r="A428" s="95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5"/>
      <c r="BL428" s="95"/>
      <c r="BM428" s="98"/>
      <c r="BN428" s="99"/>
      <c r="BO428" s="122"/>
      <c r="BP428" s="122"/>
      <c r="BQ428" s="42"/>
      <c r="BR428" s="96"/>
    </row>
    <row r="429" spans="1:70" ht="30" hidden="1" customHeight="1" x14ac:dyDescent="0.3">
      <c r="A429" s="95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5"/>
      <c r="BL429" s="95"/>
      <c r="BM429" s="98"/>
      <c r="BN429" s="99"/>
      <c r="BO429" s="122"/>
      <c r="BP429" s="122"/>
      <c r="BQ429" s="42"/>
      <c r="BR429" s="96"/>
    </row>
    <row r="430" spans="1:70" ht="30" hidden="1" customHeight="1" x14ac:dyDescent="0.3">
      <c r="A430" s="95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5"/>
      <c r="BL430" s="95"/>
      <c r="BM430" s="98"/>
      <c r="BN430" s="99"/>
      <c r="BO430" s="122"/>
      <c r="BP430" s="122"/>
      <c r="BQ430" s="42"/>
      <c r="BR430" s="96"/>
    </row>
    <row r="431" spans="1:70" ht="30" hidden="1" customHeight="1" x14ac:dyDescent="0.3">
      <c r="A431" s="95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5"/>
      <c r="BL431" s="95"/>
      <c r="BM431" s="98"/>
      <c r="BN431" s="99"/>
      <c r="BO431" s="122"/>
      <c r="BP431" s="122"/>
      <c r="BQ431" s="42"/>
      <c r="BR431" s="96"/>
    </row>
    <row r="432" spans="1:70" ht="30" hidden="1" customHeight="1" x14ac:dyDescent="0.3">
      <c r="A432" s="95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5"/>
      <c r="BL432" s="95"/>
      <c r="BM432" s="98"/>
      <c r="BN432" s="99"/>
      <c r="BO432" s="122"/>
      <c r="BP432" s="122"/>
      <c r="BQ432" s="42"/>
      <c r="BR432" s="96"/>
    </row>
    <row r="433" spans="1:70" ht="30" hidden="1" customHeight="1" x14ac:dyDescent="0.3">
      <c r="A433" s="95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5"/>
      <c r="BL433" s="95"/>
      <c r="BM433" s="98"/>
      <c r="BN433" s="99"/>
      <c r="BO433" s="122"/>
      <c r="BP433" s="122"/>
      <c r="BQ433" s="42"/>
      <c r="BR433" s="96"/>
    </row>
    <row r="434" spans="1:70" ht="30" hidden="1" customHeight="1" x14ac:dyDescent="0.3">
      <c r="A434" s="95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5"/>
      <c r="BL434" s="95"/>
      <c r="BM434" s="98"/>
      <c r="BN434" s="99"/>
      <c r="BO434" s="122"/>
      <c r="BP434" s="122"/>
      <c r="BQ434" s="42"/>
      <c r="BR434" s="96"/>
    </row>
    <row r="435" spans="1:70" ht="30" hidden="1" customHeight="1" x14ac:dyDescent="0.3">
      <c r="A435" s="95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5"/>
      <c r="BL435" s="95"/>
      <c r="BM435" s="98"/>
      <c r="BN435" s="99"/>
      <c r="BO435" s="122"/>
      <c r="BP435" s="122"/>
      <c r="BQ435" s="42"/>
      <c r="BR435" s="96"/>
    </row>
    <row r="436" spans="1:70" ht="30" hidden="1" customHeight="1" x14ac:dyDescent="0.3">
      <c r="A436" s="95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5"/>
      <c r="BL436" s="95"/>
      <c r="BM436" s="98"/>
      <c r="BN436" s="99"/>
      <c r="BO436" s="122"/>
      <c r="BP436" s="122"/>
      <c r="BQ436" s="42"/>
      <c r="BR436" s="96"/>
    </row>
    <row r="437" spans="1:70" ht="30" hidden="1" customHeight="1" x14ac:dyDescent="0.3">
      <c r="A437" s="95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5"/>
      <c r="BL437" s="95"/>
      <c r="BM437" s="98"/>
      <c r="BN437" s="99"/>
      <c r="BO437" s="122"/>
      <c r="BP437" s="122"/>
      <c r="BQ437" s="42"/>
      <c r="BR437" s="96"/>
    </row>
    <row r="438" spans="1:70" ht="30" hidden="1" customHeight="1" x14ac:dyDescent="0.3">
      <c r="A438" s="95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5"/>
      <c r="BL438" s="95"/>
      <c r="BM438" s="98"/>
      <c r="BN438" s="99"/>
      <c r="BO438" s="122"/>
      <c r="BP438" s="122"/>
      <c r="BQ438" s="42"/>
      <c r="BR438" s="96"/>
    </row>
    <row r="439" spans="1:70" ht="30" hidden="1" customHeight="1" x14ac:dyDescent="0.3">
      <c r="A439" s="95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5"/>
      <c r="BL439" s="95"/>
      <c r="BM439" s="98"/>
      <c r="BN439" s="99"/>
      <c r="BO439" s="122"/>
      <c r="BP439" s="122"/>
      <c r="BQ439" s="42"/>
      <c r="BR439" s="96"/>
    </row>
    <row r="440" spans="1:70" ht="30" hidden="1" customHeight="1" x14ac:dyDescent="0.3">
      <c r="A440" s="95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5"/>
      <c r="BL440" s="95"/>
      <c r="BM440" s="98"/>
      <c r="BN440" s="99"/>
      <c r="BO440" s="122"/>
      <c r="BP440" s="122"/>
      <c r="BQ440" s="42"/>
      <c r="BR440" s="96"/>
    </row>
    <row r="441" spans="1:70" ht="30" hidden="1" customHeight="1" x14ac:dyDescent="0.3">
      <c r="A441" s="95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5"/>
      <c r="BL441" s="95"/>
      <c r="BM441" s="98"/>
      <c r="BN441" s="99"/>
      <c r="BO441" s="122"/>
      <c r="BP441" s="122"/>
      <c r="BQ441" s="42"/>
      <c r="BR441" s="96"/>
    </row>
    <row r="442" spans="1:70" ht="30" hidden="1" customHeight="1" x14ac:dyDescent="0.3">
      <c r="A442" s="95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5"/>
      <c r="BL442" s="95"/>
      <c r="BM442" s="98"/>
      <c r="BN442" s="99"/>
      <c r="BO442" s="122"/>
      <c r="BP442" s="122"/>
      <c r="BQ442" s="42"/>
      <c r="BR442" s="96"/>
    </row>
    <row r="443" spans="1:70" ht="30" hidden="1" customHeight="1" x14ac:dyDescent="0.3">
      <c r="A443" s="95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5"/>
      <c r="BL443" s="95"/>
      <c r="BM443" s="98"/>
      <c r="BN443" s="99"/>
      <c r="BO443" s="122"/>
      <c r="BP443" s="122"/>
      <c r="BQ443" s="42"/>
      <c r="BR443" s="96"/>
    </row>
    <row r="444" spans="1:70" ht="30" hidden="1" customHeight="1" x14ac:dyDescent="0.3">
      <c r="A444" s="95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5"/>
      <c r="BL444" s="95"/>
      <c r="BM444" s="98"/>
      <c r="BN444" s="99"/>
      <c r="BO444" s="122"/>
      <c r="BP444" s="122"/>
      <c r="BQ444" s="42"/>
      <c r="BR444" s="96"/>
    </row>
    <row r="445" spans="1:70" ht="30" hidden="1" customHeight="1" x14ac:dyDescent="0.3">
      <c r="A445" s="95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5"/>
      <c r="BL445" s="95"/>
      <c r="BM445" s="98"/>
      <c r="BN445" s="99"/>
      <c r="BO445" s="122"/>
      <c r="BP445" s="122"/>
      <c r="BQ445" s="42"/>
      <c r="BR445" s="96"/>
    </row>
    <row r="446" spans="1:70" ht="30" hidden="1" customHeight="1" x14ac:dyDescent="0.3">
      <c r="A446" s="95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5"/>
      <c r="BL446" s="95"/>
      <c r="BM446" s="98"/>
      <c r="BN446" s="99"/>
      <c r="BO446" s="122"/>
      <c r="BP446" s="122"/>
      <c r="BQ446" s="42"/>
      <c r="BR446" s="96"/>
    </row>
    <row r="447" spans="1:70" ht="30" hidden="1" customHeight="1" x14ac:dyDescent="0.3">
      <c r="A447" s="95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5"/>
      <c r="BL447" s="95"/>
      <c r="BM447" s="98"/>
      <c r="BN447" s="99"/>
      <c r="BO447" s="122"/>
      <c r="BP447" s="122"/>
      <c r="BQ447" s="42"/>
      <c r="BR447" s="96"/>
    </row>
    <row r="448" spans="1:70" ht="30" hidden="1" customHeight="1" x14ac:dyDescent="0.3">
      <c r="A448" s="95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5"/>
      <c r="BL448" s="95"/>
      <c r="BM448" s="98"/>
      <c r="BN448" s="99"/>
      <c r="BO448" s="122"/>
      <c r="BP448" s="122"/>
      <c r="BQ448" s="42"/>
      <c r="BR448" s="96"/>
    </row>
    <row r="449" spans="1:70" ht="30" hidden="1" customHeight="1" x14ac:dyDescent="0.3">
      <c r="A449" s="95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5"/>
      <c r="BL449" s="95"/>
      <c r="BM449" s="98"/>
      <c r="BN449" s="99"/>
      <c r="BO449" s="122"/>
      <c r="BP449" s="122"/>
      <c r="BQ449" s="42"/>
      <c r="BR449" s="96"/>
    </row>
    <row r="450" spans="1:70" ht="30" hidden="1" customHeight="1" x14ac:dyDescent="0.3">
      <c r="A450" s="95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5"/>
      <c r="BL450" s="95"/>
      <c r="BM450" s="98"/>
      <c r="BN450" s="99"/>
      <c r="BO450" s="122"/>
      <c r="BP450" s="122"/>
      <c r="BQ450" s="42"/>
      <c r="BR450" s="96"/>
    </row>
    <row r="451" spans="1:70" ht="30" hidden="1" customHeight="1" x14ac:dyDescent="0.3">
      <c r="A451" s="95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5"/>
      <c r="BL451" s="95"/>
      <c r="BM451" s="98"/>
      <c r="BN451" s="99"/>
      <c r="BO451" s="122"/>
      <c r="BP451" s="122"/>
      <c r="BQ451" s="42"/>
      <c r="BR451" s="96"/>
    </row>
    <row r="452" spans="1:70" ht="30" hidden="1" customHeight="1" x14ac:dyDescent="0.3">
      <c r="A452" s="95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5"/>
      <c r="BL452" s="95"/>
      <c r="BM452" s="98"/>
      <c r="BN452" s="99"/>
      <c r="BO452" s="122"/>
      <c r="BP452" s="122"/>
      <c r="BQ452" s="42"/>
      <c r="BR452" s="96"/>
    </row>
    <row r="453" spans="1:70" ht="30" hidden="1" customHeight="1" x14ac:dyDescent="0.3">
      <c r="A453" s="95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5"/>
      <c r="BL453" s="95"/>
      <c r="BM453" s="98"/>
      <c r="BN453" s="99"/>
      <c r="BO453" s="122"/>
      <c r="BP453" s="122"/>
      <c r="BQ453" s="42"/>
      <c r="BR453" s="96"/>
    </row>
    <row r="454" spans="1:70" ht="30" hidden="1" customHeight="1" x14ac:dyDescent="0.3">
      <c r="A454" s="95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5"/>
      <c r="BL454" s="95"/>
      <c r="BM454" s="98"/>
      <c r="BN454" s="99"/>
      <c r="BO454" s="122"/>
      <c r="BP454" s="122"/>
      <c r="BQ454" s="42"/>
      <c r="BR454" s="96"/>
    </row>
    <row r="455" spans="1:70" ht="30" hidden="1" customHeight="1" x14ac:dyDescent="0.3">
      <c r="A455" s="95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5"/>
      <c r="BL455" s="95"/>
      <c r="BM455" s="98"/>
      <c r="BN455" s="99"/>
      <c r="BO455" s="122"/>
      <c r="BP455" s="122"/>
      <c r="BQ455" s="42"/>
      <c r="BR455" s="96"/>
    </row>
    <row r="456" spans="1:70" ht="30" hidden="1" customHeight="1" x14ac:dyDescent="0.3">
      <c r="A456" s="95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5"/>
      <c r="BL456" s="95"/>
      <c r="BM456" s="98"/>
      <c r="BN456" s="99"/>
      <c r="BO456" s="122"/>
      <c r="BP456" s="122"/>
      <c r="BQ456" s="42"/>
      <c r="BR456" s="96"/>
    </row>
    <row r="457" spans="1:70" ht="30" hidden="1" customHeight="1" x14ac:dyDescent="0.3">
      <c r="A457" s="95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5"/>
      <c r="BL457" s="95"/>
      <c r="BM457" s="98"/>
      <c r="BN457" s="99"/>
      <c r="BO457" s="122"/>
      <c r="BP457" s="122"/>
      <c r="BQ457" s="42"/>
      <c r="BR457" s="96"/>
    </row>
    <row r="458" spans="1:70" ht="30" hidden="1" customHeight="1" x14ac:dyDescent="0.3">
      <c r="A458" s="95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5"/>
      <c r="BL458" s="95"/>
      <c r="BM458" s="98"/>
      <c r="BN458" s="99"/>
      <c r="BO458" s="122"/>
      <c r="BP458" s="122"/>
      <c r="BQ458" s="42"/>
      <c r="BR458" s="96"/>
    </row>
    <row r="459" spans="1:70" ht="30" hidden="1" customHeight="1" x14ac:dyDescent="0.3">
      <c r="A459" s="95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5"/>
      <c r="BL459" s="95"/>
      <c r="BM459" s="98"/>
      <c r="BN459" s="99"/>
      <c r="BO459" s="122"/>
      <c r="BP459" s="122"/>
      <c r="BQ459" s="42"/>
      <c r="BR459" s="96"/>
    </row>
    <row r="460" spans="1:70" ht="30" hidden="1" customHeight="1" x14ac:dyDescent="0.3">
      <c r="A460" s="95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5"/>
      <c r="BL460" s="95"/>
      <c r="BM460" s="98"/>
      <c r="BN460" s="99"/>
      <c r="BO460" s="122"/>
      <c r="BP460" s="122"/>
      <c r="BQ460" s="42"/>
      <c r="BR460" s="96"/>
    </row>
    <row r="461" spans="1:70" ht="30" hidden="1" customHeight="1" x14ac:dyDescent="0.3">
      <c r="A461" s="95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5"/>
      <c r="BL461" s="95"/>
      <c r="BM461" s="98"/>
      <c r="BN461" s="99"/>
      <c r="BO461" s="122"/>
      <c r="BP461" s="122"/>
      <c r="BQ461" s="42"/>
      <c r="BR461" s="96"/>
    </row>
    <row r="462" spans="1:70" ht="30" hidden="1" customHeight="1" x14ac:dyDescent="0.3">
      <c r="A462" s="95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5"/>
      <c r="BL462" s="95"/>
      <c r="BM462" s="98"/>
      <c r="BN462" s="99"/>
      <c r="BO462" s="122"/>
      <c r="BP462" s="122"/>
      <c r="BQ462" s="42"/>
      <c r="BR462" s="96"/>
    </row>
    <row r="463" spans="1:70" ht="30" hidden="1" customHeight="1" x14ac:dyDescent="0.3">
      <c r="A463" s="95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5"/>
      <c r="BL463" s="95"/>
      <c r="BM463" s="98"/>
      <c r="BN463" s="99"/>
      <c r="BO463" s="122"/>
      <c r="BP463" s="122"/>
      <c r="BQ463" s="42"/>
      <c r="BR463" s="96"/>
    </row>
    <row r="464" spans="1:70" ht="30" hidden="1" customHeight="1" x14ac:dyDescent="0.3">
      <c r="A464" s="95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5"/>
      <c r="BL464" s="95"/>
      <c r="BM464" s="98"/>
      <c r="BN464" s="99"/>
      <c r="BO464" s="122"/>
      <c r="BP464" s="122"/>
      <c r="BQ464" s="42"/>
      <c r="BR464" s="96"/>
    </row>
    <row r="465" spans="1:70" ht="30" hidden="1" customHeight="1" x14ac:dyDescent="0.3">
      <c r="A465" s="95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5"/>
      <c r="BL465" s="95"/>
      <c r="BM465" s="98"/>
      <c r="BN465" s="99"/>
      <c r="BO465" s="122"/>
      <c r="BP465" s="122"/>
      <c r="BQ465" s="42"/>
      <c r="BR465" s="96"/>
    </row>
    <row r="466" spans="1:70" ht="30" hidden="1" customHeight="1" x14ac:dyDescent="0.3">
      <c r="A466" s="95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5"/>
      <c r="BL466" s="95"/>
      <c r="BM466" s="98"/>
      <c r="BN466" s="99"/>
      <c r="BO466" s="122"/>
      <c r="BP466" s="122"/>
      <c r="BQ466" s="42"/>
      <c r="BR466" s="96"/>
    </row>
    <row r="467" spans="1:70" ht="30" hidden="1" customHeight="1" x14ac:dyDescent="0.3">
      <c r="A467" s="95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5"/>
      <c r="BL467" s="95"/>
      <c r="BM467" s="98"/>
      <c r="BN467" s="99"/>
      <c r="BO467" s="122"/>
      <c r="BP467" s="122"/>
      <c r="BQ467" s="42"/>
      <c r="BR467" s="96"/>
    </row>
    <row r="468" spans="1:70" ht="30" hidden="1" customHeight="1" x14ac:dyDescent="0.3">
      <c r="A468" s="95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5"/>
      <c r="BL468" s="95"/>
      <c r="BM468" s="98"/>
      <c r="BN468" s="99"/>
      <c r="BO468" s="122"/>
      <c r="BP468" s="122"/>
      <c r="BQ468" s="42"/>
      <c r="BR468" s="96"/>
    </row>
    <row r="469" spans="1:70" ht="30" hidden="1" customHeight="1" x14ac:dyDescent="0.3">
      <c r="A469" s="95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5"/>
      <c r="BL469" s="95"/>
      <c r="BM469" s="98"/>
      <c r="BN469" s="99"/>
      <c r="BO469" s="122"/>
      <c r="BP469" s="122"/>
      <c r="BQ469" s="42"/>
      <c r="BR469" s="96"/>
    </row>
    <row r="470" spans="1:70" ht="30" hidden="1" customHeight="1" x14ac:dyDescent="0.3">
      <c r="A470" s="95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5"/>
      <c r="BL470" s="95"/>
      <c r="BM470" s="98"/>
      <c r="BN470" s="99"/>
      <c r="BO470" s="122"/>
      <c r="BP470" s="122"/>
      <c r="BQ470" s="42"/>
      <c r="BR470" s="96"/>
    </row>
    <row r="471" spans="1:70" ht="30" hidden="1" customHeight="1" x14ac:dyDescent="0.3">
      <c r="A471" s="95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5"/>
      <c r="BL471" s="95"/>
      <c r="BM471" s="98"/>
      <c r="BN471" s="99"/>
      <c r="BO471" s="122"/>
      <c r="BP471" s="122"/>
      <c r="BQ471" s="42"/>
      <c r="BR471" s="96"/>
    </row>
    <row r="472" spans="1:70" ht="30" hidden="1" customHeight="1" x14ac:dyDescent="0.3">
      <c r="A472" s="95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5"/>
      <c r="BL472" s="95"/>
      <c r="BM472" s="98"/>
      <c r="BN472" s="99"/>
      <c r="BO472" s="122"/>
      <c r="BP472" s="122"/>
      <c r="BQ472" s="42"/>
      <c r="BR472" s="96"/>
    </row>
    <row r="473" spans="1:70" ht="30" hidden="1" customHeight="1" x14ac:dyDescent="0.3">
      <c r="A473" s="95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5"/>
      <c r="BL473" s="95"/>
      <c r="BM473" s="98"/>
      <c r="BN473" s="99"/>
      <c r="BO473" s="122"/>
      <c r="BP473" s="122"/>
      <c r="BQ473" s="42"/>
      <c r="BR473" s="96"/>
    </row>
    <row r="474" spans="1:70" ht="30" hidden="1" customHeight="1" x14ac:dyDescent="0.3">
      <c r="A474" s="95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5"/>
      <c r="BL474" s="95"/>
      <c r="BM474" s="98"/>
      <c r="BN474" s="99"/>
      <c r="BO474" s="122"/>
      <c r="BP474" s="122"/>
      <c r="BQ474" s="42"/>
      <c r="BR474" s="96"/>
    </row>
    <row r="475" spans="1:70" ht="30" hidden="1" customHeight="1" x14ac:dyDescent="0.3">
      <c r="A475" s="95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5"/>
      <c r="BL475" s="95"/>
      <c r="BM475" s="98"/>
      <c r="BN475" s="99"/>
      <c r="BO475" s="122"/>
      <c r="BP475" s="122"/>
      <c r="BQ475" s="42"/>
      <c r="BR475" s="96"/>
    </row>
    <row r="476" spans="1:70" ht="30" hidden="1" customHeight="1" x14ac:dyDescent="0.3">
      <c r="A476" s="95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5"/>
      <c r="BL476" s="95"/>
      <c r="BM476" s="98"/>
      <c r="BN476" s="99"/>
      <c r="BO476" s="122"/>
      <c r="BP476" s="122"/>
      <c r="BQ476" s="42"/>
      <c r="BR476" s="96"/>
    </row>
    <row r="477" spans="1:70" ht="30" hidden="1" customHeight="1" x14ac:dyDescent="0.3">
      <c r="A477" s="95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5"/>
      <c r="BL477" s="95"/>
      <c r="BM477" s="98"/>
      <c r="BN477" s="99"/>
      <c r="BO477" s="122"/>
      <c r="BP477" s="122"/>
      <c r="BQ477" s="42"/>
      <c r="BR477" s="96"/>
    </row>
    <row r="478" spans="1:70" ht="30" hidden="1" customHeight="1" x14ac:dyDescent="0.3">
      <c r="A478" s="95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5"/>
      <c r="BL478" s="95"/>
      <c r="BM478" s="98"/>
      <c r="BN478" s="99"/>
      <c r="BO478" s="122"/>
      <c r="BP478" s="122"/>
      <c r="BQ478" s="42"/>
      <c r="BR478" s="96"/>
    </row>
    <row r="479" spans="1:70" ht="30" hidden="1" customHeight="1" x14ac:dyDescent="0.3">
      <c r="A479" s="95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5"/>
      <c r="BL479" s="95"/>
      <c r="BM479" s="98"/>
      <c r="BN479" s="99"/>
      <c r="BO479" s="122"/>
      <c r="BP479" s="122"/>
      <c r="BQ479" s="42"/>
      <c r="BR479" s="96"/>
    </row>
    <row r="480" spans="1:70" ht="30" hidden="1" customHeight="1" x14ac:dyDescent="0.3">
      <c r="A480" s="95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5"/>
      <c r="BL480" s="95"/>
      <c r="BM480" s="98"/>
      <c r="BN480" s="99"/>
      <c r="BO480" s="122"/>
      <c r="BP480" s="122"/>
      <c r="BQ480" s="42"/>
      <c r="BR480" s="96"/>
    </row>
    <row r="481" spans="1:70" ht="30" hidden="1" customHeight="1" x14ac:dyDescent="0.3">
      <c r="A481" s="95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5"/>
      <c r="BL481" s="95"/>
      <c r="BM481" s="98"/>
      <c r="BN481" s="99"/>
      <c r="BO481" s="122"/>
      <c r="BP481" s="122"/>
      <c r="BQ481" s="42"/>
      <c r="BR481" s="96"/>
    </row>
    <row r="482" spans="1:70" ht="30" hidden="1" customHeight="1" x14ac:dyDescent="0.3">
      <c r="A482" s="95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5"/>
      <c r="BL482" s="95"/>
      <c r="BM482" s="98"/>
      <c r="BN482" s="99"/>
      <c r="BO482" s="122"/>
      <c r="BP482" s="122"/>
      <c r="BQ482" s="42"/>
      <c r="BR482" s="96"/>
    </row>
    <row r="483" spans="1:70" ht="30" hidden="1" customHeight="1" x14ac:dyDescent="0.3">
      <c r="A483" s="95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5"/>
      <c r="BL483" s="95"/>
      <c r="BM483" s="98"/>
      <c r="BN483" s="99"/>
      <c r="BO483" s="122"/>
      <c r="BP483" s="122"/>
      <c r="BQ483" s="42"/>
      <c r="BR483" s="96"/>
    </row>
    <row r="484" spans="1:70" ht="30" hidden="1" customHeight="1" x14ac:dyDescent="0.3">
      <c r="A484" s="95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5"/>
      <c r="BL484" s="95"/>
      <c r="BM484" s="98"/>
      <c r="BN484" s="99"/>
      <c r="BO484" s="122"/>
      <c r="BP484" s="122"/>
      <c r="BQ484" s="42"/>
      <c r="BR484" s="96"/>
    </row>
    <row r="485" spans="1:70" ht="30" hidden="1" customHeight="1" x14ac:dyDescent="0.3">
      <c r="A485" s="95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t="30" hidden="1" customHeight="1" x14ac:dyDescent="0.3">
      <c r="A486" s="95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t="30" hidden="1" customHeight="1" x14ac:dyDescent="0.3">
      <c r="A487" s="95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t="30" hidden="1" customHeight="1" x14ac:dyDescent="0.3">
      <c r="A488" s="95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5"/>
      <c r="BL488" s="95"/>
      <c r="BM488" s="98"/>
      <c r="BN488" s="99"/>
      <c r="BO488" s="122"/>
      <c r="BP488" s="122"/>
      <c r="BQ488" s="42"/>
      <c r="BR488" s="96"/>
    </row>
    <row r="489" spans="1:70" ht="30" hidden="1" customHeight="1" x14ac:dyDescent="0.3">
      <c r="A489" s="95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t="30" hidden="1" customHeight="1" x14ac:dyDescent="0.3">
      <c r="A490" s="95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5"/>
      <c r="BL490" s="95"/>
      <c r="BM490" s="98"/>
      <c r="BN490" s="99"/>
      <c r="BO490" s="122"/>
      <c r="BP490" s="122"/>
      <c r="BQ490" s="42"/>
      <c r="BR490" s="96"/>
    </row>
    <row r="491" spans="1:70" ht="30" hidden="1" customHeight="1" x14ac:dyDescent="0.3">
      <c r="A491" s="95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5"/>
      <c r="BL491" s="95"/>
      <c r="BM491" s="98"/>
      <c r="BN491" s="99"/>
      <c r="BO491" s="122"/>
      <c r="BP491" s="122"/>
      <c r="BQ491" s="42"/>
      <c r="BR491" s="96"/>
    </row>
    <row r="492" spans="1:70" ht="30" hidden="1" customHeight="1" x14ac:dyDescent="0.3">
      <c r="A492" s="95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5"/>
      <c r="BL492" s="95"/>
      <c r="BM492" s="98"/>
      <c r="BN492" s="99"/>
      <c r="BO492" s="122"/>
      <c r="BP492" s="122"/>
      <c r="BQ492" s="42"/>
      <c r="BR492" s="96"/>
    </row>
    <row r="493" spans="1:70" ht="30" hidden="1" customHeight="1" x14ac:dyDescent="0.3">
      <c r="A493" s="95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5"/>
      <c r="BL493" s="95"/>
      <c r="BM493" s="98"/>
      <c r="BN493" s="99"/>
      <c r="BO493" s="122"/>
      <c r="BP493" s="122"/>
      <c r="BQ493" s="42"/>
      <c r="BR493" s="96"/>
    </row>
    <row r="494" spans="1:70" ht="30" hidden="1" customHeight="1" x14ac:dyDescent="0.3">
      <c r="A494" s="95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5"/>
      <c r="BL494" s="95"/>
      <c r="BM494" s="98"/>
      <c r="BN494" s="99"/>
      <c r="BO494" s="122"/>
      <c r="BP494" s="122"/>
      <c r="BQ494" s="42"/>
      <c r="BR494" s="96"/>
    </row>
    <row r="495" spans="1:70" ht="30" hidden="1" customHeight="1" x14ac:dyDescent="0.3">
      <c r="A495" s="95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5"/>
      <c r="BL495" s="95"/>
      <c r="BM495" s="98"/>
      <c r="BN495" s="99"/>
      <c r="BO495" s="122"/>
      <c r="BP495" s="122"/>
      <c r="BQ495" s="42"/>
      <c r="BR495" s="96"/>
    </row>
    <row r="496" spans="1:70" ht="30" hidden="1" customHeight="1" x14ac:dyDescent="0.3">
      <c r="A496" s="95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5"/>
      <c r="BL496" s="95"/>
      <c r="BM496" s="98"/>
      <c r="BN496" s="99"/>
      <c r="BO496" s="122"/>
      <c r="BP496" s="122"/>
      <c r="BQ496" s="42"/>
      <c r="BR496" s="96"/>
    </row>
    <row r="497" spans="1:70" ht="30" hidden="1" customHeight="1" x14ac:dyDescent="0.3">
      <c r="A497" s="95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5"/>
      <c r="BL497" s="95"/>
      <c r="BM497" s="98"/>
      <c r="BN497" s="99"/>
      <c r="BO497" s="122"/>
      <c r="BP497" s="122"/>
      <c r="BQ497" s="42"/>
      <c r="BR497" s="96"/>
    </row>
    <row r="498" spans="1:70" ht="30" hidden="1" customHeight="1" x14ac:dyDescent="0.3">
      <c r="A498" s="95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5"/>
      <c r="BL498" s="95"/>
      <c r="BM498" s="98"/>
      <c r="BN498" s="99"/>
      <c r="BO498" s="122"/>
      <c r="BP498" s="122"/>
      <c r="BQ498" s="42"/>
      <c r="BR498" s="96"/>
    </row>
    <row r="499" spans="1:70" ht="30" hidden="1" customHeight="1" x14ac:dyDescent="0.3">
      <c r="A499" s="95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5"/>
      <c r="BL499" s="95"/>
      <c r="BM499" s="98"/>
      <c r="BN499" s="99"/>
      <c r="BO499" s="122"/>
      <c r="BP499" s="122"/>
      <c r="BQ499" s="42"/>
      <c r="BR499" s="96"/>
    </row>
    <row r="500" spans="1:70" ht="30" hidden="1" customHeight="1" x14ac:dyDescent="0.3">
      <c r="A500" s="95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5"/>
      <c r="BL500" s="95"/>
      <c r="BM500" s="98"/>
      <c r="BN500" s="99"/>
      <c r="BO500" s="122"/>
      <c r="BP500" s="122"/>
      <c r="BQ500" s="42"/>
      <c r="BR500" s="96"/>
    </row>
    <row r="501" spans="1:70" ht="30" hidden="1" customHeight="1" x14ac:dyDescent="0.3">
      <c r="A501" s="95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5"/>
      <c r="BL501" s="95"/>
      <c r="BM501" s="98"/>
      <c r="BN501" s="99"/>
      <c r="BO501" s="122"/>
      <c r="BP501" s="122"/>
      <c r="BQ501" s="42"/>
      <c r="BR501" s="96"/>
    </row>
    <row r="502" spans="1:70" ht="30" hidden="1" customHeight="1" x14ac:dyDescent="0.3">
      <c r="A502" s="95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5"/>
      <c r="BL502" s="95"/>
      <c r="BM502" s="98"/>
      <c r="BN502" s="99"/>
      <c r="BO502" s="122"/>
      <c r="BP502" s="122"/>
      <c r="BQ502" s="42"/>
      <c r="BR502" s="96"/>
    </row>
    <row r="503" spans="1:70" ht="30" hidden="1" customHeight="1" x14ac:dyDescent="0.3">
      <c r="A503" s="95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5"/>
      <c r="BL503" s="95"/>
      <c r="BM503" s="98"/>
      <c r="BN503" s="99"/>
      <c r="BO503" s="122"/>
      <c r="BP503" s="122"/>
      <c r="BQ503" s="42"/>
      <c r="BR503" s="96"/>
    </row>
    <row r="504" spans="1:70" ht="30" hidden="1" customHeight="1" x14ac:dyDescent="0.3">
      <c r="A504" s="95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5"/>
      <c r="BL504" s="95"/>
      <c r="BM504" s="98"/>
      <c r="BN504" s="99"/>
      <c r="BO504" s="122"/>
      <c r="BP504" s="122"/>
      <c r="BQ504" s="42"/>
      <c r="BR504" s="96"/>
    </row>
    <row r="505" spans="1:70" ht="30" hidden="1" customHeight="1" x14ac:dyDescent="0.3">
      <c r="A505" s="95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5"/>
      <c r="BL505" s="95"/>
      <c r="BM505" s="98"/>
      <c r="BN505" s="99"/>
      <c r="BO505" s="122"/>
      <c r="BP505" s="122"/>
      <c r="BQ505" s="42"/>
      <c r="BR505" s="96"/>
    </row>
    <row r="506" spans="1:70" ht="30" hidden="1" customHeight="1" x14ac:dyDescent="0.3">
      <c r="A506" s="95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5"/>
      <c r="BL506" s="95"/>
      <c r="BM506" s="98"/>
      <c r="BN506" s="99"/>
      <c r="BO506" s="122"/>
      <c r="BP506" s="122"/>
      <c r="BQ506" s="42"/>
      <c r="BR506" s="96"/>
    </row>
    <row r="507" spans="1:70" ht="30" hidden="1" customHeight="1" x14ac:dyDescent="0.3">
      <c r="A507" s="95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5"/>
      <c r="BL507" s="95"/>
      <c r="BM507" s="98"/>
      <c r="BN507" s="99"/>
      <c r="BO507" s="122"/>
      <c r="BP507" s="122"/>
      <c r="BQ507" s="42"/>
      <c r="BR507" s="96"/>
    </row>
    <row r="508" spans="1:70" ht="30" hidden="1" customHeight="1" x14ac:dyDescent="0.3">
      <c r="A508" s="95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5"/>
      <c r="BL508" s="95"/>
      <c r="BM508" s="98"/>
      <c r="BN508" s="99"/>
      <c r="BO508" s="122"/>
      <c r="BP508" s="122"/>
      <c r="BQ508" s="42"/>
      <c r="BR508" s="96"/>
    </row>
    <row r="509" spans="1:70" ht="30" hidden="1" customHeight="1" x14ac:dyDescent="0.3">
      <c r="A509" s="95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t="30" hidden="1" customHeight="1" x14ac:dyDescent="0.3">
      <c r="A510" s="95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t="30" hidden="1" customHeight="1" x14ac:dyDescent="0.3">
      <c r="A511" s="95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t="30" hidden="1" customHeight="1" x14ac:dyDescent="0.3">
      <c r="A512" s="95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t="30" hidden="1" customHeight="1" x14ac:dyDescent="0.3">
      <c r="A513" s="95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5"/>
      <c r="BL513" s="95"/>
      <c r="BM513" s="98"/>
      <c r="BN513" s="99"/>
      <c r="BO513" s="122"/>
      <c r="BP513" s="122"/>
      <c r="BQ513" s="42"/>
      <c r="BR513" s="96"/>
    </row>
    <row r="514" spans="1:70" ht="30" hidden="1" customHeight="1" x14ac:dyDescent="0.3">
      <c r="A514" s="95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t="30" hidden="1" customHeight="1" x14ac:dyDescent="0.3">
      <c r="A515" s="95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t="30" hidden="1" customHeight="1" x14ac:dyDescent="0.3">
      <c r="A516" s="95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5"/>
      <c r="BL516" s="95"/>
      <c r="BM516" s="98"/>
      <c r="BN516" s="99"/>
      <c r="BO516" s="122"/>
      <c r="BP516" s="122"/>
      <c r="BQ516" s="42"/>
      <c r="BR516" s="96"/>
    </row>
    <row r="517" spans="1:70" ht="30" hidden="1" customHeight="1" x14ac:dyDescent="0.3">
      <c r="A517" s="95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5"/>
      <c r="BL517" s="95"/>
      <c r="BM517" s="98"/>
      <c r="BN517" s="99"/>
      <c r="BO517" s="122"/>
      <c r="BP517" s="122"/>
      <c r="BQ517" s="42"/>
      <c r="BR517" s="96"/>
    </row>
    <row r="518" spans="1:70" ht="30" hidden="1" customHeight="1" x14ac:dyDescent="0.3">
      <c r="A518" s="95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5"/>
      <c r="BL518" s="95"/>
      <c r="BM518" s="98"/>
      <c r="BN518" s="99"/>
      <c r="BO518" s="122"/>
      <c r="BP518" s="122"/>
      <c r="BQ518" s="42"/>
      <c r="BR518" s="96"/>
    </row>
    <row r="519" spans="1:70" ht="30" hidden="1" customHeight="1" x14ac:dyDescent="0.3">
      <c r="A519" s="95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5"/>
      <c r="BL519" s="95"/>
      <c r="BM519" s="98"/>
      <c r="BN519" s="99"/>
      <c r="BO519" s="122"/>
      <c r="BP519" s="122"/>
      <c r="BQ519" s="42"/>
      <c r="BR519" s="96"/>
    </row>
    <row r="520" spans="1:70" ht="30" hidden="1" customHeight="1" x14ac:dyDescent="0.3">
      <c r="A520" s="95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5"/>
      <c r="BL520" s="95"/>
      <c r="BM520" s="98"/>
      <c r="BN520" s="99"/>
      <c r="BO520" s="122"/>
      <c r="BP520" s="122"/>
      <c r="BQ520" s="42"/>
      <c r="BR520" s="96"/>
    </row>
    <row r="521" spans="1:70" ht="30" hidden="1" customHeight="1" x14ac:dyDescent="0.3">
      <c r="A521" s="95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5"/>
      <c r="BL521" s="95"/>
      <c r="BM521" s="98"/>
      <c r="BN521" s="99"/>
      <c r="BO521" s="122"/>
      <c r="BP521" s="122"/>
      <c r="BQ521" s="42"/>
      <c r="BR521" s="96"/>
    </row>
    <row r="522" spans="1:70" ht="30" hidden="1" customHeight="1" x14ac:dyDescent="0.3">
      <c r="A522" s="95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5"/>
      <c r="BL522" s="95"/>
      <c r="BM522" s="98"/>
      <c r="BN522" s="99"/>
      <c r="BO522" s="122"/>
      <c r="BP522" s="122"/>
      <c r="BQ522" s="42"/>
      <c r="BR522" s="96"/>
    </row>
    <row r="523" spans="1:70" ht="30" hidden="1" customHeight="1" x14ac:dyDescent="0.3">
      <c r="A523" s="95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t="30" hidden="1" customHeight="1" x14ac:dyDescent="0.3">
      <c r="A524" s="95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t="30" hidden="1" customHeight="1" x14ac:dyDescent="0.3">
      <c r="A525" s="95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t="30" hidden="1" customHeight="1" x14ac:dyDescent="0.3">
      <c r="A526" s="95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t="30" hidden="1" customHeight="1" x14ac:dyDescent="0.3">
      <c r="A527" s="95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t="30" hidden="1" customHeight="1" x14ac:dyDescent="0.3">
      <c r="A528" s="95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t="30" hidden="1" customHeight="1" x14ac:dyDescent="0.3">
      <c r="A529" s="95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t="30" hidden="1" customHeight="1" x14ac:dyDescent="0.3">
      <c r="A530" s="95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t="30" hidden="1" customHeight="1" x14ac:dyDescent="0.3">
      <c r="A531" s="95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t="30" hidden="1" customHeight="1" x14ac:dyDescent="0.3">
      <c r="A532" s="95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t="30" hidden="1" customHeight="1" x14ac:dyDescent="0.3">
      <c r="A533" s="95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5"/>
      <c r="BL533" s="95"/>
      <c r="BM533" s="98"/>
      <c r="BN533" s="99"/>
      <c r="BO533" s="122"/>
      <c r="BP533" s="122"/>
      <c r="BQ533" s="42"/>
      <c r="BR533" s="96"/>
    </row>
    <row r="534" spans="1:70" ht="30" hidden="1" customHeight="1" x14ac:dyDescent="0.3">
      <c r="A534" s="95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5"/>
      <c r="BL534" s="95"/>
      <c r="BM534" s="98"/>
      <c r="BN534" s="99"/>
      <c r="BO534" s="122"/>
      <c r="BP534" s="122"/>
      <c r="BQ534" s="42"/>
      <c r="BR534" s="96"/>
    </row>
    <row r="535" spans="1:70" ht="30" hidden="1" customHeight="1" x14ac:dyDescent="0.3">
      <c r="A535" s="95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5"/>
      <c r="BL535" s="95"/>
      <c r="BM535" s="98"/>
      <c r="BN535" s="99"/>
      <c r="BO535" s="122"/>
      <c r="BP535" s="122"/>
      <c r="BQ535" s="42"/>
      <c r="BR535" s="96"/>
    </row>
    <row r="536" spans="1:70" ht="30" hidden="1" customHeight="1" x14ac:dyDescent="0.3">
      <c r="A536" s="95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5"/>
      <c r="BL536" s="95"/>
      <c r="BM536" s="98"/>
      <c r="BN536" s="99"/>
      <c r="BO536" s="122"/>
      <c r="BP536" s="122"/>
      <c r="BQ536" s="42"/>
      <c r="BR536" s="96"/>
    </row>
    <row r="537" spans="1:70" ht="30" hidden="1" customHeight="1" x14ac:dyDescent="0.3">
      <c r="A537" s="95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t="30" hidden="1" customHeight="1" x14ac:dyDescent="0.3">
      <c r="A538" s="95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5"/>
      <c r="BL538" s="95"/>
      <c r="BM538" s="98"/>
      <c r="BN538" s="99"/>
      <c r="BO538" s="122"/>
      <c r="BP538" s="122"/>
      <c r="BQ538" s="42"/>
      <c r="BR538" s="96"/>
    </row>
    <row r="539" spans="1:70" ht="30" hidden="1" customHeight="1" x14ac:dyDescent="0.3">
      <c r="A539" s="95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t="30" hidden="1" customHeight="1" x14ac:dyDescent="0.3">
      <c r="A540" s="95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t="30" hidden="1" customHeight="1" x14ac:dyDescent="0.3">
      <c r="A541" s="95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t="30" hidden="1" customHeight="1" x14ac:dyDescent="0.3">
      <c r="A542" s="95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5"/>
      <c r="BL542" s="95"/>
      <c r="BM542" s="98"/>
      <c r="BN542" s="99"/>
      <c r="BO542" s="122"/>
      <c r="BP542" s="122"/>
      <c r="BQ542" s="42"/>
      <c r="BR542" s="96"/>
    </row>
    <row r="543" spans="1:70" ht="30" hidden="1" customHeight="1" x14ac:dyDescent="0.3">
      <c r="A543" s="95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t="30" hidden="1" customHeight="1" x14ac:dyDescent="0.3">
      <c r="A544" s="95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t="30" hidden="1" customHeight="1" x14ac:dyDescent="0.3">
      <c r="A545" s="95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t="30" hidden="1" customHeight="1" x14ac:dyDescent="0.3">
      <c r="A546" s="95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t="30" hidden="1" customHeight="1" x14ac:dyDescent="0.3">
      <c r="A547" s="95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t="30" hidden="1" customHeight="1" x14ac:dyDescent="0.3">
      <c r="A548" s="95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t="30" hidden="1" customHeight="1" x14ac:dyDescent="0.3">
      <c r="A549" s="95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5"/>
      <c r="BL549" s="95"/>
      <c r="BM549" s="98"/>
      <c r="BN549" s="99"/>
      <c r="BO549" s="122"/>
      <c r="BP549" s="122"/>
      <c r="BQ549" s="42"/>
      <c r="BR549" s="96"/>
    </row>
    <row r="550" spans="1:70" ht="30" hidden="1" customHeight="1" x14ac:dyDescent="0.3">
      <c r="A550" s="95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t="30" hidden="1" customHeight="1" x14ac:dyDescent="0.3">
      <c r="A551" s="95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t="30" hidden="1" customHeight="1" x14ac:dyDescent="0.3">
      <c r="A552" s="95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5"/>
      <c r="BL552" s="95"/>
      <c r="BM552" s="98"/>
      <c r="BN552" s="99"/>
      <c r="BO552" s="122"/>
      <c r="BP552" s="122"/>
      <c r="BQ552" s="42"/>
      <c r="BR552" s="96"/>
    </row>
    <row r="553" spans="1:70" ht="30" hidden="1" customHeight="1" x14ac:dyDescent="0.3">
      <c r="A553" s="95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5"/>
      <c r="BL553" s="95"/>
      <c r="BM553" s="98"/>
      <c r="BN553" s="99"/>
      <c r="BO553" s="122"/>
      <c r="BP553" s="122"/>
      <c r="BQ553" s="42"/>
      <c r="BR553" s="96"/>
    </row>
    <row r="554" spans="1:70" ht="30" hidden="1" customHeight="1" x14ac:dyDescent="0.3">
      <c r="A554" s="95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t="30" hidden="1" customHeight="1" x14ac:dyDescent="0.3">
      <c r="A555" s="95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t="30" hidden="1" customHeight="1" x14ac:dyDescent="0.3">
      <c r="A556" s="95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t="30" hidden="1" customHeight="1" x14ac:dyDescent="0.3">
      <c r="A557" s="95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t="30" hidden="1" customHeight="1" x14ac:dyDescent="0.3">
      <c r="A558" s="95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5"/>
      <c r="BL558" s="95"/>
      <c r="BM558" s="98"/>
      <c r="BN558" s="99"/>
      <c r="BO558" s="122"/>
      <c r="BP558" s="122"/>
      <c r="BQ558" s="42"/>
      <c r="BR558" s="96"/>
    </row>
    <row r="559" spans="1:70" ht="30" hidden="1" customHeight="1" x14ac:dyDescent="0.3">
      <c r="A559" s="95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5"/>
      <c r="BL559" s="95"/>
      <c r="BM559" s="98"/>
      <c r="BN559" s="99"/>
      <c r="BO559" s="122"/>
      <c r="BP559" s="122"/>
      <c r="BQ559" s="42"/>
      <c r="BR559" s="96"/>
    </row>
    <row r="560" spans="1:70" ht="30" hidden="1" customHeight="1" x14ac:dyDescent="0.3">
      <c r="A560" s="95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5"/>
      <c r="BL560" s="95"/>
      <c r="BM560" s="98"/>
      <c r="BN560" s="99"/>
      <c r="BO560" s="122"/>
      <c r="BP560" s="122"/>
      <c r="BQ560" s="42"/>
      <c r="BR560" s="96"/>
    </row>
    <row r="561" spans="1:70" ht="30" hidden="1" customHeight="1" x14ac:dyDescent="0.3">
      <c r="A561" s="95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5"/>
      <c r="BL561" s="95"/>
      <c r="BM561" s="98"/>
      <c r="BN561" s="99"/>
      <c r="BO561" s="122"/>
      <c r="BP561" s="122"/>
      <c r="BQ561" s="42"/>
      <c r="BR561" s="96"/>
    </row>
    <row r="562" spans="1:70" ht="30" hidden="1" customHeight="1" x14ac:dyDescent="0.3">
      <c r="A562" s="95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5"/>
      <c r="BL562" s="95"/>
      <c r="BM562" s="98"/>
      <c r="BN562" s="99"/>
      <c r="BO562" s="122"/>
      <c r="BP562" s="122"/>
      <c r="BQ562" s="42"/>
      <c r="BR562" s="96"/>
    </row>
    <row r="563" spans="1:70" ht="30" hidden="1" customHeight="1" x14ac:dyDescent="0.3">
      <c r="A563" s="95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5"/>
      <c r="BL563" s="95"/>
      <c r="BM563" s="98"/>
      <c r="BN563" s="99"/>
      <c r="BO563" s="122"/>
      <c r="BP563" s="122"/>
      <c r="BQ563" s="42"/>
      <c r="BR563" s="96"/>
    </row>
    <row r="564" spans="1:70" ht="30" hidden="1" customHeight="1" x14ac:dyDescent="0.3">
      <c r="A564" s="95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5"/>
      <c r="BL564" s="95"/>
      <c r="BM564" s="98"/>
      <c r="BN564" s="99"/>
      <c r="BO564" s="122"/>
      <c r="BP564" s="122"/>
      <c r="BQ564" s="42"/>
      <c r="BR564" s="96"/>
    </row>
    <row r="565" spans="1:70" ht="30" hidden="1" customHeight="1" x14ac:dyDescent="0.3">
      <c r="A565" s="95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t="30" hidden="1" customHeight="1" x14ac:dyDescent="0.3">
      <c r="A566" s="95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5"/>
      <c r="BL566" s="95"/>
      <c r="BM566" s="98"/>
      <c r="BN566" s="99"/>
      <c r="BO566" s="122"/>
      <c r="BP566" s="122"/>
      <c r="BQ566" s="42"/>
      <c r="BR566" s="96"/>
    </row>
    <row r="567" spans="1:70" ht="30" hidden="1" customHeight="1" x14ac:dyDescent="0.3">
      <c r="A567" s="95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t="30" hidden="1" customHeight="1" x14ac:dyDescent="0.3">
      <c r="A568" s="95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t="30" hidden="1" customHeight="1" x14ac:dyDescent="0.3">
      <c r="A569" s="95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t="30" hidden="1" customHeight="1" x14ac:dyDescent="0.3">
      <c r="A570" s="95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5"/>
      <c r="BL570" s="95"/>
      <c r="BM570" s="98"/>
      <c r="BN570" s="99"/>
      <c r="BO570" s="122"/>
      <c r="BP570" s="122"/>
      <c r="BQ570" s="42"/>
      <c r="BR570" s="96"/>
    </row>
    <row r="571" spans="1:70" ht="30" hidden="1" customHeight="1" x14ac:dyDescent="0.3">
      <c r="A571" s="95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t="30" hidden="1" customHeight="1" x14ac:dyDescent="0.3">
      <c r="A572" s="95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5"/>
      <c r="BL572" s="95"/>
      <c r="BM572" s="98"/>
      <c r="BN572" s="99"/>
      <c r="BO572" s="122"/>
      <c r="BP572" s="122"/>
      <c r="BQ572" s="42"/>
      <c r="BR572" s="96"/>
    </row>
    <row r="573" spans="1:70" ht="30" hidden="1" customHeight="1" x14ac:dyDescent="0.3">
      <c r="A573" s="95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5"/>
      <c r="BL573" s="95"/>
      <c r="BM573" s="98"/>
      <c r="BN573" s="99"/>
      <c r="BO573" s="122"/>
      <c r="BP573" s="122"/>
      <c r="BQ573" s="42"/>
      <c r="BR573" s="96"/>
    </row>
    <row r="574" spans="1:70" ht="30" hidden="1" customHeight="1" x14ac:dyDescent="0.3">
      <c r="A574" s="95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5"/>
      <c r="BL574" s="95"/>
      <c r="BM574" s="98"/>
      <c r="BN574" s="99"/>
      <c r="BO574" s="122"/>
      <c r="BP574" s="122"/>
      <c r="BQ574" s="42"/>
      <c r="BR574" s="96"/>
    </row>
    <row r="575" spans="1:70" ht="30" hidden="1" customHeight="1" x14ac:dyDescent="0.3">
      <c r="A575" s="95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5"/>
      <c r="BL575" s="95"/>
      <c r="BM575" s="98"/>
      <c r="BN575" s="99"/>
      <c r="BO575" s="122"/>
      <c r="BP575" s="122"/>
      <c r="BQ575" s="42"/>
      <c r="BR575" s="96"/>
    </row>
    <row r="576" spans="1:70" ht="30" hidden="1" customHeight="1" x14ac:dyDescent="0.3">
      <c r="A576" s="95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5"/>
      <c r="BL576" s="95"/>
      <c r="BM576" s="98"/>
      <c r="BN576" s="99"/>
      <c r="BO576" s="122"/>
      <c r="BP576" s="122"/>
      <c r="BQ576" s="42"/>
      <c r="BR576" s="96"/>
    </row>
    <row r="577" spans="1:70" ht="30" hidden="1" customHeight="1" x14ac:dyDescent="0.3">
      <c r="A577" s="95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5"/>
      <c r="BL577" s="95"/>
      <c r="BM577" s="98"/>
      <c r="BN577" s="99"/>
      <c r="BO577" s="122"/>
      <c r="BP577" s="122"/>
      <c r="BQ577" s="42"/>
      <c r="BR577" s="96"/>
    </row>
    <row r="578" spans="1:70" ht="30" hidden="1" customHeight="1" x14ac:dyDescent="0.3">
      <c r="A578" s="95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5"/>
      <c r="BL578" s="95"/>
      <c r="BM578" s="98"/>
      <c r="BN578" s="99"/>
      <c r="BO578" s="122"/>
      <c r="BP578" s="122"/>
      <c r="BQ578" s="42"/>
      <c r="BR578" s="96"/>
    </row>
    <row r="579" spans="1:70" ht="30" hidden="1" customHeight="1" x14ac:dyDescent="0.3">
      <c r="A579" s="95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5"/>
      <c r="BL579" s="95"/>
      <c r="BM579" s="98"/>
      <c r="BN579" s="99"/>
      <c r="BO579" s="122"/>
      <c r="BP579" s="122"/>
      <c r="BQ579" s="42"/>
      <c r="BR579" s="96"/>
    </row>
    <row r="580" spans="1:70" ht="30" hidden="1" customHeight="1" x14ac:dyDescent="0.3">
      <c r="A580" s="95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5"/>
      <c r="BL580" s="95"/>
      <c r="BM580" s="98"/>
      <c r="BN580" s="99"/>
      <c r="BO580" s="122"/>
      <c r="BP580" s="122"/>
      <c r="BQ580" s="42"/>
      <c r="BR580" s="96"/>
    </row>
    <row r="581" spans="1:70" ht="30" hidden="1" customHeight="1" x14ac:dyDescent="0.3">
      <c r="A581" s="95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5"/>
      <c r="BL581" s="95"/>
      <c r="BM581" s="98"/>
      <c r="BN581" s="99"/>
      <c r="BO581" s="122"/>
      <c r="BP581" s="122"/>
      <c r="BQ581" s="42"/>
      <c r="BR581" s="96"/>
    </row>
    <row r="582" spans="1:70" ht="30" hidden="1" customHeight="1" x14ac:dyDescent="0.3">
      <c r="A582" s="95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5"/>
      <c r="BL582" s="95"/>
      <c r="BM582" s="98"/>
      <c r="BN582" s="99"/>
      <c r="BO582" s="122"/>
      <c r="BP582" s="122"/>
      <c r="BQ582" s="42"/>
      <c r="BR582" s="96"/>
    </row>
    <row r="583" spans="1:70" ht="30" hidden="1" customHeight="1" x14ac:dyDescent="0.3">
      <c r="A583" s="95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5"/>
      <c r="BL583" s="95"/>
      <c r="BM583" s="98"/>
      <c r="BN583" s="99"/>
      <c r="BO583" s="122"/>
      <c r="BP583" s="122"/>
      <c r="BQ583" s="42"/>
      <c r="BR583" s="96"/>
    </row>
    <row r="584" spans="1:70" ht="30" hidden="1" customHeight="1" x14ac:dyDescent="0.3">
      <c r="A584" s="95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5"/>
      <c r="BL584" s="95"/>
      <c r="BM584" s="98"/>
      <c r="BN584" s="99"/>
      <c r="BO584" s="122"/>
      <c r="BP584" s="122"/>
      <c r="BQ584" s="42"/>
      <c r="BR584" s="96"/>
    </row>
    <row r="585" spans="1:70" ht="30" hidden="1" customHeight="1" x14ac:dyDescent="0.3">
      <c r="A585" s="95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5"/>
      <c r="BL585" s="95"/>
      <c r="BM585" s="98"/>
      <c r="BN585" s="99"/>
      <c r="BO585" s="122"/>
      <c r="BP585" s="122"/>
      <c r="BQ585" s="42"/>
      <c r="BR585" s="96"/>
    </row>
    <row r="586" spans="1:70" ht="30" hidden="1" customHeight="1" x14ac:dyDescent="0.3">
      <c r="A586" s="95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t="30" hidden="1" customHeight="1" x14ac:dyDescent="0.3">
      <c r="A587" s="95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5"/>
      <c r="BL587" s="95"/>
      <c r="BM587" s="98"/>
      <c r="BN587" s="99"/>
      <c r="BO587" s="122"/>
      <c r="BP587" s="122"/>
      <c r="BQ587" s="42"/>
      <c r="BR587" s="96"/>
    </row>
    <row r="588" spans="1:70" ht="30" hidden="1" customHeight="1" x14ac:dyDescent="0.3">
      <c r="A588" s="95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5"/>
      <c r="BL588" s="95"/>
      <c r="BM588" s="98"/>
      <c r="BN588" s="99"/>
      <c r="BO588" s="122"/>
      <c r="BP588" s="122"/>
      <c r="BQ588" s="42"/>
      <c r="BR588" s="96"/>
    </row>
    <row r="589" spans="1:70" ht="30" hidden="1" customHeight="1" x14ac:dyDescent="0.3">
      <c r="A589" s="95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5"/>
      <c r="BL589" s="95"/>
      <c r="BM589" s="98"/>
      <c r="BN589" s="99"/>
      <c r="BO589" s="122"/>
      <c r="BP589" s="122"/>
      <c r="BQ589" s="42"/>
      <c r="BR589" s="96"/>
    </row>
    <row r="590" spans="1:70" ht="30" hidden="1" customHeight="1" x14ac:dyDescent="0.3">
      <c r="A590" s="95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t="30" hidden="1" customHeight="1" x14ac:dyDescent="0.3">
      <c r="A591" s="95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t="30" hidden="1" customHeight="1" x14ac:dyDescent="0.3">
      <c r="A592" s="95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5"/>
      <c r="BL592" s="95"/>
      <c r="BM592" s="98"/>
      <c r="BN592" s="99"/>
      <c r="BO592" s="122"/>
      <c r="BP592" s="122"/>
      <c r="BQ592" s="42"/>
      <c r="BR592" s="96"/>
    </row>
    <row r="593" spans="1:70" ht="30" hidden="1" customHeight="1" x14ac:dyDescent="0.3">
      <c r="A593" s="95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t="30" hidden="1" customHeight="1" x14ac:dyDescent="0.3">
      <c r="A594" s="95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t="30" hidden="1" customHeight="1" x14ac:dyDescent="0.3">
      <c r="A595" s="95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t="30" hidden="1" customHeight="1" x14ac:dyDescent="0.3">
      <c r="A596" s="95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t="30" hidden="1" customHeight="1" x14ac:dyDescent="0.3">
      <c r="A597" s="95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5"/>
      <c r="BL597" s="95"/>
      <c r="BM597" s="98"/>
      <c r="BN597" s="99"/>
      <c r="BO597" s="122"/>
      <c r="BP597" s="122"/>
      <c r="BQ597" s="42"/>
      <c r="BR597" s="96"/>
    </row>
    <row r="598" spans="1:70" ht="30" hidden="1" customHeight="1" x14ac:dyDescent="0.3">
      <c r="A598" s="95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t="30" hidden="1" customHeight="1" x14ac:dyDescent="0.3">
      <c r="A599" s="95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5"/>
      <c r="BL599" s="95"/>
      <c r="BM599" s="98"/>
      <c r="BN599" s="99"/>
      <c r="BO599" s="122"/>
      <c r="BP599" s="122"/>
      <c r="BQ599" s="42"/>
      <c r="BR599" s="96"/>
    </row>
    <row r="600" spans="1:70" ht="30" hidden="1" customHeight="1" x14ac:dyDescent="0.3">
      <c r="A600" s="95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5"/>
      <c r="BL600" s="95"/>
      <c r="BM600" s="98"/>
      <c r="BN600" s="99"/>
      <c r="BO600" s="122"/>
      <c r="BP600" s="122"/>
      <c r="BQ600" s="42"/>
      <c r="BR600" s="96"/>
    </row>
    <row r="601" spans="1:70" ht="30" hidden="1" customHeight="1" x14ac:dyDescent="0.3">
      <c r="A601" s="95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5"/>
      <c r="BL601" s="95"/>
      <c r="BM601" s="98"/>
      <c r="BN601" s="99"/>
      <c r="BO601" s="122"/>
      <c r="BP601" s="122"/>
      <c r="BQ601" s="42"/>
      <c r="BR601" s="96"/>
    </row>
    <row r="602" spans="1:70" ht="30" hidden="1" customHeight="1" x14ac:dyDescent="0.3">
      <c r="A602" s="95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5"/>
      <c r="BL602" s="95"/>
      <c r="BM602" s="98"/>
      <c r="BN602" s="99"/>
      <c r="BO602" s="122"/>
      <c r="BP602" s="122"/>
      <c r="BQ602" s="42"/>
      <c r="BR602" s="96"/>
    </row>
    <row r="603" spans="1:70" ht="30" hidden="1" customHeight="1" x14ac:dyDescent="0.3">
      <c r="A603" s="95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5"/>
      <c r="BL603" s="95"/>
      <c r="BM603" s="98"/>
      <c r="BN603" s="99"/>
      <c r="BO603" s="122"/>
      <c r="BP603" s="122"/>
      <c r="BQ603" s="42"/>
      <c r="BR603" s="96"/>
    </row>
    <row r="604" spans="1:70" ht="30" hidden="1" customHeight="1" x14ac:dyDescent="0.3">
      <c r="A604" s="95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5"/>
      <c r="BL604" s="95"/>
      <c r="BM604" s="98"/>
      <c r="BN604" s="99"/>
      <c r="BO604" s="122"/>
      <c r="BP604" s="122"/>
      <c r="BQ604" s="42"/>
      <c r="BR604" s="96"/>
    </row>
    <row r="605" spans="1:70" ht="30" hidden="1" customHeight="1" x14ac:dyDescent="0.3">
      <c r="A605" s="95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5"/>
      <c r="BL605" s="95"/>
      <c r="BM605" s="98"/>
      <c r="BN605" s="99"/>
      <c r="BO605" s="122"/>
      <c r="BP605" s="122"/>
      <c r="BQ605" s="42"/>
      <c r="BR605" s="96"/>
    </row>
    <row r="606" spans="1:70" ht="30" hidden="1" customHeight="1" x14ac:dyDescent="0.3">
      <c r="A606" s="95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5"/>
      <c r="BL606" s="95"/>
      <c r="BM606" s="98"/>
      <c r="BN606" s="99"/>
      <c r="BO606" s="122"/>
      <c r="BP606" s="122"/>
      <c r="BQ606" s="42"/>
      <c r="BR606" s="96"/>
    </row>
    <row r="607" spans="1:70" ht="30" hidden="1" customHeight="1" x14ac:dyDescent="0.3">
      <c r="A607" s="95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t="30" hidden="1" customHeight="1" x14ac:dyDescent="0.3">
      <c r="A608" s="95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5"/>
      <c r="BL608" s="95"/>
      <c r="BM608" s="98"/>
      <c r="BN608" s="99"/>
      <c r="BO608" s="122"/>
      <c r="BP608" s="122"/>
      <c r="BQ608" s="42"/>
      <c r="BR608" s="96"/>
    </row>
    <row r="609" spans="1:70" ht="30" hidden="1" customHeight="1" x14ac:dyDescent="0.3">
      <c r="A609" s="95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5"/>
      <c r="BL609" s="95"/>
      <c r="BM609" s="98"/>
      <c r="BN609" s="99"/>
      <c r="BO609" s="122"/>
      <c r="BP609" s="122"/>
      <c r="BQ609" s="42"/>
      <c r="BR609" s="96"/>
    </row>
    <row r="610" spans="1:70" ht="30" hidden="1" customHeight="1" x14ac:dyDescent="0.3">
      <c r="A610" s="95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5"/>
      <c r="BL610" s="95"/>
      <c r="BM610" s="98"/>
      <c r="BN610" s="99"/>
      <c r="BO610" s="122"/>
      <c r="BP610" s="122"/>
      <c r="BQ610" s="42"/>
      <c r="BR610" s="96"/>
    </row>
    <row r="611" spans="1:70" ht="30" hidden="1" customHeight="1" x14ac:dyDescent="0.3">
      <c r="A611" s="95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t="30" hidden="1" customHeight="1" x14ac:dyDescent="0.3">
      <c r="A612" s="95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5"/>
      <c r="BL612" s="95"/>
      <c r="BM612" s="98"/>
      <c r="BN612" s="99"/>
      <c r="BO612" s="122"/>
      <c r="BP612" s="122"/>
      <c r="BQ612" s="42"/>
      <c r="BR612" s="96"/>
    </row>
    <row r="613" spans="1:70" ht="30" hidden="1" customHeight="1" x14ac:dyDescent="0.3">
      <c r="A613" s="95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t="30" hidden="1" customHeight="1" x14ac:dyDescent="0.3">
      <c r="A614" s="95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5"/>
      <c r="BL614" s="95"/>
      <c r="BM614" s="98"/>
      <c r="BN614" s="99"/>
      <c r="BO614" s="122"/>
      <c r="BP614" s="122"/>
      <c r="BQ614" s="42"/>
      <c r="BR614" s="96"/>
    </row>
    <row r="615" spans="1:70" ht="30" hidden="1" customHeight="1" x14ac:dyDescent="0.3">
      <c r="A615" s="95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5"/>
      <c r="BL615" s="95"/>
      <c r="BM615" s="98"/>
      <c r="BN615" s="99"/>
      <c r="BO615" s="122"/>
      <c r="BP615" s="122"/>
      <c r="BQ615" s="42"/>
      <c r="BR615" s="96"/>
    </row>
    <row r="616" spans="1:70" ht="30" hidden="1" customHeight="1" x14ac:dyDescent="0.3">
      <c r="A616" s="95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5"/>
      <c r="BL616" s="95"/>
      <c r="BM616" s="98"/>
      <c r="BN616" s="99"/>
      <c r="BO616" s="122"/>
      <c r="BP616" s="122"/>
      <c r="BQ616" s="42"/>
      <c r="BR616" s="96"/>
    </row>
    <row r="617" spans="1:70" ht="30" hidden="1" customHeight="1" x14ac:dyDescent="0.3">
      <c r="A617" s="95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t="30" hidden="1" customHeight="1" x14ac:dyDescent="0.3">
      <c r="A618" s="95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t="30" hidden="1" customHeight="1" x14ac:dyDescent="0.3">
      <c r="A619" s="95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5"/>
      <c r="BL619" s="95"/>
      <c r="BM619" s="98"/>
      <c r="BN619" s="99"/>
      <c r="BO619" s="122"/>
      <c r="BP619" s="122"/>
      <c r="BQ619" s="42"/>
      <c r="BR619" s="96"/>
    </row>
    <row r="620" spans="1:70" ht="30" hidden="1" customHeight="1" x14ac:dyDescent="0.3">
      <c r="A620" s="95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t="30" hidden="1" customHeight="1" x14ac:dyDescent="0.3">
      <c r="A621" s="95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5"/>
      <c r="BL621" s="95"/>
      <c r="BM621" s="98"/>
      <c r="BN621" s="99"/>
      <c r="BO621" s="122"/>
      <c r="BP621" s="122"/>
      <c r="BQ621" s="42"/>
      <c r="BR621" s="96"/>
    </row>
    <row r="622" spans="1:70" ht="30" hidden="1" customHeight="1" x14ac:dyDescent="0.3">
      <c r="A622" s="95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5"/>
      <c r="BL622" s="95"/>
      <c r="BM622" s="98"/>
      <c r="BN622" s="99"/>
      <c r="BO622" s="122"/>
      <c r="BP622" s="122"/>
      <c r="BQ622" s="42"/>
      <c r="BR622" s="96"/>
    </row>
    <row r="623" spans="1:70" ht="30" hidden="1" customHeight="1" x14ac:dyDescent="0.3">
      <c r="A623" s="95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t="30" hidden="1" customHeight="1" x14ac:dyDescent="0.3">
      <c r="A624" s="95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5"/>
      <c r="BL624" s="95"/>
      <c r="BM624" s="98"/>
      <c r="BN624" s="99"/>
      <c r="BO624" s="122"/>
      <c r="BP624" s="122"/>
      <c r="BQ624" s="42"/>
      <c r="BR624" s="96"/>
    </row>
    <row r="625" spans="1:70" ht="30" hidden="1" customHeight="1" x14ac:dyDescent="0.3">
      <c r="A625" s="95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5"/>
      <c r="BL625" s="95"/>
      <c r="BM625" s="98"/>
      <c r="BN625" s="99"/>
      <c r="BO625" s="122"/>
      <c r="BP625" s="122"/>
      <c r="BQ625" s="42"/>
      <c r="BR625" s="96"/>
    </row>
    <row r="626" spans="1:70" ht="30" hidden="1" customHeight="1" x14ac:dyDescent="0.3">
      <c r="A626" s="95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5"/>
      <c r="BL626" s="95"/>
      <c r="BM626" s="98"/>
      <c r="BN626" s="99"/>
      <c r="BO626" s="122"/>
      <c r="BP626" s="122"/>
      <c r="BQ626" s="42"/>
      <c r="BR626" s="96"/>
    </row>
    <row r="627" spans="1:70" ht="30" hidden="1" customHeight="1" x14ac:dyDescent="0.3">
      <c r="A627" s="95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5"/>
      <c r="BL627" s="95"/>
      <c r="BM627" s="98"/>
      <c r="BN627" s="99"/>
      <c r="BO627" s="122"/>
      <c r="BP627" s="122"/>
      <c r="BQ627" s="42"/>
      <c r="BR627" s="96"/>
    </row>
    <row r="628" spans="1:70" ht="30" hidden="1" customHeight="1" x14ac:dyDescent="0.3">
      <c r="A628" s="95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5"/>
      <c r="BL628" s="95"/>
      <c r="BM628" s="98"/>
      <c r="BN628" s="99"/>
      <c r="BO628" s="122"/>
      <c r="BP628" s="122"/>
      <c r="BQ628" s="42"/>
      <c r="BR628" s="96"/>
    </row>
    <row r="629" spans="1:70" ht="30" hidden="1" customHeight="1" x14ac:dyDescent="0.3">
      <c r="A629" s="95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5"/>
      <c r="BL629" s="95"/>
      <c r="BM629" s="98"/>
      <c r="BN629" s="99"/>
      <c r="BO629" s="122"/>
      <c r="BP629" s="122"/>
      <c r="BQ629" s="42"/>
      <c r="BR629" s="96"/>
    </row>
    <row r="630" spans="1:70" ht="30" hidden="1" customHeight="1" x14ac:dyDescent="0.3">
      <c r="A630" s="95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5"/>
      <c r="BL630" s="95"/>
      <c r="BM630" s="98"/>
      <c r="BN630" s="99"/>
      <c r="BO630" s="122"/>
      <c r="BP630" s="122"/>
      <c r="BQ630" s="42"/>
      <c r="BR630" s="96"/>
    </row>
    <row r="631" spans="1:70" ht="30" hidden="1" customHeight="1" x14ac:dyDescent="0.3">
      <c r="A631" s="95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t="30" hidden="1" customHeight="1" x14ac:dyDescent="0.3">
      <c r="A632" s="95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5"/>
      <c r="BL632" s="95"/>
      <c r="BM632" s="98"/>
      <c r="BN632" s="99"/>
      <c r="BO632" s="122"/>
      <c r="BP632" s="122"/>
      <c r="BQ632" s="42"/>
      <c r="BR632" s="96"/>
    </row>
    <row r="633" spans="1:70" ht="30" hidden="1" customHeight="1" x14ac:dyDescent="0.3">
      <c r="A633" s="95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5"/>
      <c r="BL633" s="95"/>
      <c r="BM633" s="98"/>
      <c r="BN633" s="99"/>
      <c r="BO633" s="122"/>
      <c r="BP633" s="122"/>
      <c r="BQ633" s="42"/>
      <c r="BR633" s="96"/>
    </row>
    <row r="634" spans="1:70" ht="30" hidden="1" customHeight="1" x14ac:dyDescent="0.3">
      <c r="A634" s="95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5"/>
      <c r="BL634" s="95"/>
      <c r="BM634" s="98"/>
      <c r="BN634" s="99"/>
      <c r="BO634" s="122"/>
      <c r="BP634" s="122"/>
      <c r="BQ634" s="42"/>
      <c r="BR634" s="96"/>
    </row>
    <row r="635" spans="1:70" ht="30" hidden="1" customHeight="1" x14ac:dyDescent="0.3">
      <c r="A635" s="95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5"/>
      <c r="BL635" s="95"/>
      <c r="BM635" s="98"/>
      <c r="BN635" s="99"/>
      <c r="BO635" s="122"/>
      <c r="BP635" s="122"/>
      <c r="BQ635" s="42"/>
      <c r="BR635" s="96"/>
    </row>
    <row r="636" spans="1:70" ht="30" hidden="1" customHeight="1" x14ac:dyDescent="0.3">
      <c r="A636" s="95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t="30" hidden="1" customHeight="1" x14ac:dyDescent="0.3">
      <c r="A637" s="95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5"/>
      <c r="BL637" s="95"/>
      <c r="BM637" s="98"/>
      <c r="BN637" s="99"/>
      <c r="BO637" s="122"/>
      <c r="BP637" s="122"/>
      <c r="BQ637" s="42"/>
      <c r="BR637" s="96"/>
    </row>
    <row r="638" spans="1:70" ht="30" hidden="1" customHeight="1" x14ac:dyDescent="0.3">
      <c r="A638" s="95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5"/>
      <c r="BL638" s="95"/>
      <c r="BM638" s="98"/>
      <c r="BN638" s="99"/>
      <c r="BO638" s="122"/>
      <c r="BP638" s="122"/>
      <c r="BQ638" s="42"/>
      <c r="BR638" s="96"/>
    </row>
    <row r="639" spans="1:70" ht="30" hidden="1" customHeight="1" x14ac:dyDescent="0.3">
      <c r="A639" s="95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5"/>
      <c r="BL639" s="95"/>
      <c r="BM639" s="98"/>
      <c r="BN639" s="99"/>
      <c r="BO639" s="122"/>
      <c r="BP639" s="122"/>
      <c r="BQ639" s="42"/>
      <c r="BR639" s="96"/>
    </row>
    <row r="640" spans="1:70" ht="30" hidden="1" customHeight="1" x14ac:dyDescent="0.3">
      <c r="A640" s="95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5"/>
      <c r="BL640" s="95"/>
      <c r="BM640" s="98"/>
      <c r="BN640" s="99"/>
      <c r="BO640" s="122"/>
      <c r="BP640" s="122"/>
      <c r="BQ640" s="42"/>
      <c r="BR640" s="96"/>
    </row>
    <row r="641" spans="1:70" ht="30" hidden="1" customHeight="1" x14ac:dyDescent="0.3">
      <c r="A641" s="95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5"/>
      <c r="BL641" s="95"/>
      <c r="BM641" s="98"/>
      <c r="BN641" s="99"/>
      <c r="BO641" s="122"/>
      <c r="BP641" s="122"/>
      <c r="BQ641" s="42"/>
      <c r="BR641" s="96"/>
    </row>
    <row r="642" spans="1:70" ht="30" hidden="1" customHeight="1" x14ac:dyDescent="0.3">
      <c r="A642" s="95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t="30" hidden="1" customHeight="1" x14ac:dyDescent="0.3">
      <c r="A643" s="95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5"/>
      <c r="BL643" s="95"/>
      <c r="BM643" s="98"/>
      <c r="BN643" s="99"/>
      <c r="BO643" s="122"/>
      <c r="BP643" s="122"/>
      <c r="BQ643" s="42"/>
      <c r="BR643" s="96"/>
    </row>
    <row r="644" spans="1:70" ht="30" hidden="1" customHeight="1" x14ac:dyDescent="0.3">
      <c r="A644" s="95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5"/>
      <c r="BL644" s="95"/>
      <c r="BM644" s="98"/>
      <c r="BN644" s="99"/>
      <c r="BO644" s="122"/>
      <c r="BP644" s="122"/>
      <c r="BQ644" s="42"/>
      <c r="BR644" s="96"/>
    </row>
    <row r="645" spans="1:70" ht="30" hidden="1" customHeight="1" x14ac:dyDescent="0.3">
      <c r="A645" s="95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5"/>
      <c r="BL645" s="95"/>
      <c r="BM645" s="98"/>
      <c r="BN645" s="99"/>
      <c r="BO645" s="122"/>
      <c r="BP645" s="122"/>
      <c r="BQ645" s="42"/>
      <c r="BR645" s="96"/>
    </row>
    <row r="646" spans="1:70" ht="30" hidden="1" customHeight="1" x14ac:dyDescent="0.3">
      <c r="A646" s="95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5"/>
      <c r="BL646" s="95"/>
      <c r="BM646" s="98"/>
      <c r="BN646" s="99"/>
      <c r="BO646" s="122"/>
      <c r="BP646" s="122"/>
      <c r="BQ646" s="42"/>
      <c r="BR646" s="96"/>
    </row>
    <row r="647" spans="1:70" ht="30" hidden="1" customHeight="1" x14ac:dyDescent="0.3">
      <c r="A647" s="95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t="30" hidden="1" customHeight="1" x14ac:dyDescent="0.3">
      <c r="A648" s="95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5"/>
      <c r="BL648" s="95"/>
      <c r="BM648" s="98"/>
      <c r="BN648" s="99"/>
      <c r="BO648" s="122"/>
      <c r="BP648" s="122"/>
      <c r="BQ648" s="42"/>
      <c r="BR648" s="96"/>
    </row>
    <row r="649" spans="1:70" ht="30" hidden="1" customHeight="1" x14ac:dyDescent="0.3">
      <c r="A649" s="95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5"/>
      <c r="BL649" s="95"/>
      <c r="BM649" s="98"/>
      <c r="BN649" s="99"/>
      <c r="BO649" s="122"/>
      <c r="BP649" s="122"/>
      <c r="BQ649" s="42"/>
      <c r="BR649" s="96"/>
    </row>
    <row r="650" spans="1:70" ht="30" hidden="1" customHeight="1" x14ac:dyDescent="0.3">
      <c r="A650" s="95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5"/>
      <c r="BL650" s="95"/>
      <c r="BM650" s="98"/>
      <c r="BN650" s="99"/>
      <c r="BO650" s="122"/>
      <c r="BP650" s="122"/>
      <c r="BQ650" s="42"/>
      <c r="BR650" s="96"/>
    </row>
    <row r="651" spans="1:70" ht="30" hidden="1" customHeight="1" x14ac:dyDescent="0.3">
      <c r="A651" s="95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5"/>
      <c r="BL651" s="95"/>
      <c r="BM651" s="98"/>
      <c r="BN651" s="99"/>
      <c r="BO651" s="122"/>
      <c r="BP651" s="122"/>
      <c r="BQ651" s="42"/>
      <c r="BR651" s="96"/>
    </row>
    <row r="652" spans="1:70" ht="30" hidden="1" customHeight="1" x14ac:dyDescent="0.3">
      <c r="A652" s="95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5"/>
      <c r="BL652" s="95"/>
      <c r="BM652" s="98"/>
      <c r="BN652" s="99"/>
      <c r="BO652" s="122"/>
      <c r="BP652" s="122"/>
      <c r="BQ652" s="42"/>
      <c r="BR652" s="96"/>
    </row>
    <row r="653" spans="1:70" ht="30" hidden="1" customHeight="1" x14ac:dyDescent="0.3">
      <c r="A653" s="95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5"/>
      <c r="BL653" s="95"/>
      <c r="BM653" s="98"/>
      <c r="BN653" s="99"/>
      <c r="BO653" s="122"/>
      <c r="BP653" s="122"/>
      <c r="BQ653" s="42"/>
      <c r="BR653" s="96"/>
    </row>
    <row r="654" spans="1:70" ht="30" hidden="1" customHeight="1" x14ac:dyDescent="0.3">
      <c r="A654" s="95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5"/>
      <c r="BL654" s="95"/>
      <c r="BM654" s="98"/>
      <c r="BN654" s="99"/>
      <c r="BO654" s="122"/>
      <c r="BP654" s="122"/>
      <c r="BQ654" s="42"/>
      <c r="BR654" s="96"/>
    </row>
    <row r="655" spans="1:70" ht="30" hidden="1" customHeight="1" x14ac:dyDescent="0.3">
      <c r="A655" s="95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5"/>
      <c r="BL655" s="95"/>
      <c r="BM655" s="98"/>
      <c r="BN655" s="99"/>
      <c r="BO655" s="122"/>
      <c r="BP655" s="122"/>
      <c r="BQ655" s="42"/>
      <c r="BR655" s="96"/>
    </row>
    <row r="656" spans="1:70" ht="30" hidden="1" customHeight="1" x14ac:dyDescent="0.3">
      <c r="A656" s="95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t="30" hidden="1" customHeight="1" x14ac:dyDescent="0.3">
      <c r="A657" s="95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t="30" hidden="1" customHeight="1" x14ac:dyDescent="0.3">
      <c r="A658" s="95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5"/>
      <c r="BL658" s="95"/>
      <c r="BM658" s="98"/>
      <c r="BN658" s="99"/>
      <c r="BO658" s="122"/>
      <c r="BP658" s="122"/>
      <c r="BQ658" s="42"/>
      <c r="BR658" s="96"/>
    </row>
    <row r="659" spans="1:70" ht="30" hidden="1" customHeight="1" x14ac:dyDescent="0.3">
      <c r="A659" s="95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5"/>
      <c r="BL659" s="95"/>
      <c r="BM659" s="98"/>
      <c r="BN659" s="99"/>
      <c r="BO659" s="122"/>
      <c r="BP659" s="122"/>
      <c r="BQ659" s="42"/>
      <c r="BR659" s="96"/>
    </row>
    <row r="660" spans="1:70" ht="30" hidden="1" customHeight="1" x14ac:dyDescent="0.3">
      <c r="A660" s="95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5"/>
      <c r="BL660" s="95"/>
      <c r="BM660" s="98"/>
      <c r="BN660" s="99"/>
      <c r="BO660" s="122"/>
      <c r="BP660" s="122"/>
      <c r="BQ660" s="42"/>
      <c r="BR660" s="96"/>
    </row>
    <row r="661" spans="1:70" ht="30" hidden="1" customHeight="1" x14ac:dyDescent="0.3">
      <c r="A661" s="95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5"/>
      <c r="BL661" s="95"/>
      <c r="BM661" s="98"/>
      <c r="BN661" s="99"/>
      <c r="BO661" s="122"/>
      <c r="BP661" s="122"/>
      <c r="BQ661" s="42"/>
      <c r="BR661" s="96"/>
    </row>
    <row r="662" spans="1:70" ht="30" hidden="1" customHeight="1" x14ac:dyDescent="0.3">
      <c r="A662" s="95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5"/>
      <c r="BL662" s="95"/>
      <c r="BM662" s="98"/>
      <c r="BN662" s="99"/>
      <c r="BO662" s="122"/>
      <c r="BP662" s="122"/>
      <c r="BQ662" s="42"/>
      <c r="BR662" s="96"/>
    </row>
    <row r="663" spans="1:70" ht="30" hidden="1" customHeight="1" x14ac:dyDescent="0.3">
      <c r="A663" s="95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5"/>
      <c r="BL663" s="95"/>
      <c r="BM663" s="98"/>
      <c r="BN663" s="99"/>
      <c r="BO663" s="122"/>
      <c r="BP663" s="122"/>
      <c r="BQ663" s="42"/>
      <c r="BR663" s="96"/>
    </row>
    <row r="664" spans="1:70" ht="30" hidden="1" customHeight="1" x14ac:dyDescent="0.3">
      <c r="A664" s="95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5"/>
      <c r="BL664" s="95"/>
      <c r="BM664" s="98"/>
      <c r="BN664" s="99"/>
      <c r="BO664" s="122"/>
      <c r="BP664" s="122"/>
      <c r="BQ664" s="42"/>
      <c r="BR664" s="96"/>
    </row>
    <row r="665" spans="1:70" ht="30" hidden="1" customHeight="1" x14ac:dyDescent="0.3">
      <c r="A665" s="95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5"/>
      <c r="BL665" s="95"/>
      <c r="BM665" s="98"/>
      <c r="BN665" s="99"/>
      <c r="BO665" s="122"/>
      <c r="BP665" s="122"/>
      <c r="BQ665" s="42"/>
      <c r="BR665" s="96"/>
    </row>
    <row r="666" spans="1:70" ht="30" hidden="1" customHeight="1" x14ac:dyDescent="0.3">
      <c r="A666" s="95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5"/>
      <c r="BL666" s="95"/>
      <c r="BM666" s="98"/>
      <c r="BN666" s="99"/>
      <c r="BO666" s="122"/>
      <c r="BP666" s="122"/>
      <c r="BQ666" s="42"/>
      <c r="BR666" s="96"/>
    </row>
    <row r="667" spans="1:70" ht="30" hidden="1" customHeight="1" x14ac:dyDescent="0.3">
      <c r="A667" s="95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t="30" hidden="1" customHeight="1" x14ac:dyDescent="0.3">
      <c r="A668" s="95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5"/>
      <c r="BL668" s="95"/>
      <c r="BM668" s="98"/>
      <c r="BN668" s="99"/>
      <c r="BO668" s="122"/>
      <c r="BP668" s="122"/>
      <c r="BQ668" s="42"/>
      <c r="BR668" s="96"/>
    </row>
    <row r="669" spans="1:70" ht="30" hidden="1" customHeight="1" x14ac:dyDescent="0.3">
      <c r="A669" s="95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5"/>
      <c r="BL669" s="95"/>
      <c r="BM669" s="98"/>
      <c r="BN669" s="99"/>
      <c r="BO669" s="122"/>
      <c r="BP669" s="122"/>
      <c r="BQ669" s="42"/>
      <c r="BR669" s="96"/>
    </row>
    <row r="670" spans="1:70" ht="30" hidden="1" customHeight="1" x14ac:dyDescent="0.3">
      <c r="A670" s="95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5"/>
      <c r="BL670" s="95"/>
      <c r="BM670" s="98"/>
      <c r="BN670" s="99"/>
      <c r="BO670" s="122"/>
      <c r="BP670" s="122"/>
      <c r="BQ670" s="42"/>
      <c r="BR670" s="96"/>
    </row>
    <row r="671" spans="1:70" ht="30" hidden="1" customHeight="1" x14ac:dyDescent="0.3">
      <c r="A671" s="95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5"/>
      <c r="BL671" s="95"/>
      <c r="BM671" s="98"/>
      <c r="BN671" s="99"/>
      <c r="BO671" s="122"/>
      <c r="BP671" s="122"/>
      <c r="BQ671" s="42"/>
      <c r="BR671" s="96"/>
    </row>
    <row r="672" spans="1:70" ht="30" hidden="1" customHeight="1" x14ac:dyDescent="0.3">
      <c r="A672" s="95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5"/>
      <c r="BL672" s="95"/>
      <c r="BM672" s="98"/>
      <c r="BN672" s="99"/>
      <c r="BO672" s="122"/>
      <c r="BP672" s="122"/>
      <c r="BQ672" s="42"/>
      <c r="BR672" s="96"/>
    </row>
    <row r="673" spans="1:70" ht="30" hidden="1" customHeight="1" x14ac:dyDescent="0.3">
      <c r="A673" s="95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5"/>
      <c r="BL673" s="95"/>
      <c r="BM673" s="98"/>
      <c r="BN673" s="99"/>
      <c r="BO673" s="122"/>
      <c r="BP673" s="122"/>
      <c r="BQ673" s="42"/>
      <c r="BR673" s="96"/>
    </row>
    <row r="674" spans="1:70" ht="30" hidden="1" customHeight="1" x14ac:dyDescent="0.3">
      <c r="A674" s="95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5"/>
      <c r="BL674" s="95"/>
      <c r="BM674" s="98"/>
      <c r="BN674" s="99"/>
      <c r="BO674" s="122"/>
      <c r="BP674" s="122"/>
      <c r="BQ674" s="42"/>
      <c r="BR674" s="96"/>
    </row>
    <row r="675" spans="1:70" ht="30" hidden="1" customHeight="1" x14ac:dyDescent="0.3">
      <c r="A675" s="95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5"/>
      <c r="BL675" s="95"/>
      <c r="BM675" s="98"/>
      <c r="BN675" s="99"/>
      <c r="BO675" s="122"/>
      <c r="BP675" s="122"/>
      <c r="BQ675" s="42"/>
      <c r="BR675" s="96"/>
    </row>
    <row r="676" spans="1:70" ht="30" hidden="1" customHeight="1" x14ac:dyDescent="0.3">
      <c r="A676" s="95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5"/>
      <c r="BL676" s="95"/>
      <c r="BM676" s="98"/>
      <c r="BN676" s="99"/>
      <c r="BO676" s="122"/>
      <c r="BP676" s="122"/>
      <c r="BQ676" s="42"/>
      <c r="BR676" s="96"/>
    </row>
    <row r="677" spans="1:70" ht="30" hidden="1" customHeight="1" x14ac:dyDescent="0.3">
      <c r="A677" s="95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t="30" hidden="1" customHeight="1" x14ac:dyDescent="0.3">
      <c r="A678" s="95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5"/>
      <c r="BL678" s="95"/>
      <c r="BM678" s="98"/>
      <c r="BN678" s="99"/>
      <c r="BO678" s="122"/>
      <c r="BP678" s="122"/>
      <c r="BQ678" s="42"/>
      <c r="BR678" s="96"/>
    </row>
    <row r="679" spans="1:70" ht="30" hidden="1" customHeight="1" x14ac:dyDescent="0.3">
      <c r="A679" s="95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5"/>
      <c r="BL679" s="95"/>
      <c r="BM679" s="98"/>
      <c r="BN679" s="99"/>
      <c r="BO679" s="122"/>
      <c r="BP679" s="122"/>
      <c r="BQ679" s="42"/>
      <c r="BR679" s="96"/>
    </row>
    <row r="680" spans="1:70" ht="30" hidden="1" customHeight="1" x14ac:dyDescent="0.3">
      <c r="A680" s="95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5"/>
      <c r="BL680" s="95"/>
      <c r="BM680" s="98"/>
      <c r="BN680" s="99"/>
      <c r="BO680" s="122"/>
      <c r="BP680" s="122"/>
      <c r="BQ680" s="42"/>
      <c r="BR680" s="96"/>
    </row>
    <row r="681" spans="1:70" ht="30" hidden="1" customHeight="1" x14ac:dyDescent="0.3">
      <c r="A681" s="95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t="30" hidden="1" customHeight="1" x14ac:dyDescent="0.3">
      <c r="A682" s="95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5"/>
      <c r="BL682" s="95"/>
      <c r="BM682" s="98"/>
      <c r="BN682" s="99"/>
      <c r="BO682" s="122"/>
      <c r="BP682" s="122"/>
      <c r="BQ682" s="42"/>
      <c r="BR682" s="96"/>
    </row>
    <row r="683" spans="1:70" ht="30" hidden="1" customHeight="1" x14ac:dyDescent="0.3">
      <c r="A683" s="95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5"/>
      <c r="BL683" s="95"/>
      <c r="BM683" s="98"/>
      <c r="BN683" s="99"/>
      <c r="BO683" s="122"/>
      <c r="BP683" s="122"/>
      <c r="BQ683" s="42"/>
      <c r="BR683" s="96"/>
    </row>
    <row r="684" spans="1:70" ht="30" hidden="1" customHeight="1" x14ac:dyDescent="0.3">
      <c r="A684" s="95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5"/>
      <c r="BL684" s="95"/>
      <c r="BM684" s="98"/>
      <c r="BN684" s="99"/>
      <c r="BO684" s="122"/>
      <c r="BP684" s="122"/>
      <c r="BQ684" s="42"/>
      <c r="BR684" s="96"/>
    </row>
    <row r="685" spans="1:70" ht="30" hidden="1" customHeight="1" x14ac:dyDescent="0.3">
      <c r="A685" s="95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5"/>
      <c r="BL685" s="95"/>
      <c r="BM685" s="98"/>
      <c r="BN685" s="99"/>
      <c r="BO685" s="122"/>
      <c r="BP685" s="122"/>
      <c r="BQ685" s="42"/>
      <c r="BR685" s="96"/>
    </row>
    <row r="686" spans="1:70" ht="30" hidden="1" customHeight="1" x14ac:dyDescent="0.3">
      <c r="A686" s="95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5"/>
      <c r="BL686" s="95"/>
      <c r="BM686" s="98"/>
      <c r="BN686" s="99"/>
      <c r="BO686" s="122"/>
      <c r="BP686" s="122"/>
      <c r="BQ686" s="42"/>
      <c r="BR686" s="96"/>
    </row>
    <row r="687" spans="1:70" ht="30" hidden="1" customHeight="1" x14ac:dyDescent="0.3">
      <c r="A687" s="95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5"/>
      <c r="BL687" s="95"/>
      <c r="BM687" s="98"/>
      <c r="BN687" s="99"/>
      <c r="BO687" s="122"/>
      <c r="BP687" s="122"/>
      <c r="BQ687" s="42"/>
      <c r="BR687" s="96"/>
    </row>
    <row r="688" spans="1:70" ht="30" hidden="1" customHeight="1" x14ac:dyDescent="0.3">
      <c r="A688" s="95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5"/>
      <c r="BL688" s="95"/>
      <c r="BM688" s="98"/>
      <c r="BN688" s="99"/>
      <c r="BO688" s="122"/>
      <c r="BP688" s="122"/>
      <c r="BQ688" s="42"/>
      <c r="BR688" s="96"/>
    </row>
    <row r="689" spans="1:70" ht="30" hidden="1" customHeight="1" x14ac:dyDescent="0.3">
      <c r="A689" s="95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5"/>
      <c r="BL689" s="95"/>
      <c r="BM689" s="98"/>
      <c r="BN689" s="99"/>
      <c r="BO689" s="122"/>
      <c r="BP689" s="122"/>
      <c r="BQ689" s="42"/>
      <c r="BR689" s="96"/>
    </row>
    <row r="690" spans="1:70" ht="30" hidden="1" customHeight="1" x14ac:dyDescent="0.3">
      <c r="A690" s="95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t="30" hidden="1" customHeight="1" x14ac:dyDescent="0.3">
      <c r="A691" s="95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t="30" hidden="1" customHeight="1" x14ac:dyDescent="0.3">
      <c r="A692" s="95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t="30" hidden="1" customHeight="1" x14ac:dyDescent="0.3">
      <c r="A693" s="95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5"/>
      <c r="BL693" s="95"/>
      <c r="BM693" s="98"/>
      <c r="BN693" s="99"/>
      <c r="BO693" s="122"/>
      <c r="BP693" s="122"/>
      <c r="BQ693" s="42"/>
      <c r="BR693" s="96"/>
    </row>
    <row r="694" spans="1:70" ht="30" hidden="1" customHeight="1" x14ac:dyDescent="0.3">
      <c r="A694" s="95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5"/>
      <c r="BL694" s="95"/>
      <c r="BM694" s="98"/>
      <c r="BN694" s="99"/>
      <c r="BO694" s="122"/>
      <c r="BP694" s="122"/>
      <c r="BQ694" s="42"/>
      <c r="BR694" s="96"/>
    </row>
    <row r="695" spans="1:70" ht="30" hidden="1" customHeight="1" x14ac:dyDescent="0.3">
      <c r="A695" s="95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5"/>
      <c r="BL695" s="95"/>
      <c r="BM695" s="98"/>
      <c r="BN695" s="99"/>
      <c r="BO695" s="122"/>
      <c r="BP695" s="122"/>
      <c r="BQ695" s="42"/>
      <c r="BR695" s="96"/>
    </row>
    <row r="696" spans="1:70" ht="30" hidden="1" customHeight="1" x14ac:dyDescent="0.3">
      <c r="A696" s="95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t="30" hidden="1" customHeight="1" x14ac:dyDescent="0.3">
      <c r="A697" s="95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5"/>
      <c r="BL697" s="95"/>
      <c r="BM697" s="98"/>
      <c r="BN697" s="99"/>
      <c r="BO697" s="122"/>
      <c r="BP697" s="122"/>
      <c r="BQ697" s="42"/>
      <c r="BR697" s="96"/>
    </row>
    <row r="698" spans="1:70" ht="30" hidden="1" customHeight="1" x14ac:dyDescent="0.3">
      <c r="A698" s="95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5"/>
      <c r="BL698" s="95"/>
      <c r="BM698" s="98"/>
      <c r="BN698" s="99"/>
      <c r="BO698" s="122"/>
      <c r="BP698" s="122"/>
      <c r="BQ698" s="42"/>
      <c r="BR698" s="96"/>
    </row>
    <row r="699" spans="1:70" ht="30" hidden="1" customHeight="1" x14ac:dyDescent="0.3">
      <c r="A699" s="95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5"/>
      <c r="BL699" s="95"/>
      <c r="BM699" s="98"/>
      <c r="BN699" s="99"/>
      <c r="BO699" s="122"/>
      <c r="BP699" s="122"/>
      <c r="BQ699" s="42"/>
      <c r="BR699" s="96"/>
    </row>
    <row r="700" spans="1:70" ht="30" hidden="1" customHeight="1" x14ac:dyDescent="0.3">
      <c r="A700" s="95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5"/>
      <c r="BL700" s="95"/>
      <c r="BM700" s="98"/>
      <c r="BN700" s="99"/>
      <c r="BO700" s="122"/>
      <c r="BP700" s="122"/>
      <c r="BQ700" s="42"/>
      <c r="BR700" s="96"/>
    </row>
    <row r="701" spans="1:70" ht="30" hidden="1" customHeight="1" x14ac:dyDescent="0.3">
      <c r="A701" s="95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5"/>
      <c r="BL701" s="95"/>
      <c r="BM701" s="98"/>
      <c r="BN701" s="99"/>
      <c r="BO701" s="122"/>
      <c r="BP701" s="122"/>
      <c r="BQ701" s="42"/>
      <c r="BR701" s="96"/>
    </row>
    <row r="702" spans="1:70" ht="30" hidden="1" customHeight="1" x14ac:dyDescent="0.3">
      <c r="A702" s="95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5"/>
      <c r="BL702" s="95"/>
      <c r="BM702" s="98"/>
      <c r="BN702" s="99"/>
      <c r="BO702" s="122"/>
      <c r="BP702" s="122"/>
      <c r="BQ702" s="42"/>
      <c r="BR702" s="96"/>
    </row>
    <row r="703" spans="1:70" ht="30" hidden="1" customHeight="1" x14ac:dyDescent="0.3">
      <c r="A703" s="95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5"/>
      <c r="BL703" s="95"/>
      <c r="BM703" s="98"/>
      <c r="BN703" s="99"/>
      <c r="BO703" s="122"/>
      <c r="BP703" s="122"/>
      <c r="BQ703" s="42"/>
      <c r="BR703" s="96"/>
    </row>
    <row r="704" spans="1:70" ht="30" hidden="1" customHeight="1" x14ac:dyDescent="0.3">
      <c r="A704" s="95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t="30" hidden="1" customHeight="1" x14ac:dyDescent="0.3">
      <c r="A705" s="95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t="30" hidden="1" customHeight="1" x14ac:dyDescent="0.3">
      <c r="A706" s="95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t="30" hidden="1" customHeight="1" x14ac:dyDescent="0.3">
      <c r="A707" s="95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t="30" hidden="1" customHeight="1" x14ac:dyDescent="0.3">
      <c r="A708" s="95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t="30" hidden="1" customHeight="1" x14ac:dyDescent="0.3">
      <c r="A709" s="95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5"/>
      <c r="BL709" s="95"/>
      <c r="BM709" s="98"/>
      <c r="BN709" s="99"/>
      <c r="BO709" s="122"/>
      <c r="BP709" s="122"/>
      <c r="BQ709" s="42"/>
      <c r="BR709" s="96"/>
    </row>
    <row r="710" spans="1:70" ht="30" hidden="1" customHeight="1" x14ac:dyDescent="0.3">
      <c r="A710" s="95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t="30" hidden="1" customHeight="1" x14ac:dyDescent="0.3">
      <c r="A711" s="95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5"/>
      <c r="BL711" s="95"/>
      <c r="BM711" s="98"/>
      <c r="BN711" s="99"/>
      <c r="BO711" s="122"/>
      <c r="BP711" s="122"/>
      <c r="BQ711" s="42"/>
      <c r="BR711" s="96"/>
    </row>
    <row r="712" spans="1:70" ht="30" hidden="1" customHeight="1" x14ac:dyDescent="0.3">
      <c r="A712" s="95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5"/>
      <c r="BL712" s="95"/>
      <c r="BM712" s="98"/>
      <c r="BN712" s="99"/>
      <c r="BO712" s="122"/>
      <c r="BP712" s="122"/>
      <c r="BQ712" s="42"/>
      <c r="BR712" s="96"/>
    </row>
    <row r="713" spans="1:70" ht="30" hidden="1" customHeight="1" x14ac:dyDescent="0.3">
      <c r="A713" s="95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t="30" hidden="1" customHeight="1" x14ac:dyDescent="0.3">
      <c r="A714" s="95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t="30" hidden="1" customHeight="1" x14ac:dyDescent="0.3">
      <c r="A715" s="95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5"/>
      <c r="BL715" s="95"/>
      <c r="BM715" s="98"/>
      <c r="BN715" s="99"/>
      <c r="BO715" s="122"/>
      <c r="BP715" s="122"/>
      <c r="BQ715" s="42"/>
      <c r="BR715" s="96"/>
    </row>
    <row r="716" spans="1:70" ht="30" hidden="1" customHeight="1" x14ac:dyDescent="0.3">
      <c r="A716" s="95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5"/>
      <c r="BL716" s="95"/>
      <c r="BM716" s="98"/>
      <c r="BN716" s="99"/>
      <c r="BO716" s="122"/>
      <c r="BP716" s="122"/>
      <c r="BQ716" s="42"/>
      <c r="BR716" s="96"/>
    </row>
    <row r="717" spans="1:70" ht="30" hidden="1" customHeight="1" x14ac:dyDescent="0.3">
      <c r="A717" s="95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5"/>
      <c r="BL717" s="95"/>
      <c r="BM717" s="98"/>
      <c r="BN717" s="99"/>
      <c r="BO717" s="122"/>
      <c r="BP717" s="122"/>
      <c r="BQ717" s="42"/>
      <c r="BR717" s="96"/>
    </row>
    <row r="718" spans="1:70" ht="30" hidden="1" customHeight="1" x14ac:dyDescent="0.3">
      <c r="A718" s="95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5"/>
      <c r="BL718" s="95"/>
      <c r="BM718" s="98"/>
      <c r="BN718" s="99"/>
      <c r="BO718" s="122"/>
      <c r="BP718" s="122"/>
      <c r="BQ718" s="42"/>
      <c r="BR718" s="96"/>
    </row>
    <row r="719" spans="1:70" ht="30" hidden="1" customHeight="1" x14ac:dyDescent="0.3">
      <c r="A719" s="95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5"/>
      <c r="BL719" s="95"/>
      <c r="BM719" s="98"/>
      <c r="BN719" s="99"/>
      <c r="BO719" s="122"/>
      <c r="BP719" s="122"/>
      <c r="BQ719" s="42"/>
      <c r="BR719" s="96"/>
    </row>
    <row r="720" spans="1:70" ht="30" hidden="1" customHeight="1" x14ac:dyDescent="0.3">
      <c r="A720" s="95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5"/>
      <c r="BL720" s="95"/>
      <c r="BM720" s="98"/>
      <c r="BN720" s="99"/>
      <c r="BO720" s="122"/>
      <c r="BP720" s="122"/>
      <c r="BQ720" s="42"/>
      <c r="BR720" s="96"/>
    </row>
    <row r="721" spans="1:70" ht="30" hidden="1" customHeight="1" x14ac:dyDescent="0.3">
      <c r="A721" s="95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5"/>
      <c r="BL721" s="95"/>
      <c r="BM721" s="98"/>
      <c r="BN721" s="99"/>
      <c r="BO721" s="122"/>
      <c r="BP721" s="122"/>
      <c r="BQ721" s="42"/>
      <c r="BR721" s="96"/>
    </row>
    <row r="722" spans="1:70" ht="30" hidden="1" customHeight="1" x14ac:dyDescent="0.3">
      <c r="A722" s="95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5"/>
      <c r="BL722" s="95"/>
      <c r="BM722" s="98"/>
      <c r="BN722" s="99"/>
      <c r="BO722" s="122"/>
      <c r="BP722" s="122"/>
      <c r="BQ722" s="42"/>
      <c r="BR722" s="96"/>
    </row>
    <row r="723" spans="1:70" ht="30" hidden="1" customHeight="1" x14ac:dyDescent="0.3">
      <c r="A723" s="95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t="30" hidden="1" customHeight="1" x14ac:dyDescent="0.3">
      <c r="A724" s="95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5"/>
      <c r="BL724" s="95"/>
      <c r="BM724" s="98"/>
      <c r="BN724" s="99"/>
      <c r="BO724" s="122"/>
      <c r="BP724" s="122"/>
      <c r="BQ724" s="42"/>
      <c r="BR724" s="96"/>
    </row>
    <row r="725" spans="1:70" ht="30" hidden="1" customHeight="1" x14ac:dyDescent="0.3">
      <c r="A725" s="95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t="30" hidden="1" customHeight="1" x14ac:dyDescent="0.3">
      <c r="A726" s="95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t="30" hidden="1" customHeight="1" x14ac:dyDescent="0.3">
      <c r="A727" s="95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t="30" hidden="1" customHeight="1" x14ac:dyDescent="0.3">
      <c r="A728" s="95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5"/>
      <c r="BL728" s="95"/>
      <c r="BM728" s="98"/>
      <c r="BN728" s="99"/>
      <c r="BO728" s="122"/>
      <c r="BP728" s="122"/>
      <c r="BQ728" s="42"/>
      <c r="BR728" s="96"/>
    </row>
    <row r="729" spans="1:70" ht="30" hidden="1" customHeight="1" x14ac:dyDescent="0.3">
      <c r="A729" s="95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t="30" hidden="1" customHeight="1" x14ac:dyDescent="0.3">
      <c r="A730" s="95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t="30" hidden="1" customHeight="1" x14ac:dyDescent="0.3">
      <c r="A731" s="95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5"/>
      <c r="BL731" s="95"/>
      <c r="BM731" s="98"/>
      <c r="BN731" s="99"/>
      <c r="BO731" s="122"/>
      <c r="BP731" s="122"/>
      <c r="BQ731" s="42"/>
      <c r="BR731" s="96"/>
    </row>
    <row r="732" spans="1:70" ht="30" hidden="1" customHeight="1" x14ac:dyDescent="0.3">
      <c r="A732" s="95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5"/>
      <c r="BL732" s="95"/>
      <c r="BM732" s="98"/>
      <c r="BN732" s="99"/>
      <c r="BO732" s="122"/>
      <c r="BP732" s="122"/>
      <c r="BQ732" s="42"/>
      <c r="BR732" s="96"/>
    </row>
    <row r="733" spans="1:70" ht="30" hidden="1" customHeight="1" x14ac:dyDescent="0.3">
      <c r="A733" s="95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5"/>
      <c r="BL733" s="95"/>
      <c r="BM733" s="98"/>
      <c r="BN733" s="99"/>
      <c r="BO733" s="122"/>
      <c r="BP733" s="122"/>
      <c r="BQ733" s="42"/>
      <c r="BR733" s="96"/>
    </row>
    <row r="734" spans="1:70" ht="30" hidden="1" customHeight="1" x14ac:dyDescent="0.3">
      <c r="A734" s="95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5"/>
      <c r="BL734" s="95"/>
      <c r="BM734" s="98"/>
      <c r="BN734" s="99"/>
      <c r="BO734" s="122"/>
      <c r="BP734" s="122"/>
      <c r="BQ734" s="42"/>
      <c r="BR734" s="96"/>
    </row>
    <row r="735" spans="1:70" ht="30" hidden="1" customHeight="1" x14ac:dyDescent="0.3">
      <c r="A735" s="95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5"/>
      <c r="BL735" s="95"/>
      <c r="BM735" s="98"/>
      <c r="BN735" s="99"/>
      <c r="BO735" s="122"/>
      <c r="BP735" s="122"/>
      <c r="BQ735" s="42"/>
      <c r="BR735" s="96"/>
    </row>
    <row r="736" spans="1:70" ht="30" hidden="1" customHeight="1" x14ac:dyDescent="0.3">
      <c r="A736" s="95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5"/>
      <c r="BL736" s="95"/>
      <c r="BM736" s="98"/>
      <c r="BN736" s="99"/>
      <c r="BO736" s="122"/>
      <c r="BP736" s="122"/>
      <c r="BQ736" s="42"/>
      <c r="BR736" s="96"/>
    </row>
    <row r="737" spans="1:70" ht="30" hidden="1" customHeight="1" x14ac:dyDescent="0.3">
      <c r="A737" s="95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5"/>
      <c r="BL737" s="95"/>
      <c r="BM737" s="98"/>
      <c r="BN737" s="99"/>
      <c r="BO737" s="122"/>
      <c r="BP737" s="122"/>
      <c r="BQ737" s="42"/>
      <c r="BR737" s="96"/>
    </row>
    <row r="738" spans="1:70" ht="30" hidden="1" customHeight="1" x14ac:dyDescent="0.3">
      <c r="A738" s="95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5"/>
      <c r="BL738" s="95"/>
      <c r="BM738" s="98"/>
      <c r="BN738" s="99"/>
      <c r="BO738" s="122"/>
      <c r="BP738" s="122"/>
      <c r="BQ738" s="42"/>
      <c r="BR738" s="96"/>
    </row>
    <row r="739" spans="1:70" ht="30" hidden="1" customHeight="1" x14ac:dyDescent="0.3">
      <c r="A739" s="95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5"/>
      <c r="BL739" s="95"/>
      <c r="BM739" s="98"/>
      <c r="BN739" s="99"/>
      <c r="BO739" s="122"/>
      <c r="BP739" s="122"/>
      <c r="BQ739" s="42"/>
      <c r="BR739" s="96"/>
    </row>
    <row r="740" spans="1:70" ht="30" hidden="1" customHeight="1" x14ac:dyDescent="0.3">
      <c r="A740" s="95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5"/>
      <c r="BL740" s="95"/>
      <c r="BM740" s="98"/>
      <c r="BN740" s="99"/>
      <c r="BO740" s="122"/>
      <c r="BP740" s="122"/>
      <c r="BQ740" s="42"/>
      <c r="BR740" s="96"/>
    </row>
    <row r="741" spans="1:70" ht="30" hidden="1" customHeight="1" x14ac:dyDescent="0.3">
      <c r="A741" s="95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5"/>
      <c r="BL741" s="95"/>
      <c r="BM741" s="98"/>
      <c r="BN741" s="99"/>
      <c r="BO741" s="122"/>
      <c r="BP741" s="122"/>
      <c r="BQ741" s="42"/>
      <c r="BR741" s="96"/>
    </row>
    <row r="742" spans="1:70" ht="30" hidden="1" customHeight="1" x14ac:dyDescent="0.3">
      <c r="A742" s="95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5"/>
      <c r="BL742" s="95"/>
      <c r="BM742" s="98"/>
      <c r="BN742" s="99"/>
      <c r="BO742" s="122"/>
      <c r="BP742" s="122"/>
      <c r="BQ742" s="42"/>
      <c r="BR742" s="96"/>
    </row>
    <row r="743" spans="1:70" ht="30" hidden="1" customHeight="1" x14ac:dyDescent="0.3">
      <c r="A743" s="95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5"/>
      <c r="BL743" s="95"/>
      <c r="BM743" s="98"/>
      <c r="BN743" s="99"/>
      <c r="BO743" s="122"/>
      <c r="BP743" s="122"/>
      <c r="BQ743" s="42"/>
      <c r="BR743" s="96"/>
    </row>
    <row r="744" spans="1:70" ht="30" hidden="1" customHeight="1" x14ac:dyDescent="0.3">
      <c r="A744" s="95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t="30" hidden="1" customHeight="1" x14ac:dyDescent="0.3">
      <c r="A745" s="95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5"/>
      <c r="BL745" s="95"/>
      <c r="BM745" s="98"/>
      <c r="BN745" s="99"/>
      <c r="BO745" s="122"/>
      <c r="BP745" s="122"/>
      <c r="BQ745" s="42"/>
      <c r="BR745" s="96"/>
    </row>
    <row r="746" spans="1:70" ht="30" hidden="1" customHeight="1" x14ac:dyDescent="0.3">
      <c r="A746" s="95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5"/>
      <c r="BL746" s="95"/>
      <c r="BM746" s="98"/>
      <c r="BN746" s="99"/>
      <c r="BO746" s="122"/>
      <c r="BP746" s="122"/>
      <c r="BQ746" s="42"/>
      <c r="BR746" s="96"/>
    </row>
    <row r="747" spans="1:70" ht="30" hidden="1" customHeight="1" x14ac:dyDescent="0.3">
      <c r="A747" s="95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5"/>
      <c r="BL747" s="95"/>
      <c r="BM747" s="98"/>
      <c r="BN747" s="99"/>
      <c r="BO747" s="122"/>
      <c r="BP747" s="122"/>
      <c r="BQ747" s="42"/>
      <c r="BR747" s="96"/>
    </row>
    <row r="748" spans="1:70" ht="30" hidden="1" customHeight="1" x14ac:dyDescent="0.3">
      <c r="A748" s="95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5"/>
      <c r="BL748" s="95"/>
      <c r="BM748" s="98"/>
      <c r="BN748" s="99"/>
      <c r="BO748" s="122"/>
      <c r="BP748" s="122"/>
      <c r="BQ748" s="42"/>
      <c r="BR748" s="96"/>
    </row>
    <row r="749" spans="1:70" ht="30" hidden="1" customHeight="1" x14ac:dyDescent="0.3">
      <c r="A749" s="95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5"/>
      <c r="BL749" s="95"/>
      <c r="BM749" s="98"/>
      <c r="BN749" s="99"/>
      <c r="BO749" s="122"/>
      <c r="BP749" s="122"/>
      <c r="BQ749" s="42"/>
      <c r="BR749" s="96"/>
    </row>
    <row r="750" spans="1:70" ht="30" hidden="1" customHeight="1" x14ac:dyDescent="0.3">
      <c r="A750" s="95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5"/>
      <c r="BL750" s="95"/>
      <c r="BM750" s="98"/>
      <c r="BN750" s="99"/>
      <c r="BO750" s="122"/>
      <c r="BP750" s="122"/>
      <c r="BQ750" s="42"/>
      <c r="BR750" s="96"/>
    </row>
    <row r="751" spans="1:70" ht="30" hidden="1" customHeight="1" x14ac:dyDescent="0.3">
      <c r="A751" s="95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5"/>
      <c r="BL751" s="95"/>
      <c r="BM751" s="98"/>
      <c r="BN751" s="99"/>
      <c r="BO751" s="122"/>
      <c r="BP751" s="122"/>
      <c r="BQ751" s="42"/>
      <c r="BR751" s="96"/>
    </row>
    <row r="752" spans="1:70" ht="30" hidden="1" customHeight="1" x14ac:dyDescent="0.3">
      <c r="A752" s="95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5"/>
      <c r="BL752" s="95"/>
      <c r="BM752" s="98"/>
      <c r="BN752" s="99"/>
      <c r="BO752" s="122"/>
      <c r="BP752" s="122"/>
      <c r="BQ752" s="42"/>
      <c r="BR752" s="96"/>
    </row>
    <row r="753" spans="1:70" ht="30" hidden="1" customHeight="1" x14ac:dyDescent="0.3">
      <c r="A753" s="95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5"/>
      <c r="BL753" s="95"/>
      <c r="BM753" s="98"/>
      <c r="BN753" s="99"/>
      <c r="BO753" s="122"/>
      <c r="BP753" s="122"/>
      <c r="BQ753" s="42"/>
      <c r="BR753" s="96"/>
    </row>
    <row r="754" spans="1:70" ht="30" hidden="1" customHeight="1" x14ac:dyDescent="0.3">
      <c r="A754" s="95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5"/>
      <c r="BL754" s="95"/>
      <c r="BM754" s="98"/>
      <c r="BN754" s="99"/>
      <c r="BO754" s="122"/>
      <c r="BP754" s="122"/>
      <c r="BQ754" s="42"/>
      <c r="BR754" s="96"/>
    </row>
    <row r="755" spans="1:70" ht="30" hidden="1" customHeight="1" x14ac:dyDescent="0.3">
      <c r="A755" s="95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5"/>
      <c r="BL755" s="95"/>
      <c r="BM755" s="98"/>
      <c r="BN755" s="99"/>
      <c r="BO755" s="122"/>
      <c r="BP755" s="122"/>
      <c r="BQ755" s="42"/>
      <c r="BR755" s="96"/>
    </row>
    <row r="756" spans="1:70" ht="30" hidden="1" customHeight="1" x14ac:dyDescent="0.3">
      <c r="A756" s="95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t="30" hidden="1" customHeight="1" x14ac:dyDescent="0.3">
      <c r="A757" s="95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5"/>
      <c r="BL757" s="95"/>
      <c r="BM757" s="98"/>
      <c r="BN757" s="99"/>
      <c r="BO757" s="122"/>
      <c r="BP757" s="122"/>
      <c r="BQ757" s="42"/>
      <c r="BR757" s="96"/>
    </row>
    <row r="758" spans="1:70" ht="30" hidden="1" customHeight="1" x14ac:dyDescent="0.3">
      <c r="A758" s="95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5"/>
      <c r="BL758" s="95"/>
      <c r="BM758" s="98"/>
      <c r="BN758" s="99"/>
      <c r="BO758" s="122"/>
      <c r="BP758" s="122"/>
      <c r="BQ758" s="42"/>
      <c r="BR758" s="96"/>
    </row>
    <row r="759" spans="1:70" ht="30" hidden="1" customHeight="1" x14ac:dyDescent="0.3">
      <c r="A759" s="95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5"/>
      <c r="BL759" s="95"/>
      <c r="BM759" s="98"/>
      <c r="BN759" s="99"/>
      <c r="BO759" s="122"/>
      <c r="BP759" s="122"/>
      <c r="BQ759" s="42"/>
      <c r="BR759" s="96"/>
    </row>
    <row r="760" spans="1:70" ht="30" hidden="1" customHeight="1" x14ac:dyDescent="0.3">
      <c r="A760" s="95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5"/>
      <c r="BL760" s="95"/>
      <c r="BM760" s="98"/>
      <c r="BN760" s="99"/>
      <c r="BO760" s="122"/>
      <c r="BP760" s="122"/>
      <c r="BQ760" s="42"/>
      <c r="BR760" s="96"/>
    </row>
    <row r="761" spans="1:70" ht="30" hidden="1" customHeight="1" x14ac:dyDescent="0.3">
      <c r="A761" s="95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5"/>
      <c r="BL761" s="95"/>
      <c r="BM761" s="98"/>
      <c r="BN761" s="99"/>
      <c r="BO761" s="122"/>
      <c r="BP761" s="122"/>
      <c r="BQ761" s="42"/>
      <c r="BR761" s="96"/>
    </row>
    <row r="762" spans="1:70" ht="30" hidden="1" customHeight="1" x14ac:dyDescent="0.3">
      <c r="A762" s="95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5"/>
      <c r="BL762" s="95"/>
      <c r="BM762" s="98"/>
      <c r="BN762" s="99"/>
      <c r="BO762" s="122"/>
      <c r="BP762" s="122"/>
      <c r="BQ762" s="42"/>
      <c r="BR762" s="96"/>
    </row>
    <row r="763" spans="1:70" ht="30" hidden="1" customHeight="1" x14ac:dyDescent="0.3">
      <c r="A763" s="95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5"/>
      <c r="BL763" s="95"/>
      <c r="BM763" s="98"/>
      <c r="BN763" s="99"/>
      <c r="BO763" s="122"/>
      <c r="BP763" s="122"/>
      <c r="BQ763" s="42"/>
      <c r="BR763" s="96"/>
    </row>
    <row r="764" spans="1:70" ht="30" hidden="1" customHeight="1" x14ac:dyDescent="0.3">
      <c r="A764" s="95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5"/>
      <c r="BL764" s="95"/>
      <c r="BM764" s="98"/>
      <c r="BN764" s="99"/>
      <c r="BO764" s="122"/>
      <c r="BP764" s="122"/>
      <c r="BQ764" s="42"/>
      <c r="BR764" s="96"/>
    </row>
    <row r="765" spans="1:70" ht="30" hidden="1" customHeight="1" x14ac:dyDescent="0.3">
      <c r="A765" s="95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5"/>
      <c r="BL765" s="95"/>
      <c r="BM765" s="98"/>
      <c r="BN765" s="99"/>
      <c r="BO765" s="122"/>
      <c r="BP765" s="122"/>
      <c r="BQ765" s="42"/>
      <c r="BR765" s="96"/>
    </row>
    <row r="766" spans="1:70" ht="30" hidden="1" customHeight="1" x14ac:dyDescent="0.3">
      <c r="A766" s="95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5"/>
      <c r="BL766" s="95"/>
      <c r="BM766" s="98"/>
      <c r="BN766" s="99"/>
      <c r="BO766" s="122"/>
      <c r="BP766" s="122"/>
      <c r="BQ766" s="42"/>
      <c r="BR766" s="96"/>
    </row>
    <row r="767" spans="1:70" ht="30" hidden="1" customHeight="1" x14ac:dyDescent="0.3">
      <c r="A767" s="95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5"/>
      <c r="BL767" s="95"/>
      <c r="BM767" s="98"/>
      <c r="BN767" s="99"/>
      <c r="BO767" s="122"/>
      <c r="BP767" s="122"/>
      <c r="BQ767" s="42"/>
      <c r="BR767" s="96"/>
    </row>
    <row r="768" spans="1:70" ht="30" hidden="1" customHeight="1" x14ac:dyDescent="0.3">
      <c r="A768" s="95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5"/>
      <c r="BL768" s="95"/>
      <c r="BM768" s="98"/>
      <c r="BN768" s="99"/>
      <c r="BO768" s="122"/>
      <c r="BP768" s="122"/>
      <c r="BQ768" s="42"/>
      <c r="BR768" s="96"/>
    </row>
    <row r="769" spans="1:70" ht="30" hidden="1" customHeight="1" x14ac:dyDescent="0.3">
      <c r="A769" s="95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5"/>
      <c r="BL769" s="95"/>
      <c r="BM769" s="98"/>
      <c r="BN769" s="99"/>
      <c r="BO769" s="122"/>
      <c r="BP769" s="122"/>
      <c r="BQ769" s="42"/>
      <c r="BR769" s="96"/>
    </row>
    <row r="770" spans="1:70" ht="30" hidden="1" customHeight="1" x14ac:dyDescent="0.3">
      <c r="A770" s="95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t="30" hidden="1" customHeight="1" x14ac:dyDescent="0.3">
      <c r="A771" s="95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5"/>
      <c r="BL771" s="95"/>
      <c r="BM771" s="98"/>
      <c r="BN771" s="99"/>
      <c r="BO771" s="122"/>
      <c r="BP771" s="122"/>
      <c r="BQ771" s="42"/>
      <c r="BR771" s="96"/>
    </row>
    <row r="772" spans="1:70" ht="30" hidden="1" customHeight="1" x14ac:dyDescent="0.3">
      <c r="A772" s="95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t="30" hidden="1" customHeight="1" x14ac:dyDescent="0.3">
      <c r="A773" s="95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5"/>
      <c r="BL773" s="95"/>
      <c r="BM773" s="98"/>
      <c r="BN773" s="99"/>
      <c r="BO773" s="122"/>
      <c r="BP773" s="122"/>
      <c r="BQ773" s="42"/>
      <c r="BR773" s="96"/>
    </row>
    <row r="774" spans="1:70" ht="30" hidden="1" customHeight="1" x14ac:dyDescent="0.3">
      <c r="A774" s="95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5"/>
      <c r="BL774" s="95"/>
      <c r="BM774" s="98"/>
      <c r="BN774" s="99"/>
      <c r="BO774" s="122"/>
      <c r="BP774" s="122"/>
      <c r="BQ774" s="42"/>
      <c r="BR774" s="96"/>
    </row>
    <row r="775" spans="1:70" ht="30" hidden="1" customHeight="1" x14ac:dyDescent="0.3">
      <c r="A775" s="95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5"/>
      <c r="BL775" s="95"/>
      <c r="BM775" s="98"/>
      <c r="BN775" s="99"/>
      <c r="BO775" s="122"/>
      <c r="BP775" s="122"/>
      <c r="BQ775" s="42"/>
      <c r="BR775" s="96"/>
    </row>
    <row r="776" spans="1:70" ht="30" hidden="1" customHeight="1" x14ac:dyDescent="0.3">
      <c r="A776" s="95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5"/>
      <c r="BL776" s="95"/>
      <c r="BM776" s="98"/>
      <c r="BN776" s="99"/>
      <c r="BO776" s="122"/>
      <c r="BP776" s="122"/>
      <c r="BQ776" s="42"/>
      <c r="BR776" s="96"/>
    </row>
    <row r="777" spans="1:70" ht="30" hidden="1" customHeight="1" x14ac:dyDescent="0.3">
      <c r="A777" s="95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5"/>
      <c r="BL777" s="95"/>
      <c r="BM777" s="98"/>
      <c r="BN777" s="99"/>
      <c r="BO777" s="122"/>
      <c r="BP777" s="122"/>
      <c r="BQ777" s="42"/>
      <c r="BR777" s="96"/>
    </row>
    <row r="778" spans="1:70" ht="30" hidden="1" customHeight="1" x14ac:dyDescent="0.3">
      <c r="A778" s="95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5"/>
      <c r="BL778" s="95"/>
      <c r="BM778" s="98"/>
      <c r="BN778" s="99"/>
      <c r="BO778" s="122"/>
      <c r="BP778" s="122"/>
      <c r="BQ778" s="42"/>
      <c r="BR778" s="96"/>
    </row>
    <row r="779" spans="1:70" ht="30" hidden="1" customHeight="1" x14ac:dyDescent="0.3">
      <c r="A779" s="95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5"/>
      <c r="BL779" s="95"/>
      <c r="BM779" s="98"/>
      <c r="BN779" s="99"/>
      <c r="BO779" s="122"/>
      <c r="BP779" s="122"/>
      <c r="BQ779" s="42"/>
      <c r="BR779" s="96"/>
    </row>
    <row r="780" spans="1:70" ht="30" hidden="1" customHeight="1" x14ac:dyDescent="0.3">
      <c r="A780" s="95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5"/>
      <c r="BL780" s="95"/>
      <c r="BM780" s="98"/>
      <c r="BN780" s="99"/>
      <c r="BO780" s="122"/>
      <c r="BP780" s="122"/>
      <c r="BQ780" s="42"/>
      <c r="BR780" s="96"/>
    </row>
    <row r="781" spans="1:70" ht="30" hidden="1" customHeight="1" x14ac:dyDescent="0.3">
      <c r="A781" s="95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t="30" hidden="1" customHeight="1" x14ac:dyDescent="0.3">
      <c r="A782" s="95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5"/>
      <c r="BL782" s="95"/>
      <c r="BM782" s="98"/>
      <c r="BN782" s="99"/>
      <c r="BO782" s="122"/>
      <c r="BP782" s="122"/>
      <c r="BQ782" s="42"/>
      <c r="BR782" s="96"/>
    </row>
    <row r="783" spans="1:70" ht="30" hidden="1" customHeight="1" x14ac:dyDescent="0.3">
      <c r="A783" s="95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5"/>
      <c r="BL783" s="95"/>
      <c r="BM783" s="98"/>
      <c r="BN783" s="99"/>
      <c r="BO783" s="122"/>
      <c r="BP783" s="122"/>
      <c r="BQ783" s="42"/>
      <c r="BR783" s="96"/>
    </row>
    <row r="784" spans="1:70" ht="30" hidden="1" customHeight="1" x14ac:dyDescent="0.3">
      <c r="A784" s="95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5"/>
      <c r="BL784" s="95"/>
      <c r="BM784" s="98"/>
      <c r="BN784" s="99"/>
      <c r="BO784" s="122"/>
      <c r="BP784" s="122"/>
      <c r="BQ784" s="42"/>
      <c r="BR784" s="96"/>
    </row>
    <row r="785" spans="1:70" ht="30" hidden="1" customHeight="1" x14ac:dyDescent="0.3">
      <c r="A785" s="95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5"/>
      <c r="BL785" s="95"/>
      <c r="BM785" s="98"/>
      <c r="BN785" s="99"/>
      <c r="BO785" s="122"/>
      <c r="BP785" s="122"/>
      <c r="BQ785" s="42"/>
      <c r="BR785" s="96"/>
    </row>
    <row r="786" spans="1:70" ht="30" hidden="1" customHeight="1" x14ac:dyDescent="0.3">
      <c r="A786" s="95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5"/>
      <c r="BL786" s="95"/>
      <c r="BM786" s="98"/>
      <c r="BN786" s="99"/>
      <c r="BO786" s="122"/>
      <c r="BP786" s="122"/>
      <c r="BQ786" s="42"/>
      <c r="BR786" s="96"/>
    </row>
    <row r="787" spans="1:70" ht="30" hidden="1" customHeight="1" x14ac:dyDescent="0.3">
      <c r="A787" s="95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5"/>
      <c r="BL787" s="95"/>
      <c r="BM787" s="98"/>
      <c r="BN787" s="99"/>
      <c r="BO787" s="122"/>
      <c r="BP787" s="122"/>
      <c r="BQ787" s="42"/>
      <c r="BR787" s="96"/>
    </row>
    <row r="788" spans="1:70" ht="30" hidden="1" customHeight="1" x14ac:dyDescent="0.3">
      <c r="A788" s="95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5"/>
      <c r="BL788" s="95"/>
      <c r="BM788" s="98"/>
      <c r="BN788" s="99"/>
      <c r="BO788" s="122"/>
      <c r="BP788" s="122"/>
      <c r="BQ788" s="42"/>
      <c r="BR788" s="96"/>
    </row>
    <row r="789" spans="1:70" ht="30" hidden="1" customHeight="1" x14ac:dyDescent="0.3">
      <c r="A789" s="95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5"/>
      <c r="BL789" s="95"/>
      <c r="BM789" s="98"/>
      <c r="BN789" s="99"/>
      <c r="BO789" s="122"/>
      <c r="BP789" s="122"/>
      <c r="BQ789" s="42"/>
      <c r="BR789" s="96"/>
    </row>
    <row r="790" spans="1:70" ht="30" hidden="1" customHeight="1" x14ac:dyDescent="0.3">
      <c r="A790" s="95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5"/>
      <c r="BL790" s="95"/>
      <c r="BM790" s="98"/>
      <c r="BN790" s="99"/>
      <c r="BO790" s="122"/>
      <c r="BP790" s="122"/>
      <c r="BQ790" s="42"/>
      <c r="BR790" s="96"/>
    </row>
    <row r="791" spans="1:70" ht="30" hidden="1" customHeight="1" x14ac:dyDescent="0.3">
      <c r="A791" s="95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5"/>
      <c r="BL791" s="95"/>
      <c r="BM791" s="98"/>
      <c r="BN791" s="99"/>
      <c r="BO791" s="122"/>
      <c r="BP791" s="122"/>
      <c r="BQ791" s="42"/>
      <c r="BR791" s="96"/>
    </row>
    <row r="792" spans="1:70" ht="30" hidden="1" customHeight="1" x14ac:dyDescent="0.3">
      <c r="A792" s="95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5"/>
      <c r="BL792" s="95"/>
      <c r="BM792" s="98"/>
      <c r="BN792" s="99"/>
      <c r="BO792" s="122"/>
      <c r="BP792" s="122"/>
      <c r="BQ792" s="42"/>
      <c r="BR792" s="96"/>
    </row>
    <row r="793" spans="1:70" ht="30" hidden="1" customHeight="1" x14ac:dyDescent="0.3">
      <c r="A793" s="95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5"/>
      <c r="BL793" s="95"/>
      <c r="BM793" s="98"/>
      <c r="BN793" s="99"/>
      <c r="BO793" s="122"/>
      <c r="BP793" s="122"/>
      <c r="BQ793" s="42"/>
      <c r="BR793" s="96"/>
    </row>
    <row r="794" spans="1:70" ht="30" hidden="1" customHeight="1" x14ac:dyDescent="0.3">
      <c r="A794" s="95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5"/>
      <c r="BL794" s="95"/>
      <c r="BM794" s="98"/>
      <c r="BN794" s="99"/>
      <c r="BO794" s="122"/>
      <c r="BP794" s="122"/>
      <c r="BQ794" s="42"/>
      <c r="BR794" s="96"/>
    </row>
    <row r="795" spans="1:70" ht="30" hidden="1" customHeight="1" x14ac:dyDescent="0.3">
      <c r="A795" s="95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5"/>
      <c r="BL795" s="95"/>
      <c r="BM795" s="98"/>
      <c r="BN795" s="99"/>
      <c r="BO795" s="122"/>
      <c r="BP795" s="122"/>
      <c r="BQ795" s="42"/>
      <c r="BR795" s="96"/>
    </row>
    <row r="796" spans="1:70" ht="30" hidden="1" customHeight="1" x14ac:dyDescent="0.3">
      <c r="A796" s="95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5"/>
      <c r="BL796" s="95"/>
      <c r="BM796" s="98"/>
      <c r="BN796" s="99"/>
      <c r="BO796" s="122"/>
      <c r="BP796" s="122"/>
      <c r="BQ796" s="42"/>
      <c r="BR796" s="96"/>
    </row>
    <row r="797" spans="1:70" ht="30" hidden="1" customHeight="1" x14ac:dyDescent="0.3">
      <c r="A797" s="95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5"/>
      <c r="BL797" s="95"/>
      <c r="BM797" s="98"/>
      <c r="BN797" s="99"/>
      <c r="BO797" s="122"/>
      <c r="BP797" s="122"/>
      <c r="BQ797" s="42"/>
      <c r="BR797" s="96"/>
    </row>
    <row r="798" spans="1:70" ht="30" hidden="1" customHeight="1" x14ac:dyDescent="0.3">
      <c r="A798" s="95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5"/>
      <c r="BL798" s="95"/>
      <c r="BM798" s="98"/>
      <c r="BN798" s="99"/>
      <c r="BO798" s="122"/>
      <c r="BP798" s="122"/>
      <c r="BQ798" s="42"/>
      <c r="BR798" s="96"/>
    </row>
    <row r="799" spans="1:70" ht="30" hidden="1" customHeight="1" x14ac:dyDescent="0.3">
      <c r="A799" s="95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5"/>
      <c r="BL799" s="95"/>
      <c r="BM799" s="98"/>
      <c r="BN799" s="99"/>
      <c r="BO799" s="122"/>
      <c r="BP799" s="122"/>
      <c r="BQ799" s="42"/>
      <c r="BR799" s="96"/>
    </row>
    <row r="800" spans="1:70" ht="30" hidden="1" customHeight="1" x14ac:dyDescent="0.3">
      <c r="A800" s="95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5"/>
      <c r="BL800" s="95"/>
      <c r="BM800" s="98"/>
      <c r="BN800" s="99"/>
      <c r="BO800" s="122"/>
      <c r="BP800" s="122"/>
      <c r="BQ800" s="42"/>
      <c r="BR800" s="96"/>
    </row>
    <row r="801" spans="1:70" ht="30" hidden="1" customHeight="1" x14ac:dyDescent="0.3">
      <c r="A801" s="95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5"/>
      <c r="BL801" s="95"/>
      <c r="BM801" s="98"/>
      <c r="BN801" s="99"/>
      <c r="BO801" s="122"/>
      <c r="BP801" s="122"/>
      <c r="BQ801" s="42"/>
      <c r="BR801" s="96"/>
    </row>
    <row r="802" spans="1:70" ht="30" hidden="1" customHeight="1" x14ac:dyDescent="0.3">
      <c r="A802" s="95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5"/>
      <c r="BL802" s="95"/>
      <c r="BM802" s="98"/>
      <c r="BN802" s="99"/>
      <c r="BO802" s="122"/>
      <c r="BP802" s="122"/>
      <c r="BQ802" s="42"/>
      <c r="BR802" s="96"/>
    </row>
    <row r="803" spans="1:70" ht="30" hidden="1" customHeight="1" x14ac:dyDescent="0.3">
      <c r="A803" s="95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5"/>
      <c r="BL803" s="95"/>
      <c r="BM803" s="98"/>
      <c r="BN803" s="99"/>
      <c r="BO803" s="122"/>
      <c r="BP803" s="122"/>
      <c r="BQ803" s="42"/>
      <c r="BR803" s="96"/>
    </row>
    <row r="804" spans="1:70" ht="30" hidden="1" customHeight="1" x14ac:dyDescent="0.3">
      <c r="A804" s="95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5"/>
      <c r="BL804" s="95"/>
      <c r="BM804" s="98"/>
      <c r="BN804" s="99"/>
      <c r="BO804" s="122"/>
      <c r="BP804" s="122"/>
      <c r="BQ804" s="42"/>
      <c r="BR804" s="96"/>
    </row>
    <row r="805" spans="1:70" ht="30" hidden="1" customHeight="1" x14ac:dyDescent="0.3">
      <c r="A805" s="95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5"/>
      <c r="BL805" s="95"/>
      <c r="BM805" s="98"/>
      <c r="BN805" s="99"/>
      <c r="BO805" s="122"/>
      <c r="BP805" s="122"/>
      <c r="BQ805" s="42"/>
      <c r="BR805" s="96"/>
    </row>
    <row r="806" spans="1:70" ht="30" hidden="1" customHeight="1" x14ac:dyDescent="0.3">
      <c r="A806" s="95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5"/>
      <c r="BL806" s="95"/>
      <c r="BM806" s="98"/>
      <c r="BN806" s="99"/>
      <c r="BO806" s="122"/>
      <c r="BP806" s="122"/>
      <c r="BQ806" s="42"/>
      <c r="BR806" s="96"/>
    </row>
    <row r="807" spans="1:70" ht="30" hidden="1" customHeight="1" x14ac:dyDescent="0.3">
      <c r="A807" s="95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5"/>
      <c r="BL807" s="95"/>
      <c r="BM807" s="98"/>
      <c r="BN807" s="99"/>
      <c r="BO807" s="122"/>
      <c r="BP807" s="122"/>
      <c r="BQ807" s="42"/>
      <c r="BR807" s="96"/>
    </row>
    <row r="808" spans="1:70" ht="30" hidden="1" customHeight="1" x14ac:dyDescent="0.3">
      <c r="A808" s="95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5"/>
      <c r="BL808" s="95"/>
      <c r="BM808" s="98"/>
      <c r="BN808" s="99"/>
      <c r="BO808" s="122"/>
      <c r="BP808" s="122"/>
      <c r="BQ808" s="42"/>
      <c r="BR808" s="96"/>
    </row>
    <row r="809" spans="1:70" ht="30" hidden="1" customHeight="1" x14ac:dyDescent="0.3">
      <c r="A809" s="95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5"/>
      <c r="BL809" s="95"/>
      <c r="BM809" s="98"/>
      <c r="BN809" s="99"/>
      <c r="BO809" s="122"/>
      <c r="BP809" s="122"/>
      <c r="BQ809" s="42"/>
      <c r="BR809" s="96"/>
    </row>
    <row r="810" spans="1:70" ht="30" hidden="1" customHeight="1" x14ac:dyDescent="0.3">
      <c r="A810" s="95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5"/>
      <c r="BL810" s="95"/>
      <c r="BM810" s="98"/>
      <c r="BN810" s="99"/>
      <c r="BO810" s="122"/>
      <c r="BP810" s="122"/>
      <c r="BQ810" s="42"/>
      <c r="BR810" s="96"/>
    </row>
    <row r="811" spans="1:70" ht="30" hidden="1" customHeight="1" x14ac:dyDescent="0.3">
      <c r="A811" s="95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5"/>
      <c r="BL811" s="95"/>
      <c r="BM811" s="98"/>
      <c r="BN811" s="99"/>
      <c r="BO811" s="122"/>
      <c r="BP811" s="122"/>
      <c r="BQ811" s="42"/>
      <c r="BR811" s="96"/>
    </row>
    <row r="812" spans="1:70" ht="30" hidden="1" customHeight="1" x14ac:dyDescent="0.3">
      <c r="A812" s="95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5"/>
      <c r="BL812" s="95"/>
      <c r="BM812" s="98"/>
      <c r="BN812" s="99"/>
      <c r="BO812" s="122"/>
      <c r="BP812" s="122"/>
      <c r="BQ812" s="42"/>
      <c r="BR812" s="96"/>
    </row>
    <row r="813" spans="1:70" ht="30" hidden="1" customHeight="1" x14ac:dyDescent="0.3">
      <c r="A813" s="95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5"/>
      <c r="BL813" s="95"/>
      <c r="BM813" s="98"/>
      <c r="BN813" s="99"/>
      <c r="BO813" s="122"/>
      <c r="BP813" s="122"/>
      <c r="BQ813" s="42"/>
      <c r="BR813" s="96"/>
    </row>
    <row r="814" spans="1:70" ht="30" hidden="1" customHeight="1" x14ac:dyDescent="0.3">
      <c r="A814" s="95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5"/>
      <c r="BL814" s="95"/>
      <c r="BM814" s="98"/>
      <c r="BN814" s="99"/>
      <c r="BO814" s="122"/>
      <c r="BP814" s="122"/>
      <c r="BQ814" s="42"/>
      <c r="BR814" s="96"/>
    </row>
    <row r="815" spans="1:70" ht="30" hidden="1" customHeight="1" x14ac:dyDescent="0.3">
      <c r="A815" s="95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5"/>
      <c r="BL815" s="95"/>
      <c r="BM815" s="98"/>
      <c r="BN815" s="99"/>
      <c r="BO815" s="122"/>
      <c r="BP815" s="122"/>
      <c r="BQ815" s="42"/>
      <c r="BR815" s="96"/>
    </row>
    <row r="816" spans="1:70" ht="30" hidden="1" customHeight="1" x14ac:dyDescent="0.3">
      <c r="A816" s="95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5"/>
      <c r="BL816" s="95"/>
      <c r="BM816" s="98"/>
      <c r="BN816" s="99"/>
      <c r="BO816" s="122"/>
      <c r="BP816" s="122"/>
      <c r="BQ816" s="42"/>
      <c r="BR816" s="96"/>
    </row>
    <row r="817" spans="1:70" ht="30" hidden="1" customHeight="1" x14ac:dyDescent="0.3">
      <c r="A817" s="95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5"/>
      <c r="BL817" s="95"/>
      <c r="BM817" s="98"/>
      <c r="BN817" s="99"/>
      <c r="BO817" s="122"/>
      <c r="BP817" s="122"/>
      <c r="BQ817" s="42"/>
      <c r="BR817" s="96"/>
    </row>
    <row r="818" spans="1:70" ht="30" hidden="1" customHeight="1" x14ac:dyDescent="0.3">
      <c r="A818" s="95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5"/>
      <c r="BL818" s="95"/>
      <c r="BM818" s="98"/>
      <c r="BN818" s="99"/>
      <c r="BO818" s="122"/>
      <c r="BP818" s="122"/>
      <c r="BQ818" s="42"/>
      <c r="BR818" s="96"/>
    </row>
    <row r="819" spans="1:70" ht="30" hidden="1" customHeight="1" x14ac:dyDescent="0.3">
      <c r="A819" s="95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5"/>
      <c r="BL819" s="95"/>
      <c r="BM819" s="98"/>
      <c r="BN819" s="99"/>
      <c r="BO819" s="122"/>
      <c r="BP819" s="122"/>
      <c r="BQ819" s="42"/>
      <c r="BR819" s="96"/>
    </row>
    <row r="820" spans="1:70" ht="30" hidden="1" customHeight="1" x14ac:dyDescent="0.3">
      <c r="A820" s="95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5"/>
      <c r="BL820" s="95"/>
      <c r="BM820" s="98"/>
      <c r="BN820" s="99"/>
      <c r="BO820" s="122"/>
      <c r="BP820" s="122"/>
      <c r="BQ820" s="42"/>
      <c r="BR820" s="96"/>
    </row>
    <row r="821" spans="1:70" ht="30" hidden="1" customHeight="1" x14ac:dyDescent="0.3">
      <c r="A821" s="95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5"/>
      <c r="BL821" s="95"/>
      <c r="BM821" s="98"/>
      <c r="BN821" s="99"/>
      <c r="BO821" s="122"/>
      <c r="BP821" s="122"/>
      <c r="BQ821" s="42"/>
      <c r="BR821" s="96"/>
    </row>
    <row r="822" spans="1:70" ht="30" hidden="1" customHeight="1" x14ac:dyDescent="0.3">
      <c r="A822" s="95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5"/>
      <c r="BL822" s="95"/>
      <c r="BM822" s="98"/>
      <c r="BN822" s="99"/>
      <c r="BO822" s="122"/>
      <c r="BP822" s="122"/>
      <c r="BQ822" s="42"/>
      <c r="BR822" s="96"/>
    </row>
    <row r="823" spans="1:70" ht="30" hidden="1" customHeight="1" x14ac:dyDescent="0.3">
      <c r="A823" s="95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5"/>
      <c r="BL823" s="95"/>
      <c r="BM823" s="98"/>
      <c r="BN823" s="99"/>
      <c r="BO823" s="122"/>
      <c r="BP823" s="122"/>
      <c r="BQ823" s="42"/>
      <c r="BR823" s="96"/>
    </row>
    <row r="824" spans="1:70" ht="30" hidden="1" customHeight="1" x14ac:dyDescent="0.3">
      <c r="A824" s="95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5"/>
      <c r="BL824" s="95"/>
      <c r="BM824" s="98"/>
      <c r="BN824" s="99"/>
      <c r="BO824" s="122"/>
      <c r="BP824" s="122"/>
      <c r="BQ824" s="42"/>
      <c r="BR824" s="96"/>
    </row>
    <row r="825" spans="1:70" ht="30" hidden="1" customHeight="1" x14ac:dyDescent="0.3">
      <c r="A825" s="95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5"/>
      <c r="BL825" s="95"/>
      <c r="BM825" s="98"/>
      <c r="BN825" s="99"/>
      <c r="BO825" s="122"/>
      <c r="BP825" s="122"/>
      <c r="BQ825" s="42"/>
      <c r="BR825" s="96"/>
    </row>
    <row r="826" spans="1:70" ht="30" hidden="1" customHeight="1" x14ac:dyDescent="0.3">
      <c r="A826" s="95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5"/>
      <c r="BL826" s="95"/>
      <c r="BM826" s="98"/>
      <c r="BN826" s="99"/>
      <c r="BO826" s="122"/>
      <c r="BP826" s="122"/>
      <c r="BQ826" s="42"/>
      <c r="BR826" s="96"/>
    </row>
    <row r="827" spans="1:70" ht="30" hidden="1" customHeight="1" x14ac:dyDescent="0.3">
      <c r="A827" s="95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5"/>
      <c r="BL827" s="95"/>
      <c r="BM827" s="98"/>
      <c r="BN827" s="99"/>
      <c r="BO827" s="122"/>
      <c r="BP827" s="122"/>
      <c r="BQ827" s="42"/>
      <c r="BR827" s="96"/>
    </row>
    <row r="828" spans="1:70" ht="30" hidden="1" customHeight="1" x14ac:dyDescent="0.3">
      <c r="A828" s="95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5"/>
      <c r="BL828" s="95"/>
      <c r="BM828" s="98"/>
      <c r="BN828" s="99"/>
      <c r="BO828" s="122"/>
      <c r="BP828" s="122"/>
      <c r="BQ828" s="42"/>
      <c r="BR828" s="96"/>
    </row>
    <row r="829" spans="1:70" ht="30" hidden="1" customHeight="1" x14ac:dyDescent="0.3">
      <c r="A829" s="95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5"/>
      <c r="BL829" s="95"/>
      <c r="BM829" s="98"/>
      <c r="BN829" s="99"/>
      <c r="BO829" s="122"/>
      <c r="BP829" s="122"/>
      <c r="BQ829" s="42"/>
      <c r="BR829" s="96"/>
    </row>
    <row r="830" spans="1:70" ht="30" hidden="1" customHeight="1" x14ac:dyDescent="0.3">
      <c r="A830" s="95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5"/>
      <c r="BL830" s="95"/>
      <c r="BM830" s="98"/>
      <c r="BN830" s="99"/>
      <c r="BO830" s="122"/>
      <c r="BP830" s="122"/>
      <c r="BQ830" s="42"/>
      <c r="BR830" s="96"/>
    </row>
    <row r="831" spans="1:70" ht="30" hidden="1" customHeight="1" x14ac:dyDescent="0.3">
      <c r="A831" s="95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5"/>
      <c r="BL831" s="95"/>
      <c r="BM831" s="98"/>
      <c r="BN831" s="99"/>
      <c r="BO831" s="122"/>
      <c r="BP831" s="122"/>
      <c r="BQ831" s="42"/>
      <c r="BR831" s="96"/>
    </row>
    <row r="832" spans="1:70" ht="30" hidden="1" customHeight="1" x14ac:dyDescent="0.3">
      <c r="A832" s="95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5"/>
      <c r="BL832" s="95"/>
      <c r="BM832" s="98"/>
      <c r="BN832" s="99"/>
      <c r="BO832" s="122"/>
      <c r="BP832" s="122"/>
      <c r="BQ832" s="42"/>
      <c r="BR832" s="96"/>
    </row>
    <row r="833" spans="1:70" ht="30" hidden="1" customHeight="1" x14ac:dyDescent="0.3">
      <c r="A833" s="95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5"/>
      <c r="BL833" s="95"/>
      <c r="BM833" s="98"/>
      <c r="BN833" s="99"/>
      <c r="BO833" s="122"/>
      <c r="BP833" s="122"/>
      <c r="BQ833" s="42"/>
      <c r="BR833" s="96"/>
    </row>
    <row r="834" spans="1:70" ht="30" hidden="1" customHeight="1" x14ac:dyDescent="0.3">
      <c r="A834" s="95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t="30" hidden="1" customHeight="1" x14ac:dyDescent="0.3">
      <c r="A835" s="95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5"/>
      <c r="BL835" s="95"/>
      <c r="BM835" s="98"/>
      <c r="BN835" s="99"/>
      <c r="BO835" s="122"/>
      <c r="BP835" s="122"/>
      <c r="BQ835" s="42"/>
      <c r="BR835" s="96"/>
    </row>
    <row r="836" spans="1:70" ht="30" hidden="1" customHeight="1" x14ac:dyDescent="0.3">
      <c r="A836" s="95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t="30" hidden="1" customHeight="1" x14ac:dyDescent="0.3">
      <c r="A837" s="95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5"/>
      <c r="BL837" s="95"/>
      <c r="BM837" s="98"/>
      <c r="BN837" s="99"/>
      <c r="BO837" s="122"/>
      <c r="BP837" s="122"/>
      <c r="BQ837" s="42"/>
      <c r="BR837" s="96"/>
    </row>
    <row r="838" spans="1:70" ht="30" hidden="1" customHeight="1" x14ac:dyDescent="0.3">
      <c r="A838" s="95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5"/>
      <c r="BL838" s="95"/>
      <c r="BM838" s="98"/>
      <c r="BN838" s="99"/>
      <c r="BO838" s="122"/>
      <c r="BP838" s="122"/>
      <c r="BQ838" s="42"/>
      <c r="BR838" s="96"/>
    </row>
    <row r="839" spans="1:70" ht="30" hidden="1" customHeight="1" x14ac:dyDescent="0.3">
      <c r="A839" s="95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5"/>
      <c r="BL839" s="95"/>
      <c r="BM839" s="98"/>
      <c r="BN839" s="99"/>
      <c r="BO839" s="122"/>
      <c r="BP839" s="122"/>
      <c r="BQ839" s="42"/>
      <c r="BR839" s="96"/>
    </row>
    <row r="840" spans="1:70" ht="30" hidden="1" customHeight="1" x14ac:dyDescent="0.3">
      <c r="A840" s="95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5"/>
      <c r="BL840" s="95"/>
      <c r="BM840" s="98"/>
      <c r="BN840" s="99"/>
      <c r="BO840" s="122"/>
      <c r="BP840" s="122"/>
      <c r="BQ840" s="42"/>
      <c r="BR840" s="96"/>
    </row>
    <row r="841" spans="1:70" ht="30" hidden="1" customHeight="1" x14ac:dyDescent="0.3">
      <c r="A841" s="95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t="30" hidden="1" customHeight="1" x14ac:dyDescent="0.3">
      <c r="A842" s="95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t="30" hidden="1" customHeight="1" x14ac:dyDescent="0.3">
      <c r="A843" s="95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t="30" hidden="1" customHeight="1" x14ac:dyDescent="0.3">
      <c r="A844" s="95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t="30" hidden="1" customHeight="1" x14ac:dyDescent="0.3">
      <c r="A845" s="95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t="30" hidden="1" customHeight="1" x14ac:dyDescent="0.3">
      <c r="A846" s="95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t="30" hidden="1" customHeight="1" x14ac:dyDescent="0.3">
      <c r="A847" s="95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5"/>
      <c r="BL847" s="95"/>
      <c r="BM847" s="98"/>
      <c r="BN847" s="99"/>
      <c r="BO847" s="122"/>
      <c r="BP847" s="122"/>
      <c r="BQ847" s="42"/>
      <c r="BR847" s="96"/>
    </row>
    <row r="848" spans="1:70" ht="30" hidden="1" customHeight="1" x14ac:dyDescent="0.3">
      <c r="A848" s="95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5"/>
      <c r="BL848" s="95"/>
      <c r="BM848" s="98"/>
      <c r="BN848" s="99"/>
      <c r="BO848" s="122"/>
      <c r="BP848" s="122"/>
      <c r="BQ848" s="42"/>
      <c r="BR848" s="96"/>
    </row>
    <row r="849" spans="1:70" ht="30" hidden="1" customHeight="1" x14ac:dyDescent="0.3">
      <c r="A849" s="95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t="30" hidden="1" customHeight="1" x14ac:dyDescent="0.3">
      <c r="A850" s="95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t="30" hidden="1" customHeight="1" x14ac:dyDescent="0.3">
      <c r="A851" s="95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5"/>
      <c r="BL851" s="95"/>
      <c r="BM851" s="98"/>
      <c r="BN851" s="99"/>
      <c r="BO851" s="122"/>
      <c r="BP851" s="122"/>
      <c r="BQ851" s="42"/>
      <c r="BR851" s="96"/>
    </row>
    <row r="852" spans="1:70" ht="30" hidden="1" customHeight="1" x14ac:dyDescent="0.3">
      <c r="A852" s="95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5"/>
      <c r="BL852" s="95"/>
      <c r="BM852" s="98"/>
      <c r="BN852" s="99"/>
      <c r="BO852" s="122"/>
      <c r="BP852" s="122"/>
      <c r="BQ852" s="42"/>
      <c r="BR852" s="96"/>
    </row>
    <row r="853" spans="1:70" ht="30" hidden="1" customHeight="1" x14ac:dyDescent="0.3">
      <c r="A853" s="95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t="30" hidden="1" customHeight="1" x14ac:dyDescent="0.3">
      <c r="A854" s="95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t="30" hidden="1" customHeight="1" x14ac:dyDescent="0.3">
      <c r="A855" s="95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5"/>
      <c r="BL855" s="95"/>
      <c r="BM855" s="98"/>
      <c r="BN855" s="99"/>
      <c r="BO855" s="122"/>
      <c r="BP855" s="122"/>
      <c r="BQ855" s="42"/>
      <c r="BR855" s="96"/>
    </row>
    <row r="856" spans="1:70" ht="30" hidden="1" customHeight="1" x14ac:dyDescent="0.3">
      <c r="A856" s="95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5"/>
      <c r="BL856" s="95"/>
      <c r="BM856" s="98"/>
      <c r="BN856" s="99"/>
      <c r="BO856" s="122"/>
      <c r="BP856" s="122"/>
      <c r="BQ856" s="42"/>
      <c r="BR856" s="96"/>
    </row>
    <row r="857" spans="1:70" ht="30" hidden="1" customHeight="1" x14ac:dyDescent="0.3">
      <c r="A857" s="95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t="30" hidden="1" customHeight="1" x14ac:dyDescent="0.3">
      <c r="A858" s="95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5"/>
      <c r="BL858" s="95"/>
      <c r="BM858" s="98"/>
      <c r="BN858" s="99"/>
      <c r="BO858" s="122"/>
      <c r="BP858" s="122"/>
      <c r="BQ858" s="42"/>
      <c r="BR858" s="96"/>
    </row>
    <row r="859" spans="1:70" ht="30" hidden="1" customHeight="1" x14ac:dyDescent="0.3">
      <c r="A859" s="95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t="30" hidden="1" customHeight="1" x14ac:dyDescent="0.3">
      <c r="A860" s="95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t="30" hidden="1" customHeight="1" x14ac:dyDescent="0.3">
      <c r="A861" s="95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t="30" hidden="1" customHeight="1" x14ac:dyDescent="0.3">
      <c r="A862" s="95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t="30" hidden="1" customHeight="1" x14ac:dyDescent="0.3">
      <c r="A863" s="95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t="30" hidden="1" customHeight="1" x14ac:dyDescent="0.3">
      <c r="A864" s="95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t="30" hidden="1" customHeight="1" x14ac:dyDescent="0.3">
      <c r="A865" s="95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t="30" hidden="1" customHeight="1" x14ac:dyDescent="0.3">
      <c r="A866" s="95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5"/>
      <c r="BL866" s="95"/>
      <c r="BM866" s="98"/>
      <c r="BN866" s="99"/>
      <c r="BO866" s="122"/>
      <c r="BP866" s="122"/>
      <c r="BQ866" s="42"/>
      <c r="BR866" s="96"/>
    </row>
    <row r="867" spans="1:70" ht="30" hidden="1" customHeight="1" x14ac:dyDescent="0.3">
      <c r="A867" s="95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t="30" hidden="1" customHeight="1" x14ac:dyDescent="0.3">
      <c r="A868" s="95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t="30" hidden="1" customHeight="1" x14ac:dyDescent="0.3">
      <c r="A869" s="95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5"/>
      <c r="BL869" s="95"/>
      <c r="BM869" s="98"/>
      <c r="BN869" s="99"/>
      <c r="BO869" s="122"/>
      <c r="BP869" s="122"/>
      <c r="BQ869" s="42"/>
      <c r="BR869" s="96"/>
    </row>
    <row r="870" spans="1:70" ht="30" hidden="1" customHeight="1" x14ac:dyDescent="0.3">
      <c r="A870" s="95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t="30" hidden="1" customHeight="1" x14ac:dyDescent="0.3">
      <c r="A871" s="95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t="30" hidden="1" customHeight="1" x14ac:dyDescent="0.3">
      <c r="A872" s="95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t="30" hidden="1" customHeight="1" x14ac:dyDescent="0.3">
      <c r="A873" s="95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t="30" hidden="1" customHeight="1" x14ac:dyDescent="0.3">
      <c r="A874" s="95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5"/>
      <c r="BL874" s="95"/>
      <c r="BM874" s="98"/>
      <c r="BN874" s="99"/>
      <c r="BO874" s="122"/>
      <c r="BP874" s="122"/>
      <c r="BQ874" s="42"/>
      <c r="BR874" s="96"/>
    </row>
    <row r="875" spans="1:70" ht="30" hidden="1" customHeight="1" x14ac:dyDescent="0.3">
      <c r="A875" s="95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t="30" hidden="1" customHeight="1" x14ac:dyDescent="0.3">
      <c r="A876" s="95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t="30" hidden="1" customHeight="1" x14ac:dyDescent="0.3">
      <c r="A877" s="95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5"/>
      <c r="BL877" s="95"/>
      <c r="BM877" s="98"/>
      <c r="BN877" s="99"/>
      <c r="BO877" s="122"/>
      <c r="BP877" s="122"/>
      <c r="BQ877" s="42"/>
      <c r="BR877" s="96"/>
    </row>
    <row r="878" spans="1:70" ht="30" hidden="1" customHeight="1" x14ac:dyDescent="0.3">
      <c r="A878" s="95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t="30" hidden="1" customHeight="1" x14ac:dyDescent="0.3">
      <c r="A879" s="95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5"/>
      <c r="BL879" s="95"/>
      <c r="BM879" s="98"/>
      <c r="BN879" s="99"/>
      <c r="BO879" s="122"/>
      <c r="BP879" s="122"/>
      <c r="BQ879" s="42"/>
      <c r="BR879" s="96"/>
    </row>
    <row r="880" spans="1:70" ht="30" hidden="1" customHeight="1" x14ac:dyDescent="0.3">
      <c r="A880" s="95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5"/>
      <c r="BL880" s="95"/>
      <c r="BM880" s="98"/>
      <c r="BN880" s="99"/>
      <c r="BO880" s="122"/>
      <c r="BP880" s="122"/>
      <c r="BQ880" s="42"/>
      <c r="BR880" s="96"/>
    </row>
    <row r="881" spans="1:70" ht="30" hidden="1" customHeight="1" x14ac:dyDescent="0.3">
      <c r="A881" s="95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5"/>
      <c r="BL881" s="95"/>
      <c r="BM881" s="98"/>
      <c r="BN881" s="99"/>
      <c r="BO881" s="122"/>
      <c r="BP881" s="122"/>
      <c r="BQ881" s="42"/>
      <c r="BR881" s="96"/>
    </row>
    <row r="882" spans="1:70" ht="30" hidden="1" customHeight="1" x14ac:dyDescent="0.3">
      <c r="A882" s="95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5"/>
      <c r="BL882" s="95"/>
      <c r="BM882" s="98"/>
      <c r="BN882" s="99"/>
      <c r="BO882" s="122"/>
      <c r="BP882" s="122"/>
      <c r="BQ882" s="42"/>
      <c r="BR882" s="96"/>
    </row>
    <row r="883" spans="1:70" ht="30" hidden="1" customHeight="1" x14ac:dyDescent="0.3">
      <c r="A883" s="95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5"/>
      <c r="BL883" s="95"/>
      <c r="BM883" s="98"/>
      <c r="BN883" s="99"/>
      <c r="BO883" s="122"/>
      <c r="BP883" s="122"/>
      <c r="BQ883" s="42"/>
      <c r="BR883" s="96"/>
    </row>
    <row r="884" spans="1:70" ht="30" hidden="1" customHeight="1" x14ac:dyDescent="0.3">
      <c r="A884" s="95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5"/>
      <c r="BL884" s="95"/>
      <c r="BM884" s="98"/>
      <c r="BN884" s="99"/>
      <c r="BO884" s="122"/>
      <c r="BP884" s="122"/>
      <c r="BQ884" s="42"/>
      <c r="BR884" s="96"/>
    </row>
    <row r="885" spans="1:70" ht="30" hidden="1" customHeight="1" x14ac:dyDescent="0.3">
      <c r="A885" s="95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5"/>
      <c r="BL885" s="95"/>
      <c r="BM885" s="98"/>
      <c r="BN885" s="99"/>
      <c r="BO885" s="122"/>
      <c r="BP885" s="122"/>
      <c r="BQ885" s="42"/>
      <c r="BR885" s="96"/>
    </row>
    <row r="886" spans="1:70" ht="30" hidden="1" customHeight="1" x14ac:dyDescent="0.3">
      <c r="A886" s="95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5"/>
      <c r="BL886" s="95"/>
      <c r="BM886" s="98"/>
      <c r="BN886" s="99"/>
      <c r="BO886" s="122"/>
      <c r="BP886" s="122"/>
      <c r="BQ886" s="42"/>
      <c r="BR886" s="96"/>
    </row>
    <row r="887" spans="1:70" ht="30" hidden="1" customHeight="1" x14ac:dyDescent="0.3">
      <c r="A887" s="95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5"/>
      <c r="BL887" s="95"/>
      <c r="BM887" s="98"/>
      <c r="BN887" s="99"/>
      <c r="BO887" s="122"/>
      <c r="BP887" s="122"/>
      <c r="BQ887" s="42"/>
      <c r="BR887" s="96"/>
    </row>
    <row r="888" spans="1:70" ht="30" hidden="1" customHeight="1" x14ac:dyDescent="0.3">
      <c r="A888" s="95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5"/>
      <c r="BL888" s="95"/>
      <c r="BM888" s="98"/>
      <c r="BN888" s="99"/>
      <c r="BO888" s="122"/>
      <c r="BP888" s="122"/>
      <c r="BQ888" s="42"/>
      <c r="BR888" s="96"/>
    </row>
    <row r="889" spans="1:70" ht="30" hidden="1" customHeight="1" x14ac:dyDescent="0.3">
      <c r="A889" s="95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5"/>
      <c r="BL889" s="95"/>
      <c r="BM889" s="98"/>
      <c r="BN889" s="99"/>
      <c r="BO889" s="122"/>
      <c r="BP889" s="122"/>
      <c r="BQ889" s="42"/>
      <c r="BR889" s="96"/>
    </row>
    <row r="890" spans="1:70" ht="30" hidden="1" customHeight="1" x14ac:dyDescent="0.3">
      <c r="A890" s="95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t="30" hidden="1" customHeight="1" x14ac:dyDescent="0.3">
      <c r="A891" s="95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t="30" hidden="1" customHeight="1" x14ac:dyDescent="0.3">
      <c r="A892" s="95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t="30" hidden="1" customHeight="1" x14ac:dyDescent="0.3">
      <c r="A893" s="95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t="30" hidden="1" customHeight="1" x14ac:dyDescent="0.3">
      <c r="A894" s="95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t="30" hidden="1" customHeight="1" x14ac:dyDescent="0.3">
      <c r="A895" s="95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t="30" hidden="1" customHeight="1" x14ac:dyDescent="0.3">
      <c r="A896" s="95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t="30" hidden="1" customHeight="1" x14ac:dyDescent="0.3">
      <c r="A897" s="95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t="30" hidden="1" customHeight="1" x14ac:dyDescent="0.3">
      <c r="A898" s="95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5"/>
      <c r="BL898" s="95"/>
      <c r="BM898" s="98"/>
      <c r="BN898" s="99"/>
      <c r="BO898" s="122"/>
      <c r="BP898" s="122"/>
      <c r="BQ898" s="42"/>
      <c r="BR898" s="96"/>
    </row>
    <row r="899" spans="1:70" ht="30" hidden="1" customHeight="1" x14ac:dyDescent="0.3">
      <c r="A899" s="95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t="30" hidden="1" customHeight="1" x14ac:dyDescent="0.3">
      <c r="A900" s="95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t="30" hidden="1" customHeight="1" x14ac:dyDescent="0.3">
      <c r="A901" s="95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t="30" hidden="1" customHeight="1" x14ac:dyDescent="0.3">
      <c r="A902" s="95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t="30" hidden="1" customHeight="1" x14ac:dyDescent="0.3">
      <c r="A903" s="95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5"/>
      <c r="BL903" s="95"/>
      <c r="BM903" s="98"/>
      <c r="BN903" s="99"/>
      <c r="BO903" s="122"/>
      <c r="BP903" s="122"/>
      <c r="BQ903" s="42"/>
      <c r="BR903" s="96"/>
    </row>
    <row r="904" spans="1:70" ht="30" hidden="1" customHeight="1" x14ac:dyDescent="0.3">
      <c r="A904" s="95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t="30" hidden="1" customHeight="1" x14ac:dyDescent="0.3">
      <c r="A905" s="95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t="30" hidden="1" customHeight="1" x14ac:dyDescent="0.3">
      <c r="A906" s="95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t="30" hidden="1" customHeight="1" x14ac:dyDescent="0.3">
      <c r="A907" s="95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t="30" hidden="1" customHeight="1" x14ac:dyDescent="0.3">
      <c r="A908" s="95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t="30" hidden="1" customHeight="1" x14ac:dyDescent="0.3">
      <c r="A909" s="95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5"/>
      <c r="BL909" s="95"/>
      <c r="BM909" s="98"/>
      <c r="BN909" s="99"/>
      <c r="BO909" s="122"/>
      <c r="BP909" s="122"/>
      <c r="BQ909" s="42"/>
      <c r="BR909" s="96"/>
    </row>
    <row r="910" spans="1:70" ht="30" hidden="1" customHeight="1" x14ac:dyDescent="0.3">
      <c r="A910" s="95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5"/>
      <c r="BL910" s="95"/>
      <c r="BM910" s="98"/>
      <c r="BN910" s="99"/>
      <c r="BO910" s="122"/>
      <c r="BP910" s="122"/>
      <c r="BQ910" s="42"/>
      <c r="BR910" s="96"/>
    </row>
    <row r="911" spans="1:70" ht="30" hidden="1" customHeight="1" x14ac:dyDescent="0.3">
      <c r="A911" s="95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5"/>
      <c r="BL911" s="95"/>
      <c r="BM911" s="98"/>
      <c r="BN911" s="99"/>
      <c r="BO911" s="122"/>
      <c r="BP911" s="122"/>
      <c r="BQ911" s="42"/>
      <c r="BR911" s="96"/>
    </row>
    <row r="912" spans="1:70" ht="30" hidden="1" customHeight="1" x14ac:dyDescent="0.3">
      <c r="A912" s="95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5"/>
      <c r="BL912" s="95"/>
      <c r="BM912" s="98"/>
      <c r="BN912" s="99"/>
      <c r="BO912" s="122"/>
      <c r="BP912" s="122"/>
      <c r="BQ912" s="42"/>
      <c r="BR912" s="96"/>
    </row>
    <row r="913" spans="1:70" ht="30" hidden="1" customHeight="1" x14ac:dyDescent="0.3">
      <c r="A913" s="95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5"/>
      <c r="BL913" s="95"/>
      <c r="BM913" s="98"/>
      <c r="BN913" s="99"/>
      <c r="BO913" s="122"/>
      <c r="BP913" s="122"/>
      <c r="BQ913" s="42"/>
      <c r="BR913" s="96"/>
    </row>
    <row r="914" spans="1:70" ht="30" hidden="1" customHeight="1" x14ac:dyDescent="0.3">
      <c r="A914" s="95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5"/>
      <c r="BL914" s="95"/>
      <c r="BM914" s="98"/>
      <c r="BN914" s="99"/>
      <c r="BO914" s="122"/>
      <c r="BP914" s="122"/>
      <c r="BQ914" s="42"/>
      <c r="BR914" s="96"/>
    </row>
    <row r="915" spans="1:70" ht="30" hidden="1" customHeight="1" x14ac:dyDescent="0.3">
      <c r="A915" s="95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5"/>
      <c r="BL915" s="95"/>
      <c r="BM915" s="98"/>
      <c r="BN915" s="99"/>
      <c r="BO915" s="122"/>
      <c r="BP915" s="122"/>
      <c r="BQ915" s="42"/>
      <c r="BR915" s="96"/>
    </row>
    <row r="916" spans="1:70" ht="30" hidden="1" customHeight="1" x14ac:dyDescent="0.3">
      <c r="A916" s="95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5"/>
      <c r="BL916" s="95"/>
      <c r="BM916" s="98"/>
      <c r="BN916" s="99"/>
      <c r="BO916" s="122"/>
      <c r="BP916" s="122"/>
      <c r="BQ916" s="42"/>
      <c r="BR916" s="96"/>
    </row>
    <row r="917" spans="1:70" ht="30" hidden="1" customHeight="1" x14ac:dyDescent="0.3">
      <c r="A917" s="95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t="30" hidden="1" customHeight="1" x14ac:dyDescent="0.3">
      <c r="A918" s="95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t="30" hidden="1" customHeight="1" x14ac:dyDescent="0.3">
      <c r="A919" s="95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t="30" hidden="1" customHeight="1" x14ac:dyDescent="0.3">
      <c r="A920" s="95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5"/>
      <c r="BL920" s="95"/>
      <c r="BM920" s="98"/>
      <c r="BN920" s="99"/>
      <c r="BO920" s="122"/>
      <c r="BP920" s="122"/>
      <c r="BQ920" s="42"/>
      <c r="BR920" s="96"/>
    </row>
    <row r="921" spans="1:70" ht="30" hidden="1" customHeight="1" x14ac:dyDescent="0.3">
      <c r="A921" s="95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5"/>
      <c r="BL921" s="95"/>
      <c r="BM921" s="98"/>
      <c r="BN921" s="99"/>
      <c r="BO921" s="122"/>
      <c r="BP921" s="122"/>
      <c r="BQ921" s="42"/>
      <c r="BR921" s="96"/>
    </row>
    <row r="922" spans="1:70" ht="30" hidden="1" customHeight="1" x14ac:dyDescent="0.3">
      <c r="A922" s="95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t="30" hidden="1" customHeight="1" x14ac:dyDescent="0.3">
      <c r="A923" s="95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t="30" hidden="1" customHeight="1" x14ac:dyDescent="0.3">
      <c r="A924" s="95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t="30" hidden="1" customHeight="1" x14ac:dyDescent="0.3">
      <c r="A925" s="95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t="30" hidden="1" customHeight="1" x14ac:dyDescent="0.3">
      <c r="A926" s="95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t="30" hidden="1" customHeight="1" x14ac:dyDescent="0.3">
      <c r="A927" s="95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t="30" hidden="1" customHeight="1" x14ac:dyDescent="0.3">
      <c r="A928" s="95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t="30" hidden="1" customHeight="1" x14ac:dyDescent="0.3">
      <c r="A929" s="95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t="30" hidden="1" customHeight="1" x14ac:dyDescent="0.3">
      <c r="A930" s="95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t="30" hidden="1" customHeight="1" x14ac:dyDescent="0.3">
      <c r="A931" s="95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t="30" hidden="1" customHeight="1" x14ac:dyDescent="0.3">
      <c r="A932" s="95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t="30" hidden="1" customHeight="1" x14ac:dyDescent="0.3">
      <c r="A933" s="95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t="30" hidden="1" customHeight="1" x14ac:dyDescent="0.3">
      <c r="A934" s="95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t="30" hidden="1" customHeight="1" x14ac:dyDescent="0.3">
      <c r="A935" s="95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t="30" hidden="1" customHeight="1" x14ac:dyDescent="0.3">
      <c r="A936" s="95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5"/>
      <c r="BL936" s="95"/>
      <c r="BM936" s="98"/>
      <c r="BN936" s="99"/>
      <c r="BO936" s="122"/>
      <c r="BP936" s="122"/>
      <c r="BQ936" s="42"/>
      <c r="BR936" s="96"/>
    </row>
    <row r="937" spans="1:70" ht="30" hidden="1" customHeight="1" x14ac:dyDescent="0.3">
      <c r="A937" s="95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5"/>
      <c r="BL937" s="95"/>
      <c r="BM937" s="98"/>
      <c r="BN937" s="99"/>
      <c r="BO937" s="122"/>
      <c r="BP937" s="122"/>
      <c r="BQ937" s="42"/>
      <c r="BR937" s="96"/>
    </row>
    <row r="938" spans="1:70" ht="30" hidden="1" customHeight="1" x14ac:dyDescent="0.3">
      <c r="A938" s="95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5"/>
      <c r="BL938" s="95"/>
      <c r="BM938" s="98"/>
      <c r="BN938" s="99"/>
      <c r="BO938" s="122"/>
      <c r="BP938" s="122"/>
      <c r="BQ938" s="42"/>
      <c r="BR938" s="96"/>
    </row>
    <row r="939" spans="1:70" ht="30" hidden="1" customHeight="1" x14ac:dyDescent="0.3">
      <c r="A939" s="95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5"/>
      <c r="BL939" s="95"/>
      <c r="BM939" s="98"/>
      <c r="BN939" s="99"/>
      <c r="BO939" s="122"/>
      <c r="BP939" s="122"/>
      <c r="BQ939" s="42"/>
      <c r="BR939" s="96"/>
    </row>
    <row r="940" spans="1:70" ht="30" hidden="1" customHeight="1" x14ac:dyDescent="0.3">
      <c r="A940" s="95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t="30" hidden="1" customHeight="1" x14ac:dyDescent="0.3">
      <c r="A941" s="95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t="30" hidden="1" customHeight="1" x14ac:dyDescent="0.3">
      <c r="A942" s="95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t="30" hidden="1" customHeight="1" x14ac:dyDescent="0.3">
      <c r="A943" s="95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5"/>
      <c r="BL943" s="95"/>
      <c r="BM943" s="98"/>
      <c r="BN943" s="99"/>
      <c r="BO943" s="122"/>
      <c r="BP943" s="122"/>
      <c r="BQ943" s="42"/>
      <c r="BR943" s="96"/>
    </row>
    <row r="944" spans="1:70" ht="30" hidden="1" customHeight="1" x14ac:dyDescent="0.3">
      <c r="A944" s="95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5"/>
      <c r="BL944" s="95"/>
      <c r="BM944" s="98"/>
      <c r="BN944" s="99"/>
      <c r="BO944" s="122"/>
      <c r="BP944" s="122"/>
      <c r="BQ944" s="42"/>
      <c r="BR944" s="96"/>
    </row>
    <row r="945" spans="1:70" ht="30" hidden="1" customHeight="1" x14ac:dyDescent="0.3">
      <c r="A945" s="95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5"/>
      <c r="BL945" s="95"/>
      <c r="BM945" s="98"/>
      <c r="BN945" s="99"/>
      <c r="BO945" s="122"/>
      <c r="BP945" s="122"/>
      <c r="BQ945" s="42"/>
      <c r="BR945" s="96"/>
    </row>
    <row r="946" spans="1:70" ht="30" hidden="1" customHeight="1" x14ac:dyDescent="0.3">
      <c r="A946" s="95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t="30" hidden="1" customHeight="1" x14ac:dyDescent="0.3">
      <c r="A947" s="95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t="30" hidden="1" customHeight="1" x14ac:dyDescent="0.3">
      <c r="A948" s="95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t="30" hidden="1" customHeight="1" x14ac:dyDescent="0.3">
      <c r="A949" s="95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t="30" hidden="1" customHeight="1" x14ac:dyDescent="0.3">
      <c r="A950" s="95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t="30" hidden="1" customHeight="1" x14ac:dyDescent="0.3">
      <c r="A951" s="95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t="30" hidden="1" customHeight="1" x14ac:dyDescent="0.3">
      <c r="A952" s="95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t="30" hidden="1" customHeight="1" x14ac:dyDescent="0.3">
      <c r="A953" s="95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5"/>
      <c r="BL953" s="95"/>
      <c r="BM953" s="98"/>
      <c r="BN953" s="99"/>
      <c r="BO953" s="122"/>
      <c r="BP953" s="122"/>
      <c r="BQ953" s="42"/>
      <c r="BR953" s="96"/>
    </row>
    <row r="954" spans="1:70" ht="30" hidden="1" customHeight="1" x14ac:dyDescent="0.3">
      <c r="A954" s="95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5"/>
      <c r="BL954" s="95"/>
      <c r="BM954" s="98"/>
      <c r="BN954" s="99"/>
      <c r="BO954" s="122"/>
      <c r="BP954" s="122"/>
      <c r="BQ954" s="42"/>
      <c r="BR954" s="96"/>
    </row>
    <row r="955" spans="1:70" ht="30" hidden="1" customHeight="1" x14ac:dyDescent="0.3">
      <c r="A955" s="95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t="30" hidden="1" customHeight="1" x14ac:dyDescent="0.3">
      <c r="A956" s="95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t="30" hidden="1" customHeight="1" x14ac:dyDescent="0.3">
      <c r="A957" s="95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t="30" hidden="1" customHeight="1" x14ac:dyDescent="0.3">
      <c r="A958" s="95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t="30" hidden="1" customHeight="1" x14ac:dyDescent="0.3">
      <c r="A959" s="95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t="30" hidden="1" customHeight="1" x14ac:dyDescent="0.3">
      <c r="A960" s="95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t="30" hidden="1" customHeight="1" x14ac:dyDescent="0.3">
      <c r="A961" s="95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5"/>
      <c r="BL961" s="95"/>
      <c r="BM961" s="98"/>
      <c r="BN961" s="99"/>
      <c r="BO961" s="122"/>
      <c r="BP961" s="122"/>
      <c r="BQ961" s="42"/>
      <c r="BR961" s="96"/>
    </row>
    <row r="962" spans="1:70" ht="30" hidden="1" customHeight="1" x14ac:dyDescent="0.3">
      <c r="A962" s="95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t="30" hidden="1" customHeight="1" x14ac:dyDescent="0.3">
      <c r="A963" s="95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t="30" hidden="1" customHeight="1" x14ac:dyDescent="0.3">
      <c r="A964" s="95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t="30" hidden="1" customHeight="1" x14ac:dyDescent="0.3">
      <c r="A965" s="95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t="30" hidden="1" customHeight="1" x14ac:dyDescent="0.3">
      <c r="A966" s="95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5"/>
      <c r="BL966" s="95"/>
      <c r="BM966" s="98"/>
      <c r="BN966" s="99"/>
      <c r="BO966" s="122"/>
      <c r="BP966" s="122"/>
      <c r="BQ966" s="42"/>
      <c r="BR966" s="96"/>
    </row>
    <row r="967" spans="1:70" ht="30" hidden="1" customHeight="1" x14ac:dyDescent="0.3">
      <c r="A967" s="95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5"/>
      <c r="BL967" s="95"/>
      <c r="BM967" s="98"/>
      <c r="BN967" s="99"/>
      <c r="BO967" s="122"/>
      <c r="BP967" s="122"/>
      <c r="BQ967" s="42"/>
      <c r="BR967" s="96"/>
    </row>
    <row r="968" spans="1:70" ht="30" hidden="1" customHeight="1" x14ac:dyDescent="0.3">
      <c r="A968" s="95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5"/>
      <c r="BL968" s="95"/>
      <c r="BM968" s="98"/>
      <c r="BN968" s="99"/>
      <c r="BO968" s="122"/>
      <c r="BP968" s="122"/>
      <c r="BQ968" s="42"/>
      <c r="BR968" s="96"/>
    </row>
    <row r="969" spans="1:70" ht="30" hidden="1" customHeight="1" x14ac:dyDescent="0.3">
      <c r="A969" s="95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5"/>
      <c r="BL969" s="95"/>
      <c r="BM969" s="98"/>
      <c r="BN969" s="99"/>
      <c r="BO969" s="122"/>
      <c r="BP969" s="122"/>
      <c r="BQ969" s="42"/>
      <c r="BR969" s="96"/>
    </row>
    <row r="970" spans="1:70" ht="30" hidden="1" customHeight="1" x14ac:dyDescent="0.3">
      <c r="A970" s="95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5"/>
      <c r="BL970" s="95"/>
      <c r="BM970" s="98"/>
      <c r="BN970" s="99"/>
      <c r="BO970" s="122"/>
      <c r="BP970" s="122"/>
      <c r="BQ970" s="42"/>
      <c r="BR970" s="96"/>
    </row>
    <row r="971" spans="1:70" ht="30" hidden="1" customHeight="1" x14ac:dyDescent="0.3">
      <c r="A971" s="95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t="30" hidden="1" customHeight="1" x14ac:dyDescent="0.3">
      <c r="A972" s="95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5"/>
      <c r="BL972" s="95"/>
      <c r="BM972" s="98"/>
      <c r="BN972" s="99"/>
      <c r="BO972" s="122"/>
      <c r="BP972" s="122"/>
      <c r="BQ972" s="42"/>
      <c r="BR972" s="96"/>
    </row>
    <row r="973" spans="1:70" ht="30" hidden="1" customHeight="1" x14ac:dyDescent="0.3">
      <c r="A973" s="95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t="30" hidden="1" customHeight="1" x14ac:dyDescent="0.3">
      <c r="A974" s="95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t="30" hidden="1" customHeight="1" x14ac:dyDescent="0.3">
      <c r="A975" s="95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t="30" hidden="1" customHeight="1" x14ac:dyDescent="0.3">
      <c r="A976" s="95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5"/>
      <c r="BL976" s="95"/>
      <c r="BM976" s="98"/>
      <c r="BN976" s="99"/>
      <c r="BO976" s="122"/>
      <c r="BP976" s="122"/>
      <c r="BQ976" s="42"/>
      <c r="BR976" s="96"/>
    </row>
    <row r="977" spans="1:70" ht="30" hidden="1" customHeight="1" x14ac:dyDescent="0.3">
      <c r="A977" s="95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5"/>
      <c r="BL977" s="95"/>
      <c r="BM977" s="98"/>
      <c r="BN977" s="99"/>
      <c r="BO977" s="122"/>
      <c r="BP977" s="122"/>
      <c r="BQ977" s="42"/>
      <c r="BR977" s="96"/>
    </row>
    <row r="978" spans="1:70" ht="30" hidden="1" customHeight="1" x14ac:dyDescent="0.3">
      <c r="A978" s="95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t="30" hidden="1" customHeight="1" x14ac:dyDescent="0.3">
      <c r="A979" s="95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5"/>
      <c r="BL979" s="95"/>
      <c r="BM979" s="98"/>
      <c r="BN979" s="99"/>
      <c r="BO979" s="122"/>
      <c r="BP979" s="122"/>
      <c r="BQ979" s="42"/>
      <c r="BR979" s="96"/>
    </row>
    <row r="980" spans="1:70" ht="30" hidden="1" customHeight="1" x14ac:dyDescent="0.3">
      <c r="A980" s="95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t="30" hidden="1" customHeight="1" x14ac:dyDescent="0.3">
      <c r="A981" s="95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t="30" hidden="1" customHeight="1" x14ac:dyDescent="0.3">
      <c r="A982" s="95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5"/>
      <c r="BL982" s="95"/>
      <c r="BM982" s="98"/>
      <c r="BN982" s="99"/>
      <c r="BO982" s="122"/>
      <c r="BP982" s="122"/>
      <c r="BQ982" s="42"/>
      <c r="BR982" s="96"/>
    </row>
    <row r="983" spans="1:70" ht="30" hidden="1" customHeight="1" x14ac:dyDescent="0.3">
      <c r="A983" s="95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5"/>
      <c r="BL983" s="95"/>
      <c r="BM983" s="98"/>
      <c r="BN983" s="99"/>
      <c r="BO983" s="122"/>
      <c r="BP983" s="122"/>
      <c r="BQ983" s="42"/>
      <c r="BR983" s="96"/>
    </row>
    <row r="984" spans="1:70" ht="30" hidden="1" customHeight="1" x14ac:dyDescent="0.3">
      <c r="A984" s="95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t="30" hidden="1" customHeight="1" x14ac:dyDescent="0.3">
      <c r="A985" s="95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5"/>
      <c r="BL985" s="95"/>
      <c r="BM985" s="98"/>
      <c r="BN985" s="99"/>
      <c r="BO985" s="122"/>
      <c r="BP985" s="122"/>
      <c r="BQ985" s="42"/>
      <c r="BR985" s="96"/>
    </row>
    <row r="986" spans="1:70" ht="30" hidden="1" customHeight="1" x14ac:dyDescent="0.3">
      <c r="A986" s="95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5"/>
      <c r="BL986" s="95"/>
      <c r="BM986" s="98"/>
      <c r="BN986" s="99"/>
      <c r="BO986" s="122"/>
      <c r="BP986" s="122"/>
      <c r="BQ986" s="42"/>
      <c r="BR986" s="96"/>
    </row>
    <row r="987" spans="1:70" ht="30" hidden="1" customHeight="1" x14ac:dyDescent="0.3">
      <c r="A987" s="95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5"/>
      <c r="BL987" s="95"/>
      <c r="BM987" s="98"/>
      <c r="BN987" s="99"/>
      <c r="BO987" s="122"/>
      <c r="BP987" s="122"/>
      <c r="BQ987" s="42"/>
      <c r="BR987" s="96"/>
    </row>
    <row r="988" spans="1:70" ht="30" hidden="1" customHeight="1" x14ac:dyDescent="0.3">
      <c r="A988" s="95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t="30" hidden="1" customHeight="1" x14ac:dyDescent="0.3">
      <c r="A989" s="95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5"/>
      <c r="BL989" s="95"/>
      <c r="BM989" s="98"/>
      <c r="BN989" s="99"/>
      <c r="BO989" s="122"/>
      <c r="BP989" s="122"/>
      <c r="BQ989" s="42"/>
      <c r="BR989" s="96"/>
    </row>
    <row r="990" spans="1:70" ht="30" hidden="1" customHeight="1" x14ac:dyDescent="0.3">
      <c r="A990" s="95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5"/>
      <c r="BL990" s="95"/>
      <c r="BM990" s="98"/>
      <c r="BN990" s="99"/>
      <c r="BO990" s="122"/>
      <c r="BP990" s="122"/>
      <c r="BQ990" s="42"/>
      <c r="BR990" s="96"/>
    </row>
    <row r="991" spans="1:70" ht="30" hidden="1" customHeight="1" x14ac:dyDescent="0.3">
      <c r="A991" s="95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5"/>
      <c r="BL991" s="95"/>
      <c r="BM991" s="98"/>
      <c r="BN991" s="99"/>
      <c r="BO991" s="122"/>
      <c r="BP991" s="122"/>
      <c r="BQ991" s="42"/>
      <c r="BR991" s="96"/>
    </row>
    <row r="992" spans="1:70" ht="30" hidden="1" customHeight="1" x14ac:dyDescent="0.3">
      <c r="A992" s="95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5"/>
      <c r="BL992" s="95"/>
      <c r="BM992" s="98"/>
      <c r="BN992" s="99"/>
      <c r="BO992" s="122"/>
      <c r="BP992" s="122"/>
      <c r="BQ992" s="42"/>
      <c r="BR992" s="96"/>
    </row>
    <row r="993" spans="1:70" ht="30" hidden="1" customHeight="1" x14ac:dyDescent="0.3">
      <c r="A993" s="95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5"/>
      <c r="BL993" s="95"/>
      <c r="BM993" s="98"/>
      <c r="BN993" s="99"/>
      <c r="BO993" s="122"/>
      <c r="BP993" s="122"/>
      <c r="BQ993" s="42"/>
      <c r="BR993" s="96"/>
    </row>
    <row r="994" spans="1:70" ht="30" hidden="1" customHeight="1" x14ac:dyDescent="0.3">
      <c r="A994" s="95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5"/>
      <c r="BL994" s="95"/>
      <c r="BM994" s="98"/>
      <c r="BN994" s="99"/>
      <c r="BO994" s="122"/>
      <c r="BP994" s="122"/>
      <c r="BQ994" s="42"/>
      <c r="BR994" s="96"/>
    </row>
    <row r="995" spans="1:70" ht="30" hidden="1" customHeight="1" x14ac:dyDescent="0.3">
      <c r="A995" s="95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5"/>
      <c r="BL995" s="95"/>
      <c r="BM995" s="98"/>
      <c r="BN995" s="99"/>
      <c r="BO995" s="122"/>
      <c r="BP995" s="122"/>
      <c r="BQ995" s="42"/>
      <c r="BR995" s="96"/>
    </row>
    <row r="996" spans="1:70" ht="30" hidden="1" customHeight="1" x14ac:dyDescent="0.3">
      <c r="A996" s="95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5"/>
      <c r="BL996" s="95"/>
      <c r="BM996" s="98"/>
      <c r="BN996" s="99"/>
      <c r="BO996" s="122"/>
      <c r="BP996" s="122"/>
      <c r="BQ996" s="42"/>
      <c r="BR996" s="96"/>
    </row>
    <row r="997" spans="1:70" ht="30" hidden="1" customHeight="1" x14ac:dyDescent="0.3">
      <c r="A997" s="95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t="30" hidden="1" customHeight="1" x14ac:dyDescent="0.3">
      <c r="A998" s="95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5"/>
      <c r="BL998" s="95"/>
      <c r="BM998" s="98"/>
      <c r="BN998" s="99"/>
      <c r="BO998" s="122"/>
      <c r="BP998" s="122"/>
      <c r="BQ998" s="42"/>
      <c r="BR998" s="96"/>
    </row>
    <row r="999" spans="1:70" ht="30" hidden="1" customHeight="1" x14ac:dyDescent="0.3">
      <c r="A999" s="95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5"/>
      <c r="BL999" s="95"/>
      <c r="BM999" s="98"/>
      <c r="BN999" s="99"/>
      <c r="BO999" s="122"/>
      <c r="BP999" s="122"/>
      <c r="BQ999" s="42"/>
      <c r="BR999" s="96"/>
    </row>
    <row r="1000" spans="1:70" ht="30" hidden="1" customHeight="1" x14ac:dyDescent="0.3">
      <c r="A1000" s="95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5"/>
      <c r="BL1000" s="95"/>
      <c r="BM1000" s="98"/>
      <c r="BN1000" s="99"/>
      <c r="BO1000" s="122"/>
      <c r="BP1000" s="122"/>
      <c r="BQ1000" s="42"/>
      <c r="BR1000" s="96"/>
    </row>
    <row r="1001" spans="1:70" ht="30" hidden="1" customHeight="1" x14ac:dyDescent="0.3">
      <c r="A1001" s="95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5"/>
      <c r="BL1001" s="95"/>
      <c r="BM1001" s="98"/>
      <c r="BN1001" s="99"/>
      <c r="BO1001" s="122"/>
      <c r="BP1001" s="122"/>
      <c r="BQ1001" s="42"/>
      <c r="BR1001" s="96"/>
    </row>
    <row r="1002" spans="1:70" ht="30" hidden="1" customHeight="1" x14ac:dyDescent="0.3">
      <c r="A1002" s="95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5"/>
      <c r="BL1002" s="95"/>
      <c r="BM1002" s="98"/>
      <c r="BN1002" s="99"/>
      <c r="BO1002" s="122"/>
      <c r="BP1002" s="122"/>
      <c r="BQ1002" s="42"/>
      <c r="BR1002" s="96"/>
    </row>
    <row r="1003" spans="1:70" ht="30" hidden="1" customHeight="1" x14ac:dyDescent="0.3">
      <c r="A1003" s="95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5"/>
      <c r="BL1003" s="95"/>
      <c r="BM1003" s="98"/>
      <c r="BN1003" s="99"/>
      <c r="BO1003" s="122"/>
      <c r="BP1003" s="122"/>
      <c r="BQ1003" s="42"/>
      <c r="BR1003" s="96"/>
    </row>
    <row r="1004" spans="1:70" ht="30" hidden="1" customHeight="1" x14ac:dyDescent="0.3">
      <c r="A1004" s="95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t="30" hidden="1" customHeight="1" x14ac:dyDescent="0.3">
      <c r="A1005" s="95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t="30" hidden="1" customHeight="1" x14ac:dyDescent="0.3">
      <c r="A1006" s="95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t="30" hidden="1" customHeight="1" x14ac:dyDescent="0.3">
      <c r="A1007" s="95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t="30" hidden="1" customHeight="1" x14ac:dyDescent="0.3">
      <c r="A1008" s="95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t="30" hidden="1" customHeight="1" x14ac:dyDescent="0.3">
      <c r="A1009" s="95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t="30" hidden="1" customHeight="1" x14ac:dyDescent="0.3">
      <c r="A1010" s="95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t="30" hidden="1" customHeight="1" x14ac:dyDescent="0.3">
      <c r="A1011" s="95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t="30" hidden="1" customHeight="1" x14ac:dyDescent="0.3">
      <c r="A1012" s="95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t="30" hidden="1" customHeight="1" x14ac:dyDescent="0.3">
      <c r="A1013" s="95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t="30" hidden="1" customHeight="1" x14ac:dyDescent="0.3">
      <c r="A1014" s="95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t="30" hidden="1" customHeight="1" x14ac:dyDescent="0.3">
      <c r="A1015" s="95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t="30" hidden="1" customHeight="1" x14ac:dyDescent="0.3">
      <c r="A1016" s="95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t="30" hidden="1" customHeight="1" x14ac:dyDescent="0.3">
      <c r="A1017" s="95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t="30" hidden="1" customHeight="1" x14ac:dyDescent="0.3">
      <c r="A1018" s="95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t="30" hidden="1" customHeight="1" x14ac:dyDescent="0.3">
      <c r="A1019" s="95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t="30" hidden="1" customHeight="1" x14ac:dyDescent="0.3">
      <c r="A1020" s="95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t="30" hidden="1" customHeight="1" x14ac:dyDescent="0.3">
      <c r="A1021" s="95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t="30" hidden="1" customHeight="1" x14ac:dyDescent="0.3">
      <c r="A1022" s="95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t="30" hidden="1" customHeight="1" x14ac:dyDescent="0.3">
      <c r="A1023" s="95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t="30" hidden="1" customHeight="1" x14ac:dyDescent="0.3">
      <c r="A1024" s="95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t="30" hidden="1" customHeight="1" x14ac:dyDescent="0.3">
      <c r="A1025" s="95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5"/>
      <c r="BL1025" s="95"/>
      <c r="BM1025" s="98"/>
      <c r="BN1025" s="99"/>
      <c r="BO1025" s="122"/>
      <c r="BP1025" s="122"/>
      <c r="BQ1025" s="42"/>
      <c r="BR1025" s="96"/>
    </row>
    <row r="1026" spans="1:70" ht="30" hidden="1" customHeight="1" x14ac:dyDescent="0.3">
      <c r="A1026" s="95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t="30" hidden="1" customHeight="1" x14ac:dyDescent="0.3">
      <c r="A1027" s="95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t="30" hidden="1" customHeight="1" x14ac:dyDescent="0.3">
      <c r="A1028" s="95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t="30" hidden="1" customHeight="1" x14ac:dyDescent="0.3">
      <c r="A1029" s="95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t="30" hidden="1" customHeight="1" x14ac:dyDescent="0.3">
      <c r="A1030" s="95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t="30" hidden="1" customHeight="1" x14ac:dyDescent="0.3">
      <c r="A1031" s="95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t="30" hidden="1" customHeight="1" x14ac:dyDescent="0.3">
      <c r="A1032" s="95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t="30" hidden="1" customHeight="1" x14ac:dyDescent="0.3">
      <c r="A1033" s="95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5"/>
      <c r="BL1033" s="95"/>
      <c r="BM1033" s="98"/>
      <c r="BN1033" s="99"/>
      <c r="BO1033" s="122"/>
      <c r="BP1033" s="122"/>
      <c r="BQ1033" s="42"/>
      <c r="BR1033" s="96"/>
    </row>
    <row r="1034" spans="1:70" ht="30" hidden="1" customHeight="1" x14ac:dyDescent="0.3">
      <c r="A1034" s="95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5"/>
      <c r="BL1034" s="95"/>
      <c r="BM1034" s="98"/>
      <c r="BN1034" s="99"/>
      <c r="BO1034" s="122"/>
      <c r="BP1034" s="122"/>
      <c r="BQ1034" s="42"/>
      <c r="BR1034" s="96"/>
    </row>
    <row r="1035" spans="1:70" ht="30" hidden="1" customHeight="1" x14ac:dyDescent="0.3">
      <c r="A1035" s="95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5"/>
      <c r="BL1035" s="95"/>
      <c r="BM1035" s="98"/>
      <c r="BN1035" s="99"/>
      <c r="BO1035" s="122"/>
      <c r="BP1035" s="122"/>
      <c r="BQ1035" s="42"/>
      <c r="BR1035" s="96"/>
    </row>
    <row r="1036" spans="1:70" ht="30" hidden="1" customHeight="1" x14ac:dyDescent="0.3">
      <c r="A1036" s="95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5"/>
      <c r="BL1036" s="95"/>
      <c r="BM1036" s="98"/>
      <c r="BN1036" s="99"/>
      <c r="BO1036" s="122"/>
      <c r="BP1036" s="122"/>
      <c r="BQ1036" s="42"/>
      <c r="BR1036" s="96"/>
    </row>
    <row r="1037" spans="1:70" ht="30" hidden="1" customHeight="1" x14ac:dyDescent="0.3">
      <c r="A1037" s="95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t="30" hidden="1" customHeight="1" x14ac:dyDescent="0.3">
      <c r="A1038" s="95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t="30" hidden="1" customHeight="1" x14ac:dyDescent="0.3">
      <c r="A1039" s="95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t="30" hidden="1" customHeight="1" x14ac:dyDescent="0.3">
      <c r="A1040" s="95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t="30" hidden="1" customHeight="1" x14ac:dyDescent="0.3">
      <c r="A1041" s="95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t="30" hidden="1" customHeight="1" x14ac:dyDescent="0.3">
      <c r="A1042" s="95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t="30" hidden="1" customHeight="1" x14ac:dyDescent="0.3">
      <c r="A1043" s="95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t="30" hidden="1" customHeight="1" x14ac:dyDescent="0.3">
      <c r="A1044" s="95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t="30" hidden="1" customHeight="1" x14ac:dyDescent="0.3">
      <c r="A1045" s="95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t="30" hidden="1" customHeight="1" x14ac:dyDescent="0.3">
      <c r="A1046" s="95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t="30" hidden="1" customHeight="1" x14ac:dyDescent="0.3">
      <c r="A1047" s="95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t="30" hidden="1" customHeight="1" x14ac:dyDescent="0.3">
      <c r="A1048" s="95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t="30" hidden="1" customHeight="1" x14ac:dyDescent="0.3">
      <c r="A1049" s="95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t="30" hidden="1" customHeight="1" x14ac:dyDescent="0.3">
      <c r="A1050" s="95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t="30" hidden="1" customHeight="1" x14ac:dyDescent="0.3">
      <c r="A1051" s="95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t="30" hidden="1" customHeight="1" x14ac:dyDescent="0.3">
      <c r="A1052" s="95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5"/>
      <c r="BL1052" s="95"/>
      <c r="BM1052" s="98"/>
      <c r="BN1052" s="99"/>
      <c r="BO1052" s="122"/>
      <c r="BP1052" s="122"/>
      <c r="BQ1052" s="42"/>
      <c r="BR1052" s="96"/>
    </row>
    <row r="1053" spans="1:70" ht="30" hidden="1" customHeight="1" x14ac:dyDescent="0.3">
      <c r="A1053" s="95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5"/>
      <c r="BL1053" s="95"/>
      <c r="BM1053" s="98"/>
      <c r="BN1053" s="99"/>
      <c r="BO1053" s="122"/>
      <c r="BP1053" s="122"/>
      <c r="BQ1053" s="42"/>
      <c r="BR1053" s="96"/>
    </row>
    <row r="1054" spans="1:70" ht="30" hidden="1" customHeight="1" x14ac:dyDescent="0.3">
      <c r="A1054" s="95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t="30" hidden="1" customHeight="1" x14ac:dyDescent="0.3">
      <c r="A1055" s="95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t="30" hidden="1" customHeight="1" x14ac:dyDescent="0.3">
      <c r="A1056" s="95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t="30" hidden="1" customHeight="1" x14ac:dyDescent="0.3">
      <c r="A1057" s="95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t="30" hidden="1" customHeight="1" x14ac:dyDescent="0.3">
      <c r="A1058" s="95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t="30" hidden="1" customHeight="1" x14ac:dyDescent="0.3">
      <c r="A1059" s="95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t="30" hidden="1" customHeight="1" x14ac:dyDescent="0.3">
      <c r="A1060" s="95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t="30" hidden="1" customHeight="1" x14ac:dyDescent="0.3">
      <c r="A1061" s="95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t="30" hidden="1" customHeight="1" x14ac:dyDescent="0.3">
      <c r="A1062" s="95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5"/>
      <c r="BL1062" s="95"/>
      <c r="BM1062" s="98"/>
      <c r="BN1062" s="99"/>
      <c r="BO1062" s="122"/>
      <c r="BP1062" s="122"/>
      <c r="BQ1062" s="42"/>
      <c r="BR1062" s="96"/>
    </row>
    <row r="1063" spans="1:70" ht="30" hidden="1" customHeight="1" x14ac:dyDescent="0.3">
      <c r="A1063" s="95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5"/>
      <c r="BL1063" s="95"/>
      <c r="BM1063" s="98"/>
      <c r="BN1063" s="99"/>
      <c r="BO1063" s="122"/>
      <c r="BP1063" s="122"/>
      <c r="BQ1063" s="42"/>
      <c r="BR1063" s="96"/>
    </row>
    <row r="1064" spans="1:70" ht="30" hidden="1" customHeight="1" x14ac:dyDescent="0.3">
      <c r="A1064" s="95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5"/>
      <c r="BL1064" s="95"/>
      <c r="BM1064" s="98"/>
      <c r="BN1064" s="99"/>
      <c r="BO1064" s="122"/>
      <c r="BP1064" s="122"/>
      <c r="BQ1064" s="42"/>
      <c r="BR1064" s="96"/>
    </row>
    <row r="1065" spans="1:70" ht="30" hidden="1" customHeight="1" x14ac:dyDescent="0.3">
      <c r="A1065" s="95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5"/>
      <c r="BL1065" s="95"/>
      <c r="BM1065" s="98"/>
      <c r="BN1065" s="99"/>
      <c r="BO1065" s="122"/>
      <c r="BP1065" s="122"/>
      <c r="BQ1065" s="42"/>
      <c r="BR1065" s="96"/>
    </row>
    <row r="1066" spans="1:70" ht="30" hidden="1" customHeight="1" x14ac:dyDescent="0.3">
      <c r="A1066" s="95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t="30" hidden="1" customHeight="1" x14ac:dyDescent="0.3">
      <c r="A1067" s="95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5"/>
      <c r="BL1067" s="95"/>
      <c r="BM1067" s="98"/>
      <c r="BN1067" s="99"/>
      <c r="BO1067" s="122"/>
      <c r="BP1067" s="122"/>
      <c r="BQ1067" s="42"/>
      <c r="BR1067" s="96"/>
    </row>
    <row r="1068" spans="1:70" ht="30" hidden="1" customHeight="1" x14ac:dyDescent="0.3">
      <c r="A1068" s="95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5"/>
      <c r="BL1068" s="95"/>
      <c r="BM1068" s="98"/>
      <c r="BN1068" s="99"/>
      <c r="BO1068" s="122"/>
      <c r="BP1068" s="122"/>
      <c r="BQ1068" s="42"/>
      <c r="BR1068" s="96"/>
    </row>
    <row r="1069" spans="1:70" ht="30" hidden="1" customHeight="1" x14ac:dyDescent="0.3">
      <c r="A1069" s="95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5"/>
      <c r="BL1069" s="95"/>
      <c r="BM1069" s="98"/>
      <c r="BN1069" s="99"/>
      <c r="BO1069" s="122"/>
      <c r="BP1069" s="122"/>
      <c r="BQ1069" s="42"/>
      <c r="BR1069" s="96"/>
    </row>
    <row r="1070" spans="1:70" ht="30" hidden="1" customHeight="1" x14ac:dyDescent="0.3">
      <c r="A1070" s="95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5"/>
      <c r="BL1070" s="95"/>
      <c r="BM1070" s="98"/>
      <c r="BN1070" s="99"/>
      <c r="BO1070" s="122"/>
      <c r="BP1070" s="122"/>
      <c r="BQ1070" s="42"/>
      <c r="BR1070" s="96"/>
    </row>
    <row r="1071" spans="1:70" ht="30" hidden="1" customHeight="1" x14ac:dyDescent="0.3">
      <c r="A1071" s="95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5"/>
      <c r="BL1071" s="95"/>
      <c r="BM1071" s="98"/>
      <c r="BN1071" s="99"/>
      <c r="BO1071" s="122"/>
      <c r="BP1071" s="122"/>
      <c r="BQ1071" s="42"/>
      <c r="BR1071" s="96"/>
    </row>
    <row r="1072" spans="1:70" ht="30" hidden="1" customHeight="1" x14ac:dyDescent="0.3">
      <c r="A1072" s="95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5"/>
      <c r="BL1072" s="95"/>
      <c r="BM1072" s="98"/>
      <c r="BN1072" s="99"/>
      <c r="BO1072" s="122"/>
      <c r="BP1072" s="122"/>
      <c r="BQ1072" s="42"/>
      <c r="BR1072" s="96"/>
    </row>
    <row r="1073" spans="1:70" ht="30" hidden="1" customHeight="1" x14ac:dyDescent="0.3">
      <c r="A1073" s="95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t="30" hidden="1" customHeight="1" x14ac:dyDescent="0.3">
      <c r="A1074" s="95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t="30" hidden="1" customHeight="1" x14ac:dyDescent="0.3">
      <c r="A1075" s="95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5"/>
      <c r="BL1075" s="95"/>
      <c r="BM1075" s="98"/>
      <c r="BN1075" s="99"/>
      <c r="BO1075" s="122"/>
      <c r="BP1075" s="122"/>
      <c r="BQ1075" s="42"/>
      <c r="BR1075" s="96"/>
    </row>
    <row r="1076" spans="1:70" ht="30" hidden="1" customHeight="1" x14ac:dyDescent="0.3">
      <c r="A1076" s="95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5"/>
      <c r="BL1076" s="95"/>
      <c r="BM1076" s="98"/>
      <c r="BN1076" s="99"/>
      <c r="BO1076" s="122"/>
      <c r="BP1076" s="122"/>
      <c r="BQ1076" s="42"/>
      <c r="BR1076" s="96"/>
    </row>
    <row r="1077" spans="1:70" ht="30" hidden="1" customHeight="1" x14ac:dyDescent="0.3">
      <c r="A1077" s="95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5"/>
      <c r="BL1077" s="95"/>
      <c r="BM1077" s="98"/>
      <c r="BN1077" s="99"/>
      <c r="BO1077" s="122"/>
      <c r="BP1077" s="122"/>
      <c r="BQ1077" s="42"/>
      <c r="BR1077" s="96"/>
    </row>
    <row r="1078" spans="1:70" ht="30" hidden="1" customHeight="1" x14ac:dyDescent="0.3">
      <c r="A1078" s="95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5"/>
      <c r="BL1078" s="95"/>
      <c r="BM1078" s="98"/>
      <c r="BN1078" s="99"/>
      <c r="BO1078" s="122"/>
      <c r="BP1078" s="122"/>
      <c r="BQ1078" s="42"/>
      <c r="BR1078" s="96"/>
    </row>
    <row r="1079" spans="1:70" ht="30" hidden="1" customHeight="1" x14ac:dyDescent="0.3">
      <c r="A1079" s="95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5"/>
      <c r="BL1079" s="95"/>
      <c r="BM1079" s="98"/>
      <c r="BN1079" s="99"/>
      <c r="BO1079" s="122"/>
      <c r="BP1079" s="122"/>
      <c r="BQ1079" s="42"/>
      <c r="BR1079" s="96"/>
    </row>
    <row r="1080" spans="1:70" ht="30" hidden="1" customHeight="1" x14ac:dyDescent="0.3">
      <c r="A1080" s="95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5"/>
      <c r="BL1080" s="95"/>
      <c r="BM1080" s="98"/>
      <c r="BN1080" s="99"/>
      <c r="BO1080" s="122"/>
      <c r="BP1080" s="122"/>
      <c r="BQ1080" s="42"/>
      <c r="BR1080" s="96"/>
    </row>
    <row r="1081" spans="1:70" ht="30" hidden="1" customHeight="1" x14ac:dyDescent="0.3">
      <c r="A1081" s="95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t="30" hidden="1" customHeight="1" x14ac:dyDescent="0.3">
      <c r="A1082" s="95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t="30" hidden="1" customHeight="1" x14ac:dyDescent="0.3">
      <c r="A1083" s="95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5"/>
      <c r="BL1083" s="95"/>
      <c r="BM1083" s="98"/>
      <c r="BN1083" s="99"/>
      <c r="BO1083" s="122"/>
      <c r="BP1083" s="122"/>
      <c r="BQ1083" s="42"/>
      <c r="BR1083" s="96"/>
    </row>
    <row r="1084" spans="1:70" ht="30" hidden="1" customHeight="1" x14ac:dyDescent="0.3">
      <c r="A1084" s="95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t="30" hidden="1" customHeight="1" x14ac:dyDescent="0.3">
      <c r="A1085" s="95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t="30" hidden="1" customHeight="1" x14ac:dyDescent="0.3">
      <c r="A1086" s="95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t="30" hidden="1" customHeight="1" x14ac:dyDescent="0.3">
      <c r="A1087" s="95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t="30" hidden="1" customHeight="1" x14ac:dyDescent="0.3">
      <c r="A1088" s="95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t="30" hidden="1" customHeight="1" x14ac:dyDescent="0.3">
      <c r="A1089" s="95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t="30" hidden="1" customHeight="1" x14ac:dyDescent="0.3">
      <c r="A1090" s="95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t="30" hidden="1" customHeight="1" x14ac:dyDescent="0.3">
      <c r="A1091" s="95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t="30" hidden="1" customHeight="1" x14ac:dyDescent="0.3">
      <c r="A1092" s="95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5"/>
      <c r="BL1092" s="95"/>
      <c r="BM1092" s="98"/>
      <c r="BN1092" s="99"/>
      <c r="BO1092" s="122"/>
      <c r="BP1092" s="122"/>
      <c r="BQ1092" s="42"/>
      <c r="BR1092" s="96"/>
    </row>
    <row r="1093" spans="1:70" ht="30" hidden="1" customHeight="1" x14ac:dyDescent="0.3">
      <c r="A1093" s="95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t="30" hidden="1" customHeight="1" x14ac:dyDescent="0.3">
      <c r="A1094" s="95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5"/>
      <c r="BL1094" s="95"/>
      <c r="BM1094" s="98"/>
      <c r="BN1094" s="99"/>
      <c r="BO1094" s="122"/>
      <c r="BP1094" s="122"/>
      <c r="BQ1094" s="42"/>
      <c r="BR1094" s="96"/>
    </row>
    <row r="1095" spans="1:70" ht="30" hidden="1" customHeight="1" x14ac:dyDescent="0.3">
      <c r="A1095" s="95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t="30" hidden="1" customHeight="1" x14ac:dyDescent="0.3">
      <c r="A1096" s="95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t="30" hidden="1" customHeight="1" x14ac:dyDescent="0.3">
      <c r="A1097" s="95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t="30" hidden="1" customHeight="1" x14ac:dyDescent="0.3">
      <c r="A1098" s="95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t="30" hidden="1" customHeight="1" x14ac:dyDescent="0.3">
      <c r="A1099" s="95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t="30" hidden="1" customHeight="1" x14ac:dyDescent="0.3">
      <c r="A1100" s="95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t="30" hidden="1" customHeight="1" x14ac:dyDescent="0.3">
      <c r="A1101" s="95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t="30" hidden="1" customHeight="1" x14ac:dyDescent="0.3">
      <c r="A1102" s="95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t="30" hidden="1" customHeight="1" x14ac:dyDescent="0.3">
      <c r="A1103" s="95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t="30" hidden="1" customHeight="1" x14ac:dyDescent="0.3">
      <c r="A1104" s="95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t="30" hidden="1" customHeight="1" x14ac:dyDescent="0.3">
      <c r="A1105" s="95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t="30" hidden="1" customHeight="1" x14ac:dyDescent="0.3">
      <c r="A1106" s="95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t="30" hidden="1" customHeight="1" x14ac:dyDescent="0.3">
      <c r="A1107" s="95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t="30" hidden="1" customHeight="1" x14ac:dyDescent="0.3">
      <c r="A1108" s="95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t="30" hidden="1" customHeight="1" x14ac:dyDescent="0.3">
      <c r="A1109" s="95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t="30" hidden="1" customHeight="1" x14ac:dyDescent="0.3">
      <c r="A1110" s="95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t="30" hidden="1" customHeight="1" x14ac:dyDescent="0.3">
      <c r="A1111" s="95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t="30" hidden="1" customHeight="1" x14ac:dyDescent="0.3">
      <c r="A1112" s="95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t="30" hidden="1" customHeight="1" x14ac:dyDescent="0.3">
      <c r="A1113" s="95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t="30" hidden="1" customHeight="1" x14ac:dyDescent="0.3">
      <c r="A1114" s="95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t="30" hidden="1" customHeight="1" x14ac:dyDescent="0.3">
      <c r="A1115" s="95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t="30" hidden="1" customHeight="1" x14ac:dyDescent="0.3">
      <c r="A1116" s="95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t="30" hidden="1" customHeight="1" x14ac:dyDescent="0.3">
      <c r="A1117" s="95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t="30" hidden="1" customHeight="1" x14ac:dyDescent="0.3">
      <c r="A1118" s="95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t="30" hidden="1" customHeight="1" x14ac:dyDescent="0.3">
      <c r="A1119" s="95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t="30" hidden="1" customHeight="1" x14ac:dyDescent="0.3">
      <c r="A1120" s="95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t="30" hidden="1" customHeight="1" x14ac:dyDescent="0.3">
      <c r="A1121" s="95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t="30" hidden="1" customHeight="1" x14ac:dyDescent="0.3">
      <c r="A1122" s="95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t="30" hidden="1" customHeight="1" x14ac:dyDescent="0.3">
      <c r="A1123" s="95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t="30" hidden="1" customHeight="1" x14ac:dyDescent="0.3">
      <c r="A1124" s="95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t="30" hidden="1" customHeight="1" x14ac:dyDescent="0.3">
      <c r="A1125" s="95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t="30" hidden="1" customHeight="1" x14ac:dyDescent="0.3">
      <c r="A1126" s="95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t="30" hidden="1" customHeight="1" x14ac:dyDescent="0.3">
      <c r="A1127" s="95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t="30" hidden="1" customHeight="1" x14ac:dyDescent="0.3">
      <c r="A1128" s="95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t="30" hidden="1" customHeight="1" x14ac:dyDescent="0.3">
      <c r="A1129" s="95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5"/>
      <c r="BL1129" s="95"/>
      <c r="BM1129" s="98"/>
      <c r="BN1129" s="99"/>
      <c r="BO1129" s="122"/>
      <c r="BP1129" s="122"/>
      <c r="BQ1129" s="42"/>
      <c r="BR1129" s="96"/>
    </row>
    <row r="1130" spans="1:70" ht="30" hidden="1" customHeight="1" x14ac:dyDescent="0.3">
      <c r="A1130" s="95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5"/>
      <c r="BL1130" s="95"/>
      <c r="BM1130" s="98"/>
      <c r="BN1130" s="99"/>
      <c r="BO1130" s="122"/>
      <c r="BP1130" s="122"/>
      <c r="BQ1130" s="42"/>
      <c r="BR1130" s="96"/>
    </row>
    <row r="1131" spans="1:70" ht="30" hidden="1" customHeight="1" x14ac:dyDescent="0.3">
      <c r="A1131" s="95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5"/>
      <c r="BL1131" s="95"/>
      <c r="BM1131" s="98"/>
      <c r="BN1131" s="99"/>
      <c r="BO1131" s="122"/>
      <c r="BP1131" s="122"/>
      <c r="BQ1131" s="42"/>
      <c r="BR1131" s="96"/>
    </row>
    <row r="1132" spans="1:70" ht="30" hidden="1" customHeight="1" x14ac:dyDescent="0.3">
      <c r="A1132" s="95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5"/>
      <c r="BL1132" s="95"/>
      <c r="BM1132" s="98"/>
      <c r="BN1132" s="99"/>
      <c r="BO1132" s="122"/>
      <c r="BP1132" s="122"/>
      <c r="BQ1132" s="42"/>
      <c r="BR1132" s="96"/>
    </row>
    <row r="1133" spans="1:70" ht="30" hidden="1" customHeight="1" x14ac:dyDescent="0.3">
      <c r="A1133" s="95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5"/>
      <c r="BL1133" s="95"/>
      <c r="BM1133" s="98"/>
      <c r="BN1133" s="99"/>
      <c r="BO1133" s="122"/>
      <c r="BP1133" s="122"/>
      <c r="BQ1133" s="42"/>
      <c r="BR1133" s="96"/>
    </row>
    <row r="1134" spans="1:70" ht="30" hidden="1" customHeight="1" x14ac:dyDescent="0.3">
      <c r="A1134" s="95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5"/>
      <c r="BL1134" s="95"/>
      <c r="BM1134" s="98"/>
      <c r="BN1134" s="99"/>
      <c r="BO1134" s="122"/>
      <c r="BP1134" s="122"/>
      <c r="BQ1134" s="42"/>
      <c r="BR1134" s="96"/>
    </row>
    <row r="1135" spans="1:70" ht="30" hidden="1" customHeight="1" x14ac:dyDescent="0.3">
      <c r="A1135" s="95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t="30" hidden="1" customHeight="1" x14ac:dyDescent="0.3">
      <c r="A1136" s="95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t="30" hidden="1" customHeight="1" x14ac:dyDescent="0.3">
      <c r="A1137" s="95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5"/>
      <c r="BL1137" s="95"/>
      <c r="BM1137" s="98"/>
      <c r="BN1137" s="99"/>
      <c r="BO1137" s="122"/>
      <c r="BP1137" s="122"/>
      <c r="BQ1137" s="42"/>
      <c r="BR1137" s="96"/>
    </row>
    <row r="1138" spans="1:70" ht="30" hidden="1" customHeight="1" x14ac:dyDescent="0.3">
      <c r="A1138" s="95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t="30" hidden="1" customHeight="1" x14ac:dyDescent="0.3">
      <c r="A1139" s="95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t="30" hidden="1" customHeight="1" x14ac:dyDescent="0.3">
      <c r="A1140" s="95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t="30" hidden="1" customHeight="1" x14ac:dyDescent="0.3">
      <c r="A1141" s="95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t="30" hidden="1" customHeight="1" x14ac:dyDescent="0.3">
      <c r="A1142" s="95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t="30" hidden="1" customHeight="1" x14ac:dyDescent="0.3">
      <c r="A1143" s="95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t="30" hidden="1" customHeight="1" x14ac:dyDescent="0.3">
      <c r="A1144" s="95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t="30" hidden="1" customHeight="1" x14ac:dyDescent="0.3">
      <c r="A1145" s="95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5"/>
      <c r="BL1145" s="95"/>
      <c r="BM1145" s="98"/>
      <c r="BN1145" s="99"/>
      <c r="BO1145" s="122"/>
      <c r="BP1145" s="122"/>
      <c r="BQ1145" s="42"/>
      <c r="BR1145" s="96"/>
    </row>
    <row r="1146" spans="1:70" ht="30" hidden="1" customHeight="1" x14ac:dyDescent="0.3">
      <c r="A1146" s="95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t="30" hidden="1" customHeight="1" x14ac:dyDescent="0.3">
      <c r="A1147" s="95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t="30" hidden="1" customHeight="1" x14ac:dyDescent="0.3">
      <c r="A1148" s="95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t="30" hidden="1" customHeight="1" x14ac:dyDescent="0.3">
      <c r="A1149" s="95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t="30" hidden="1" customHeight="1" x14ac:dyDescent="0.3">
      <c r="A1150" s="95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5"/>
      <c r="BL1150" s="95"/>
      <c r="BM1150" s="98"/>
      <c r="BN1150" s="99"/>
      <c r="BO1150" s="122"/>
      <c r="BP1150" s="122"/>
      <c r="BQ1150" s="42"/>
      <c r="BR1150" s="96"/>
    </row>
    <row r="1151" spans="1:70" ht="30" hidden="1" customHeight="1" x14ac:dyDescent="0.3">
      <c r="A1151" s="95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5"/>
      <c r="BL1151" s="95"/>
      <c r="BM1151" s="98"/>
      <c r="BN1151" s="99"/>
      <c r="BO1151" s="122"/>
      <c r="BP1151" s="122"/>
      <c r="BQ1151" s="42"/>
      <c r="BR1151" s="96"/>
    </row>
    <row r="1152" spans="1:70" ht="30" hidden="1" customHeight="1" x14ac:dyDescent="0.3">
      <c r="A1152" s="95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5"/>
      <c r="BL1152" s="95"/>
      <c r="BM1152" s="98"/>
      <c r="BN1152" s="99"/>
      <c r="BO1152" s="122"/>
      <c r="BP1152" s="122"/>
      <c r="BQ1152" s="42"/>
      <c r="BR1152" s="96"/>
    </row>
    <row r="1153" spans="1:70" ht="30" hidden="1" customHeight="1" x14ac:dyDescent="0.3">
      <c r="A1153" s="95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5"/>
      <c r="BL1153" s="95"/>
      <c r="BM1153" s="98"/>
      <c r="BN1153" s="99"/>
      <c r="BO1153" s="122"/>
      <c r="BP1153" s="122"/>
      <c r="BQ1153" s="42"/>
      <c r="BR1153" s="96"/>
    </row>
    <row r="1154" spans="1:70" ht="30" hidden="1" customHeight="1" x14ac:dyDescent="0.3">
      <c r="A1154" s="95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5"/>
      <c r="BL1154" s="95"/>
      <c r="BM1154" s="98"/>
      <c r="BN1154" s="99"/>
      <c r="BO1154" s="122"/>
      <c r="BP1154" s="122"/>
      <c r="BQ1154" s="42"/>
      <c r="BR1154" s="96"/>
    </row>
    <row r="1155" spans="1:70" ht="30" hidden="1" customHeight="1" x14ac:dyDescent="0.3">
      <c r="A1155" s="95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5"/>
      <c r="BL1155" s="95"/>
      <c r="BM1155" s="98"/>
      <c r="BN1155" s="99"/>
      <c r="BO1155" s="122"/>
      <c r="BP1155" s="122"/>
      <c r="BQ1155" s="42"/>
      <c r="BR1155" s="96"/>
    </row>
    <row r="1156" spans="1:70" ht="30" hidden="1" customHeight="1" x14ac:dyDescent="0.3">
      <c r="A1156" s="95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5"/>
      <c r="BL1156" s="95"/>
      <c r="BM1156" s="98"/>
      <c r="BN1156" s="99"/>
      <c r="BO1156" s="122"/>
      <c r="BP1156" s="122"/>
      <c r="BQ1156" s="42"/>
      <c r="BR1156" s="96"/>
    </row>
    <row r="1157" spans="1:70" ht="30" hidden="1" customHeight="1" x14ac:dyDescent="0.3">
      <c r="A1157" s="95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5"/>
      <c r="BL1157" s="95"/>
      <c r="BM1157" s="98"/>
      <c r="BN1157" s="99"/>
      <c r="BO1157" s="122"/>
      <c r="BP1157" s="122"/>
      <c r="BQ1157" s="42"/>
      <c r="BR1157" s="96"/>
    </row>
    <row r="1158" spans="1:70" ht="30" hidden="1" customHeight="1" x14ac:dyDescent="0.3">
      <c r="A1158" s="95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5"/>
      <c r="BL1158" s="95"/>
      <c r="BM1158" s="98"/>
      <c r="BN1158" s="99"/>
      <c r="BO1158" s="122"/>
      <c r="BP1158" s="122"/>
      <c r="BQ1158" s="42"/>
      <c r="BR1158" s="96"/>
    </row>
    <row r="1159" spans="1:70" ht="30" hidden="1" customHeight="1" x14ac:dyDescent="0.3">
      <c r="A1159" s="95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t="30" hidden="1" customHeight="1" x14ac:dyDescent="0.3">
      <c r="A1160" s="95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t="30" hidden="1" customHeight="1" x14ac:dyDescent="0.3">
      <c r="A1161" s="95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5"/>
      <c r="BL1161" s="95"/>
      <c r="BM1161" s="98"/>
      <c r="BN1161" s="99"/>
      <c r="BO1161" s="122"/>
      <c r="BP1161" s="122"/>
      <c r="BQ1161" s="42"/>
      <c r="BR1161" s="96"/>
    </row>
    <row r="1162" spans="1:70" ht="30" hidden="1" customHeight="1" x14ac:dyDescent="0.3">
      <c r="A1162" s="95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5"/>
      <c r="BL1162" s="95"/>
      <c r="BM1162" s="98"/>
      <c r="BN1162" s="99"/>
      <c r="BO1162" s="122"/>
      <c r="BP1162" s="122"/>
      <c r="BQ1162" s="42"/>
      <c r="BR1162" s="96"/>
    </row>
    <row r="1163" spans="1:70" ht="30" hidden="1" customHeight="1" x14ac:dyDescent="0.3">
      <c r="A1163" s="95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5"/>
      <c r="BL1163" s="95"/>
      <c r="BM1163" s="98"/>
      <c r="BN1163" s="99"/>
      <c r="BO1163" s="122"/>
      <c r="BP1163" s="122"/>
      <c r="BQ1163" s="42"/>
      <c r="BR1163" s="96"/>
    </row>
    <row r="1164" spans="1:70" ht="30" hidden="1" customHeight="1" x14ac:dyDescent="0.3">
      <c r="A1164" s="95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5"/>
      <c r="BL1164" s="95"/>
      <c r="BM1164" s="98"/>
      <c r="BN1164" s="99"/>
      <c r="BO1164" s="122"/>
      <c r="BP1164" s="122"/>
      <c r="BQ1164" s="42"/>
      <c r="BR1164" s="96"/>
    </row>
    <row r="1165" spans="1:70" ht="30" hidden="1" customHeight="1" x14ac:dyDescent="0.3">
      <c r="A1165" s="95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5"/>
      <c r="BL1165" s="95"/>
      <c r="BM1165" s="98"/>
      <c r="BN1165" s="99"/>
      <c r="BO1165" s="122"/>
      <c r="BP1165" s="122"/>
      <c r="BQ1165" s="42"/>
      <c r="BR1165" s="96"/>
    </row>
    <row r="1166" spans="1:70" ht="30" hidden="1" customHeight="1" x14ac:dyDescent="0.3">
      <c r="A1166" s="95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5"/>
      <c r="BL1166" s="95"/>
      <c r="BM1166" s="98"/>
      <c r="BN1166" s="99"/>
      <c r="BO1166" s="122"/>
      <c r="BP1166" s="122"/>
      <c r="BQ1166" s="42"/>
      <c r="BR1166" s="96"/>
    </row>
    <row r="1167" spans="1:70" ht="30" hidden="1" customHeight="1" x14ac:dyDescent="0.3">
      <c r="A1167" s="95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5"/>
      <c r="BL1167" s="95"/>
      <c r="BM1167" s="98"/>
      <c r="BN1167" s="99"/>
      <c r="BO1167" s="122"/>
      <c r="BP1167" s="122"/>
      <c r="BQ1167" s="42"/>
      <c r="BR1167" s="96"/>
    </row>
    <row r="1168" spans="1:70" ht="30" hidden="1" customHeight="1" x14ac:dyDescent="0.3">
      <c r="A1168" s="95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t="30" hidden="1" customHeight="1" x14ac:dyDescent="0.3">
      <c r="A1169" s="95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t="30" hidden="1" customHeight="1" x14ac:dyDescent="0.3">
      <c r="A1170" s="95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5"/>
      <c r="BL1170" s="95"/>
      <c r="BM1170" s="98"/>
      <c r="BN1170" s="99"/>
      <c r="BO1170" s="122"/>
      <c r="BP1170" s="122"/>
      <c r="BQ1170" s="42"/>
      <c r="BR1170" s="96"/>
    </row>
    <row r="1171" spans="1:70" ht="30" hidden="1" customHeight="1" x14ac:dyDescent="0.3">
      <c r="A1171" s="95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t="30" hidden="1" customHeight="1" x14ac:dyDescent="0.3">
      <c r="A1172" s="95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5"/>
      <c r="BL1172" s="95"/>
      <c r="BM1172" s="98"/>
      <c r="BN1172" s="99"/>
      <c r="BO1172" s="122"/>
      <c r="BP1172" s="122"/>
      <c r="BQ1172" s="42"/>
      <c r="BR1172" s="96"/>
    </row>
    <row r="1173" spans="1:70" ht="30" hidden="1" customHeight="1" x14ac:dyDescent="0.3">
      <c r="A1173" s="95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t="30" hidden="1" customHeight="1" x14ac:dyDescent="0.3">
      <c r="A1174" s="95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t="30" hidden="1" customHeight="1" x14ac:dyDescent="0.3">
      <c r="A1175" s="95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t="30" hidden="1" customHeight="1" x14ac:dyDescent="0.3">
      <c r="A1176" s="95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t="30" hidden="1" customHeight="1" x14ac:dyDescent="0.3">
      <c r="A1177" s="95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t="30" hidden="1" customHeight="1" x14ac:dyDescent="0.3">
      <c r="A1178" s="95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t="30" hidden="1" customHeight="1" x14ac:dyDescent="0.3">
      <c r="A1179" s="95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t="30" hidden="1" customHeight="1" x14ac:dyDescent="0.3">
      <c r="A1180" s="95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t="30" hidden="1" customHeight="1" x14ac:dyDescent="0.3">
      <c r="A1181" s="95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t="30" hidden="1" customHeight="1" x14ac:dyDescent="0.3">
      <c r="A1182" s="95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t="30" hidden="1" customHeight="1" x14ac:dyDescent="0.3">
      <c r="A1183" s="95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t="30" hidden="1" customHeight="1" x14ac:dyDescent="0.3">
      <c r="A1184" s="95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t="30" hidden="1" customHeight="1" x14ac:dyDescent="0.3">
      <c r="A1185" s="95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t="30" hidden="1" customHeight="1" x14ac:dyDescent="0.3">
      <c r="A1186" s="95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t="30" hidden="1" customHeight="1" x14ac:dyDescent="0.3">
      <c r="A1187" s="95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t="30" hidden="1" customHeight="1" x14ac:dyDescent="0.3">
      <c r="A1188" s="95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t="30" hidden="1" customHeight="1" x14ac:dyDescent="0.3">
      <c r="A1189" s="95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t="30" hidden="1" customHeight="1" x14ac:dyDescent="0.3">
      <c r="A1190" s="95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t="30" hidden="1" customHeight="1" x14ac:dyDescent="0.3">
      <c r="A1191" s="95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t="30" hidden="1" customHeight="1" x14ac:dyDescent="0.3">
      <c r="A1192" s="95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t="30" hidden="1" customHeight="1" x14ac:dyDescent="0.3">
      <c r="A1193" s="95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t="30" hidden="1" customHeight="1" x14ac:dyDescent="0.3">
      <c r="A1194" s="95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5"/>
      <c r="BL1194" s="95"/>
      <c r="BM1194" s="98"/>
      <c r="BN1194" s="99"/>
      <c r="BO1194" s="122"/>
      <c r="BP1194" s="122"/>
      <c r="BQ1194" s="42"/>
      <c r="BR1194" s="96"/>
    </row>
    <row r="1195" spans="1:70" ht="30" hidden="1" customHeight="1" x14ac:dyDescent="0.3">
      <c r="A1195" s="95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t="30" hidden="1" customHeight="1" x14ac:dyDescent="0.3">
      <c r="A1196" s="95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5"/>
      <c r="BL1196" s="95"/>
      <c r="BM1196" s="98"/>
      <c r="BN1196" s="99"/>
      <c r="BO1196" s="122"/>
      <c r="BP1196" s="122"/>
      <c r="BQ1196" s="42"/>
      <c r="BR1196" s="96"/>
    </row>
    <row r="1197" spans="1:70" ht="30" hidden="1" customHeight="1" x14ac:dyDescent="0.3">
      <c r="A1197" s="95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5"/>
      <c r="BL1197" s="95"/>
      <c r="BM1197" s="98"/>
      <c r="BN1197" s="99"/>
      <c r="BO1197" s="122"/>
      <c r="BP1197" s="122"/>
      <c r="BQ1197" s="42"/>
      <c r="BR1197" s="96"/>
    </row>
    <row r="1198" spans="1:70" ht="30" hidden="1" customHeight="1" x14ac:dyDescent="0.3">
      <c r="A1198" s="95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5"/>
      <c r="BL1198" s="95"/>
      <c r="BM1198" s="98"/>
      <c r="BN1198" s="99"/>
      <c r="BO1198" s="122"/>
      <c r="BP1198" s="122"/>
      <c r="BQ1198" s="42"/>
      <c r="BR1198" s="96"/>
    </row>
    <row r="1199" spans="1:70" ht="30" hidden="1" customHeight="1" x14ac:dyDescent="0.3">
      <c r="A1199" s="95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t="30" hidden="1" customHeight="1" x14ac:dyDescent="0.3">
      <c r="A1200" s="95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5"/>
      <c r="BL1200" s="95"/>
      <c r="BM1200" s="98"/>
      <c r="BN1200" s="99"/>
      <c r="BO1200" s="122"/>
      <c r="BP1200" s="122"/>
      <c r="BQ1200" s="42"/>
      <c r="BR1200" s="96"/>
    </row>
    <row r="1201" spans="1:70" ht="30" hidden="1" customHeight="1" x14ac:dyDescent="0.3">
      <c r="A1201" s="95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t="30" hidden="1" customHeight="1" x14ac:dyDescent="0.3">
      <c r="A1202" s="95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t="30" hidden="1" customHeight="1" x14ac:dyDescent="0.3">
      <c r="A1203" s="95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t="30" hidden="1" customHeight="1" x14ac:dyDescent="0.3">
      <c r="A1204" s="95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5"/>
      <c r="BL1204" s="95"/>
      <c r="BM1204" s="98"/>
      <c r="BN1204" s="99"/>
      <c r="BO1204" s="122"/>
      <c r="BP1204" s="122"/>
      <c r="BQ1204" s="42"/>
      <c r="BR1204" s="96"/>
    </row>
    <row r="1205" spans="1:70" ht="30" hidden="1" customHeight="1" x14ac:dyDescent="0.3">
      <c r="A1205" s="95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t="30" hidden="1" customHeight="1" x14ac:dyDescent="0.3">
      <c r="A1206" s="95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t="30" hidden="1" customHeight="1" x14ac:dyDescent="0.3">
      <c r="A1207" s="95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t="30" hidden="1" customHeight="1" x14ac:dyDescent="0.3">
      <c r="A1208" s="95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t="30" hidden="1" customHeight="1" x14ac:dyDescent="0.3">
      <c r="A1209" s="95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t="30" hidden="1" customHeight="1" x14ac:dyDescent="0.3">
      <c r="A1210" s="95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5"/>
      <c r="BL1210" s="95"/>
      <c r="BM1210" s="98"/>
      <c r="BN1210" s="99"/>
      <c r="BO1210" s="122"/>
      <c r="BP1210" s="122"/>
      <c r="BQ1210" s="42"/>
      <c r="BR1210" s="96"/>
    </row>
    <row r="1211" spans="1:70" ht="30" hidden="1" customHeight="1" x14ac:dyDescent="0.3">
      <c r="A1211" s="95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5"/>
      <c r="BL1211" s="95"/>
      <c r="BM1211" s="98"/>
      <c r="BN1211" s="99"/>
      <c r="BO1211" s="122"/>
      <c r="BP1211" s="122"/>
      <c r="BQ1211" s="42"/>
      <c r="BR1211" s="96"/>
    </row>
    <row r="1212" spans="1:70" ht="30" hidden="1" customHeight="1" x14ac:dyDescent="0.3">
      <c r="A1212" s="95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5"/>
      <c r="BL1212" s="95"/>
      <c r="BM1212" s="98"/>
      <c r="BN1212" s="99"/>
      <c r="BO1212" s="122"/>
      <c r="BP1212" s="122"/>
      <c r="BQ1212" s="42"/>
      <c r="BR1212" s="96"/>
    </row>
    <row r="1213" spans="1:70" ht="30" hidden="1" customHeight="1" x14ac:dyDescent="0.3">
      <c r="A1213" s="95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5"/>
      <c r="BL1213" s="95"/>
      <c r="BM1213" s="98"/>
      <c r="BN1213" s="99"/>
      <c r="BO1213" s="122"/>
      <c r="BP1213" s="122"/>
      <c r="BQ1213" s="42"/>
      <c r="BR1213" s="96"/>
    </row>
    <row r="1214" spans="1:70" ht="30" hidden="1" customHeight="1" x14ac:dyDescent="0.3">
      <c r="A1214" s="95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5"/>
      <c r="BL1214" s="95"/>
      <c r="BM1214" s="98"/>
      <c r="BN1214" s="99"/>
      <c r="BO1214" s="122"/>
      <c r="BP1214" s="122"/>
      <c r="BQ1214" s="42"/>
      <c r="BR1214" s="96"/>
    </row>
    <row r="1215" spans="1:70" ht="30" hidden="1" customHeight="1" x14ac:dyDescent="0.3">
      <c r="A1215" s="95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t="30" hidden="1" customHeight="1" x14ac:dyDescent="0.3">
      <c r="A1216" s="95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t="30" hidden="1" customHeight="1" x14ac:dyDescent="0.3">
      <c r="A1217" s="95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t="30" hidden="1" customHeight="1" x14ac:dyDescent="0.3">
      <c r="A1218" s="95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5"/>
      <c r="BL1218" s="95"/>
      <c r="BM1218" s="98"/>
      <c r="BN1218" s="99"/>
      <c r="BO1218" s="122"/>
      <c r="BP1218" s="122"/>
      <c r="BQ1218" s="42"/>
      <c r="BR1218" s="96"/>
    </row>
    <row r="1219" spans="1:70" ht="30" hidden="1" customHeight="1" x14ac:dyDescent="0.3">
      <c r="A1219" s="95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5"/>
      <c r="BL1219" s="95"/>
      <c r="BM1219" s="98"/>
      <c r="BN1219" s="99"/>
      <c r="BO1219" s="122"/>
      <c r="BP1219" s="122"/>
      <c r="BQ1219" s="42"/>
      <c r="BR1219" s="96"/>
    </row>
    <row r="1220" spans="1:70" ht="30" hidden="1" customHeight="1" x14ac:dyDescent="0.3">
      <c r="A1220" s="95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5"/>
      <c r="BL1220" s="95"/>
      <c r="BM1220" s="98"/>
      <c r="BN1220" s="99"/>
      <c r="BO1220" s="122"/>
      <c r="BP1220" s="122"/>
      <c r="BQ1220" s="42"/>
      <c r="BR1220" s="96"/>
    </row>
    <row r="1221" spans="1:70" ht="30" hidden="1" customHeight="1" x14ac:dyDescent="0.3">
      <c r="A1221" s="95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t="30" hidden="1" customHeight="1" x14ac:dyDescent="0.3">
      <c r="A1222" s="95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t="30" hidden="1" customHeight="1" x14ac:dyDescent="0.3">
      <c r="A1223" s="95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t="30" hidden="1" customHeight="1" x14ac:dyDescent="0.3">
      <c r="A1224" s="95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t="30" hidden="1" customHeight="1" x14ac:dyDescent="0.3">
      <c r="A1225" s="95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t="30" hidden="1" customHeight="1" x14ac:dyDescent="0.3">
      <c r="A1226" s="95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t="30" hidden="1" customHeight="1" x14ac:dyDescent="0.3">
      <c r="A1227" s="95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t="30" hidden="1" customHeight="1" x14ac:dyDescent="0.3">
      <c r="A1228" s="95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t="30" hidden="1" customHeight="1" x14ac:dyDescent="0.3">
      <c r="A1229" s="95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t="30" hidden="1" customHeight="1" x14ac:dyDescent="0.3">
      <c r="A1230" s="95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t="30" hidden="1" customHeight="1" x14ac:dyDescent="0.3">
      <c r="A1231" s="95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t="30" hidden="1" customHeight="1" x14ac:dyDescent="0.3">
      <c r="A1232" s="95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t="30" hidden="1" customHeight="1" x14ac:dyDescent="0.3">
      <c r="A1233" s="95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t="30" hidden="1" customHeight="1" x14ac:dyDescent="0.3">
      <c r="A1234" s="95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t="30" hidden="1" customHeight="1" x14ac:dyDescent="0.3">
      <c r="A1235" s="95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t="30" hidden="1" customHeight="1" x14ac:dyDescent="0.3">
      <c r="A1236" s="95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t="30" hidden="1" customHeight="1" x14ac:dyDescent="0.3">
      <c r="A1237" s="95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t="30" hidden="1" customHeight="1" x14ac:dyDescent="0.3">
      <c r="A1238" s="95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t="30" hidden="1" customHeight="1" x14ac:dyDescent="0.3">
      <c r="A1239" s="95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t="30" hidden="1" customHeight="1" x14ac:dyDescent="0.3">
      <c r="A1240" s="95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t="30" hidden="1" customHeight="1" x14ac:dyDescent="0.3">
      <c r="A1241" s="95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t="30" hidden="1" customHeight="1" x14ac:dyDescent="0.3">
      <c r="A1242" s="95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t="30" hidden="1" customHeight="1" x14ac:dyDescent="0.3">
      <c r="A1243" s="95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t="30" hidden="1" customHeight="1" x14ac:dyDescent="0.3">
      <c r="A1244" s="95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t="30" hidden="1" customHeight="1" x14ac:dyDescent="0.3">
      <c r="A1245" s="95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t="30" hidden="1" customHeight="1" x14ac:dyDescent="0.3">
      <c r="A1246" s="95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t="30" hidden="1" customHeight="1" x14ac:dyDescent="0.3">
      <c r="A1247" s="95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t="30" hidden="1" customHeight="1" x14ac:dyDescent="0.3">
      <c r="A1248" s="95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t="30" hidden="1" customHeight="1" x14ac:dyDescent="0.3">
      <c r="A1249" s="95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t="30" hidden="1" customHeight="1" x14ac:dyDescent="0.3">
      <c r="A1250" s="95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t="30" hidden="1" customHeight="1" x14ac:dyDescent="0.3">
      <c r="A1251" s="95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t="30" hidden="1" customHeight="1" x14ac:dyDescent="0.3">
      <c r="A1252" s="95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5"/>
      <c r="BL1252" s="95"/>
      <c r="BM1252" s="98"/>
      <c r="BN1252" s="99"/>
      <c r="BO1252" s="122"/>
      <c r="BP1252" s="122"/>
      <c r="BQ1252" s="42"/>
      <c r="BR1252" s="96"/>
    </row>
    <row r="1253" spans="1:70" ht="30" hidden="1" customHeight="1" x14ac:dyDescent="0.3">
      <c r="A1253" s="95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t="30" hidden="1" customHeight="1" x14ac:dyDescent="0.3">
      <c r="A1254" s="95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t="30" hidden="1" customHeight="1" x14ac:dyDescent="0.3">
      <c r="A1255" s="95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5"/>
      <c r="BL1255" s="95"/>
      <c r="BM1255" s="98"/>
      <c r="BN1255" s="99"/>
      <c r="BO1255" s="122"/>
      <c r="BP1255" s="122"/>
      <c r="BQ1255" s="42"/>
      <c r="BR1255" s="96"/>
    </row>
    <row r="1256" spans="1:70" ht="30" hidden="1" customHeight="1" x14ac:dyDescent="0.3">
      <c r="A1256" s="95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5"/>
      <c r="BL1256" s="95"/>
      <c r="BM1256" s="98"/>
      <c r="BN1256" s="99"/>
      <c r="BO1256" s="122"/>
      <c r="BP1256" s="122"/>
      <c r="BQ1256" s="42"/>
      <c r="BR1256" s="96"/>
    </row>
    <row r="1257" spans="1:70" ht="30" hidden="1" customHeight="1" x14ac:dyDescent="0.3">
      <c r="A1257" s="95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t="30" hidden="1" customHeight="1" x14ac:dyDescent="0.3">
      <c r="A1258" s="95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t="30" hidden="1" customHeight="1" x14ac:dyDescent="0.3">
      <c r="A1259" s="95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t="30" hidden="1" customHeight="1" x14ac:dyDescent="0.3">
      <c r="A1260" s="95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t="30" hidden="1" customHeight="1" x14ac:dyDescent="0.3">
      <c r="A1261" s="95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t="30" hidden="1" customHeight="1" x14ac:dyDescent="0.3">
      <c r="A1262" s="95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t="30" hidden="1" customHeight="1" x14ac:dyDescent="0.3">
      <c r="A1263" s="95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t="30" hidden="1" customHeight="1" x14ac:dyDescent="0.3">
      <c r="A1264" s="95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t="30" hidden="1" customHeight="1" x14ac:dyDescent="0.3">
      <c r="A1265" s="95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t="30" hidden="1" customHeight="1" x14ac:dyDescent="0.3">
      <c r="A1266" s="95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t="30" hidden="1" customHeight="1" x14ac:dyDescent="0.3">
      <c r="A1267" s="95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t="30" hidden="1" customHeight="1" x14ac:dyDescent="0.3">
      <c r="A1268" s="95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t="30" hidden="1" customHeight="1" x14ac:dyDescent="0.3">
      <c r="A1269" s="95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t="30" hidden="1" customHeight="1" x14ac:dyDescent="0.3">
      <c r="A1270" s="95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t="30" hidden="1" customHeight="1" x14ac:dyDescent="0.3">
      <c r="A1271" s="95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t="30" hidden="1" customHeight="1" x14ac:dyDescent="0.3">
      <c r="A1272" s="95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t="30" hidden="1" customHeight="1" x14ac:dyDescent="0.3">
      <c r="A1273" s="95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t="30" hidden="1" customHeight="1" x14ac:dyDescent="0.3">
      <c r="A1274" s="95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t="30" hidden="1" customHeight="1" x14ac:dyDescent="0.3">
      <c r="A1275" s="95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t="30" hidden="1" customHeight="1" x14ac:dyDescent="0.3">
      <c r="A1276" s="95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t="30" hidden="1" customHeight="1" x14ac:dyDescent="0.3">
      <c r="A1277" s="95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t="30" hidden="1" customHeight="1" x14ac:dyDescent="0.3">
      <c r="A1278" s="95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t="30" hidden="1" customHeight="1" x14ac:dyDescent="0.3">
      <c r="A1279" s="95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t="30" hidden="1" customHeight="1" x14ac:dyDescent="0.3">
      <c r="A1280" s="95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5"/>
      <c r="BL1280" s="95"/>
      <c r="BM1280" s="98"/>
      <c r="BN1280" s="99"/>
      <c r="BO1280" s="122"/>
      <c r="BP1280" s="122"/>
      <c r="BQ1280" s="42"/>
      <c r="BR1280" s="96"/>
    </row>
    <row r="1281" spans="1:70" ht="30" hidden="1" customHeight="1" x14ac:dyDescent="0.3">
      <c r="A1281" s="95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t="30" hidden="1" customHeight="1" x14ac:dyDescent="0.3">
      <c r="A1282" s="95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t="30" hidden="1" customHeight="1" x14ac:dyDescent="0.3">
      <c r="A1283" s="95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t="30" hidden="1" customHeight="1" x14ac:dyDescent="0.3">
      <c r="A1284" s="95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t="30" hidden="1" customHeight="1" x14ac:dyDescent="0.3">
      <c r="A1285" s="95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t="30" hidden="1" customHeight="1" x14ac:dyDescent="0.3">
      <c r="A1286" s="95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t="30" hidden="1" customHeight="1" x14ac:dyDescent="0.3">
      <c r="A1287" s="95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t="30" hidden="1" customHeight="1" x14ac:dyDescent="0.3">
      <c r="A1288" s="95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t="30" hidden="1" customHeight="1" x14ac:dyDescent="0.3">
      <c r="A1289" s="95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t="30" hidden="1" customHeight="1" x14ac:dyDescent="0.3">
      <c r="A1290" s="95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t="30" hidden="1" customHeight="1" x14ac:dyDescent="0.3">
      <c r="A1291" s="95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t="30" hidden="1" customHeight="1" x14ac:dyDescent="0.3">
      <c r="A1292" s="95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t="30" hidden="1" customHeight="1" x14ac:dyDescent="0.3">
      <c r="A1293" s="95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t="30" hidden="1" customHeight="1" x14ac:dyDescent="0.3">
      <c r="A1294" s="95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t="30" hidden="1" customHeight="1" x14ac:dyDescent="0.3">
      <c r="A1295" s="95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t="30" hidden="1" customHeight="1" x14ac:dyDescent="0.3">
      <c r="A1296" s="95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t="30" hidden="1" customHeight="1" x14ac:dyDescent="0.3">
      <c r="A1297" s="95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t="30" hidden="1" customHeight="1" x14ac:dyDescent="0.3">
      <c r="A1298" s="95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t="30" hidden="1" customHeight="1" x14ac:dyDescent="0.3">
      <c r="A1299" s="95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t="30" hidden="1" customHeight="1" x14ac:dyDescent="0.3">
      <c r="A1300" s="95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5"/>
      <c r="BL1300" s="95"/>
      <c r="BM1300" s="98"/>
      <c r="BN1300" s="99"/>
      <c r="BO1300" s="122"/>
      <c r="BP1300" s="122"/>
      <c r="BQ1300" s="42"/>
      <c r="BR1300" s="96"/>
    </row>
    <row r="1301" spans="1:70" ht="30" hidden="1" customHeight="1" x14ac:dyDescent="0.3">
      <c r="A1301" s="95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t="30" hidden="1" customHeight="1" x14ac:dyDescent="0.3">
      <c r="A1302" s="95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t="30" hidden="1" customHeight="1" x14ac:dyDescent="0.3">
      <c r="A1303" s="95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t="30" hidden="1" customHeight="1" x14ac:dyDescent="0.3">
      <c r="A1304" s="95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t="30" hidden="1" customHeight="1" x14ac:dyDescent="0.3">
      <c r="A1305" s="95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t="30" hidden="1" customHeight="1" x14ac:dyDescent="0.3">
      <c r="A1306" s="95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t="30" hidden="1" customHeight="1" x14ac:dyDescent="0.3">
      <c r="A1307" s="95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t="30" hidden="1" customHeight="1" x14ac:dyDescent="0.3">
      <c r="A1308" s="95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t="30" hidden="1" customHeight="1" x14ac:dyDescent="0.3">
      <c r="A1309" s="95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t="30" hidden="1" customHeight="1" x14ac:dyDescent="0.3">
      <c r="A1310" s="95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t="30" hidden="1" customHeight="1" x14ac:dyDescent="0.3">
      <c r="A1311" s="95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t="30" hidden="1" customHeight="1" x14ac:dyDescent="0.3">
      <c r="A1312" s="95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t="30" hidden="1" customHeight="1" x14ac:dyDescent="0.3">
      <c r="A1313" s="95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t="30" hidden="1" customHeight="1" x14ac:dyDescent="0.3">
      <c r="A1314" s="95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t="30" hidden="1" customHeight="1" x14ac:dyDescent="0.3">
      <c r="A1315" s="95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t="30" hidden="1" customHeight="1" x14ac:dyDescent="0.3">
      <c r="A1316" s="95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t="30" hidden="1" customHeight="1" x14ac:dyDescent="0.3">
      <c r="A1317" s="95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t="30" hidden="1" customHeight="1" x14ac:dyDescent="0.3">
      <c r="A1318" s="95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t="30" hidden="1" customHeight="1" x14ac:dyDescent="0.3">
      <c r="A1319" s="95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t="30" hidden="1" customHeight="1" x14ac:dyDescent="0.3">
      <c r="A1320" s="95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t="30" hidden="1" customHeight="1" x14ac:dyDescent="0.3">
      <c r="A1321" s="95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5"/>
      <c r="BL1321" s="95"/>
      <c r="BM1321" s="98"/>
      <c r="BN1321" s="99"/>
      <c r="BO1321" s="122"/>
      <c r="BP1321" s="122"/>
      <c r="BQ1321" s="42"/>
      <c r="BR1321" s="96"/>
    </row>
    <row r="1322" spans="1:70" ht="30" hidden="1" customHeight="1" x14ac:dyDescent="0.3">
      <c r="A1322" s="95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5"/>
      <c r="BL1322" s="95"/>
      <c r="BM1322" s="98"/>
      <c r="BN1322" s="99"/>
      <c r="BO1322" s="122"/>
      <c r="BP1322" s="122"/>
      <c r="BQ1322" s="42"/>
      <c r="BR1322" s="96"/>
    </row>
    <row r="1323" spans="1:70" ht="30" hidden="1" customHeight="1" x14ac:dyDescent="0.3">
      <c r="A1323" s="95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5"/>
      <c r="BL1323" s="95"/>
      <c r="BM1323" s="98"/>
      <c r="BN1323" s="99"/>
      <c r="BO1323" s="122"/>
      <c r="BP1323" s="122"/>
      <c r="BQ1323" s="42"/>
      <c r="BR1323" s="96"/>
    </row>
    <row r="1324" spans="1:70" ht="30" hidden="1" customHeight="1" x14ac:dyDescent="0.3">
      <c r="A1324" s="95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5"/>
      <c r="BL1324" s="95"/>
      <c r="BM1324" s="98"/>
      <c r="BN1324" s="99"/>
      <c r="BO1324" s="122"/>
      <c r="BP1324" s="122"/>
      <c r="BQ1324" s="42"/>
      <c r="BR1324" s="96"/>
    </row>
    <row r="1325" spans="1:70" ht="30" hidden="1" customHeight="1" x14ac:dyDescent="0.3">
      <c r="A1325" s="95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t="30" hidden="1" customHeight="1" x14ac:dyDescent="0.3">
      <c r="A1326" s="95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t="30" hidden="1" customHeight="1" x14ac:dyDescent="0.3">
      <c r="A1327" s="95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t="30" hidden="1" customHeight="1" x14ac:dyDescent="0.3">
      <c r="A1328" s="95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t="30" hidden="1" customHeight="1" x14ac:dyDescent="0.3">
      <c r="A1329" s="95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t="30" hidden="1" customHeight="1" x14ac:dyDescent="0.3">
      <c r="A1330" s="95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t="30" hidden="1" customHeight="1" x14ac:dyDescent="0.3">
      <c r="A1331" s="95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t="30" hidden="1" customHeight="1" x14ac:dyDescent="0.3">
      <c r="A1332" s="95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t="30" hidden="1" customHeight="1" x14ac:dyDescent="0.3">
      <c r="A1333" s="95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t="30" hidden="1" customHeight="1" x14ac:dyDescent="0.3">
      <c r="A1334" s="95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t="30" hidden="1" customHeight="1" x14ac:dyDescent="0.3">
      <c r="A1335" s="95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t="30" hidden="1" customHeight="1" x14ac:dyDescent="0.3">
      <c r="A1336" s="95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t="30" hidden="1" customHeight="1" x14ac:dyDescent="0.3">
      <c r="A1337" s="95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t="30" hidden="1" customHeight="1" x14ac:dyDescent="0.3">
      <c r="A1338" s="95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t="30" hidden="1" customHeight="1" x14ac:dyDescent="0.3">
      <c r="A1339" s="95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t="30" hidden="1" customHeight="1" x14ac:dyDescent="0.3">
      <c r="A1340" s="95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5"/>
      <c r="BL1340" s="95"/>
      <c r="BM1340" s="98"/>
      <c r="BN1340" s="99"/>
      <c r="BO1340" s="122"/>
      <c r="BP1340" s="122"/>
      <c r="BQ1340" s="42"/>
      <c r="BR1340" s="96"/>
    </row>
    <row r="1341" spans="1:70" ht="30" hidden="1" customHeight="1" x14ac:dyDescent="0.3">
      <c r="A1341" s="95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t="30" hidden="1" customHeight="1" x14ac:dyDescent="0.3">
      <c r="A1342" s="95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5"/>
      <c r="BL1342" s="95"/>
      <c r="BM1342" s="98"/>
      <c r="BN1342" s="99"/>
      <c r="BO1342" s="122"/>
      <c r="BP1342" s="122"/>
      <c r="BQ1342" s="42"/>
      <c r="BR1342" s="96"/>
    </row>
    <row r="1343" spans="1:70" ht="30" hidden="1" customHeight="1" x14ac:dyDescent="0.3">
      <c r="A1343" s="95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t="30" hidden="1" customHeight="1" x14ac:dyDescent="0.3">
      <c r="A1344" s="95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t="30" hidden="1" customHeight="1" x14ac:dyDescent="0.3">
      <c r="A1345" s="95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t="30" hidden="1" customHeight="1" x14ac:dyDescent="0.3">
      <c r="A1346" s="95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t="30" hidden="1" customHeight="1" x14ac:dyDescent="0.3">
      <c r="A1347" s="95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t="30" hidden="1" customHeight="1" x14ac:dyDescent="0.3">
      <c r="A1348" s="95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t="30" hidden="1" customHeight="1" x14ac:dyDescent="0.3">
      <c r="A1349" s="95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5"/>
      <c r="BL1349" s="95"/>
      <c r="BM1349" s="98"/>
      <c r="BN1349" s="99"/>
      <c r="BO1349" s="122"/>
      <c r="BP1349" s="122"/>
      <c r="BQ1349" s="42"/>
      <c r="BR1349" s="96"/>
    </row>
    <row r="1350" spans="1:70" ht="30" hidden="1" customHeight="1" x14ac:dyDescent="0.3">
      <c r="A1350" s="95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t="30" hidden="1" customHeight="1" x14ac:dyDescent="0.3">
      <c r="A1351" s="95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5"/>
      <c r="BL1351" s="95"/>
      <c r="BM1351" s="98"/>
      <c r="BN1351" s="99"/>
      <c r="BO1351" s="122"/>
      <c r="BP1351" s="122"/>
      <c r="BQ1351" s="42"/>
      <c r="BR1351" s="96"/>
    </row>
    <row r="1352" spans="1:70" ht="30" hidden="1" customHeight="1" x14ac:dyDescent="0.3">
      <c r="A1352" s="95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t="30" hidden="1" customHeight="1" x14ac:dyDescent="0.3">
      <c r="A1353" s="95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t="30" hidden="1" customHeight="1" x14ac:dyDescent="0.3">
      <c r="A1354" s="95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t="30" hidden="1" customHeight="1" x14ac:dyDescent="0.3">
      <c r="A1355" s="95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5"/>
      <c r="BL1355" s="95"/>
      <c r="BM1355" s="98"/>
      <c r="BN1355" s="99"/>
      <c r="BO1355" s="122"/>
      <c r="BP1355" s="122"/>
      <c r="BQ1355" s="42"/>
      <c r="BR1355" s="96"/>
    </row>
    <row r="1356" spans="1:70" ht="30" hidden="1" customHeight="1" x14ac:dyDescent="0.3">
      <c r="A1356" s="95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5"/>
      <c r="BL1356" s="95"/>
      <c r="BM1356" s="98"/>
      <c r="BN1356" s="99"/>
      <c r="BO1356" s="122"/>
      <c r="BP1356" s="122"/>
      <c r="BQ1356" s="42"/>
      <c r="BR1356" s="96"/>
    </row>
    <row r="1357" spans="1:70" ht="30" hidden="1" customHeight="1" x14ac:dyDescent="0.3">
      <c r="A1357" s="95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5"/>
      <c r="BL1357" s="95"/>
      <c r="BM1357" s="98"/>
      <c r="BN1357" s="99"/>
      <c r="BO1357" s="122"/>
      <c r="BP1357" s="122"/>
      <c r="BQ1357" s="42"/>
      <c r="BR1357" s="96"/>
    </row>
    <row r="1358" spans="1:70" ht="30" hidden="1" customHeight="1" x14ac:dyDescent="0.3">
      <c r="A1358" s="95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5"/>
      <c r="BL1358" s="95"/>
      <c r="BM1358" s="98"/>
      <c r="BN1358" s="99"/>
      <c r="BO1358" s="122"/>
      <c r="BP1358" s="122"/>
      <c r="BQ1358" s="42"/>
      <c r="BR1358" s="96"/>
    </row>
    <row r="1359" spans="1:70" ht="30" hidden="1" customHeight="1" x14ac:dyDescent="0.3">
      <c r="A1359" s="95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5"/>
      <c r="BL1359" s="95"/>
      <c r="BM1359" s="98"/>
      <c r="BN1359" s="99"/>
      <c r="BO1359" s="122"/>
      <c r="BP1359" s="122"/>
      <c r="BQ1359" s="42"/>
      <c r="BR1359" s="96"/>
    </row>
    <row r="1360" spans="1:70" ht="30" hidden="1" customHeight="1" x14ac:dyDescent="0.3">
      <c r="A1360" s="95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5"/>
      <c r="BL1360" s="95"/>
      <c r="BM1360" s="98"/>
      <c r="BN1360" s="99"/>
      <c r="BO1360" s="122"/>
      <c r="BP1360" s="122"/>
      <c r="BQ1360" s="42"/>
      <c r="BR1360" s="96"/>
    </row>
    <row r="1361" spans="1:70" ht="30" hidden="1" customHeight="1" x14ac:dyDescent="0.3">
      <c r="A1361" s="95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5"/>
      <c r="BL1361" s="95"/>
      <c r="BM1361" s="98"/>
      <c r="BN1361" s="99"/>
      <c r="BO1361" s="122"/>
      <c r="BP1361" s="122"/>
      <c r="BQ1361" s="42"/>
      <c r="BR1361" s="96"/>
    </row>
    <row r="1362" spans="1:70" ht="30" hidden="1" customHeight="1" x14ac:dyDescent="0.3">
      <c r="A1362" s="95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5"/>
      <c r="BL1362" s="95"/>
      <c r="BM1362" s="98"/>
      <c r="BN1362" s="99"/>
      <c r="BO1362" s="122"/>
      <c r="BP1362" s="122"/>
      <c r="BQ1362" s="42"/>
      <c r="BR1362" s="96"/>
    </row>
    <row r="1363" spans="1:70" ht="30" hidden="1" customHeight="1" x14ac:dyDescent="0.3">
      <c r="A1363" s="95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5"/>
      <c r="BL1363" s="95"/>
      <c r="BM1363" s="98"/>
      <c r="BN1363" s="99"/>
      <c r="BO1363" s="122"/>
      <c r="BP1363" s="122"/>
      <c r="BQ1363" s="42"/>
      <c r="BR1363" s="96"/>
    </row>
    <row r="1364" spans="1:70" ht="30" hidden="1" customHeight="1" x14ac:dyDescent="0.3">
      <c r="A1364" s="95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t="30" hidden="1" customHeight="1" x14ac:dyDescent="0.3">
      <c r="A1365" s="95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t="30" hidden="1" customHeight="1" x14ac:dyDescent="0.3">
      <c r="A1366" s="95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t="30" hidden="1" customHeight="1" x14ac:dyDescent="0.3">
      <c r="A1367" s="95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t="30" hidden="1" customHeight="1" x14ac:dyDescent="0.3">
      <c r="A1368" s="95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5"/>
      <c r="BL1368" s="95"/>
      <c r="BM1368" s="98"/>
      <c r="BN1368" s="99"/>
      <c r="BO1368" s="122"/>
      <c r="BP1368" s="122"/>
      <c r="BQ1368" s="42"/>
      <c r="BR1368" s="96"/>
    </row>
    <row r="1369" spans="1:70" ht="30" hidden="1" customHeight="1" x14ac:dyDescent="0.3">
      <c r="A1369" s="95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5"/>
      <c r="BL1369" s="95"/>
      <c r="BM1369" s="98"/>
      <c r="BN1369" s="99"/>
      <c r="BO1369" s="122"/>
      <c r="BP1369" s="122"/>
      <c r="BQ1369" s="42"/>
      <c r="BR1369" s="96"/>
    </row>
    <row r="1370" spans="1:70" ht="30" hidden="1" customHeight="1" x14ac:dyDescent="0.3">
      <c r="A1370" s="95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t="30" hidden="1" customHeight="1" x14ac:dyDescent="0.3">
      <c r="A1371" s="95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5"/>
      <c r="BL1371" s="95"/>
      <c r="BM1371" s="98"/>
      <c r="BN1371" s="99"/>
      <c r="BO1371" s="122"/>
      <c r="BP1371" s="122"/>
      <c r="BQ1371" s="42"/>
      <c r="BR1371" s="96"/>
    </row>
    <row r="1372" spans="1:70" ht="30" hidden="1" customHeight="1" x14ac:dyDescent="0.3">
      <c r="A1372" s="95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t="30" hidden="1" customHeight="1" x14ac:dyDescent="0.3">
      <c r="A1373" s="95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5"/>
      <c r="BL1373" s="95"/>
      <c r="BM1373" s="98"/>
      <c r="BN1373" s="99"/>
      <c r="BO1373" s="122"/>
      <c r="BP1373" s="122"/>
      <c r="BQ1373" s="42"/>
      <c r="BR1373" s="96"/>
    </row>
    <row r="1374" spans="1:70" ht="30" hidden="1" customHeight="1" x14ac:dyDescent="0.3">
      <c r="A1374" s="95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5"/>
      <c r="BL1374" s="95"/>
      <c r="BM1374" s="98"/>
      <c r="BN1374" s="99"/>
      <c r="BO1374" s="122"/>
      <c r="BP1374" s="122"/>
      <c r="BQ1374" s="42"/>
      <c r="BR1374" s="96"/>
    </row>
    <row r="1375" spans="1:70" ht="30" hidden="1" customHeight="1" x14ac:dyDescent="0.3">
      <c r="A1375" s="95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t="30" hidden="1" customHeight="1" x14ac:dyDescent="0.3">
      <c r="A1376" s="95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t="30" hidden="1" customHeight="1" x14ac:dyDescent="0.3">
      <c r="A1377" s="95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t="30" hidden="1" customHeight="1" x14ac:dyDescent="0.3">
      <c r="A1378" s="95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t="30" hidden="1" customHeight="1" x14ac:dyDescent="0.3">
      <c r="A1379" s="95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5"/>
      <c r="BL1379" s="95"/>
      <c r="BM1379" s="98"/>
      <c r="BN1379" s="99"/>
      <c r="BO1379" s="122"/>
      <c r="BP1379" s="122"/>
      <c r="BQ1379" s="42"/>
      <c r="BR1379" s="96"/>
    </row>
    <row r="1380" spans="1:70" ht="30" hidden="1" customHeight="1" x14ac:dyDescent="0.3">
      <c r="A1380" s="95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t="30" hidden="1" customHeight="1" x14ac:dyDescent="0.3">
      <c r="A1381" s="95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t="30" hidden="1" customHeight="1" x14ac:dyDescent="0.3">
      <c r="A1382" s="95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5"/>
      <c r="BL1382" s="95"/>
      <c r="BM1382" s="98"/>
      <c r="BN1382" s="99"/>
      <c r="BO1382" s="122"/>
      <c r="BP1382" s="122"/>
      <c r="BQ1382" s="42"/>
      <c r="BR1382" s="96"/>
    </row>
    <row r="1383" spans="1:70" ht="30" hidden="1" customHeight="1" x14ac:dyDescent="0.3">
      <c r="A1383" s="95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5"/>
      <c r="BL1383" s="95"/>
      <c r="BM1383" s="98"/>
      <c r="BN1383" s="99"/>
      <c r="BO1383" s="122"/>
      <c r="BP1383" s="122"/>
      <c r="BQ1383" s="42"/>
      <c r="BR1383" s="96"/>
    </row>
    <row r="1384" spans="1:70" ht="30" hidden="1" customHeight="1" x14ac:dyDescent="0.3">
      <c r="A1384" s="95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t="30" hidden="1" customHeight="1" x14ac:dyDescent="0.3">
      <c r="A1385" s="95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5"/>
      <c r="BL1385" s="95"/>
      <c r="BM1385" s="98"/>
      <c r="BN1385" s="99"/>
      <c r="BO1385" s="122"/>
      <c r="BP1385" s="122"/>
      <c r="BQ1385" s="42"/>
      <c r="BR1385" s="96"/>
    </row>
    <row r="1386" spans="1:70" ht="30" hidden="1" customHeight="1" x14ac:dyDescent="0.3">
      <c r="A1386" s="95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t="30" hidden="1" customHeight="1" x14ac:dyDescent="0.3">
      <c r="A1387" s="95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t="30" hidden="1" customHeight="1" x14ac:dyDescent="0.3">
      <c r="A1388" s="95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5"/>
      <c r="BL1388" s="95"/>
      <c r="BM1388" s="98"/>
      <c r="BN1388" s="99"/>
      <c r="BO1388" s="122"/>
      <c r="BP1388" s="122"/>
      <c r="BQ1388" s="42"/>
      <c r="BR1388" s="96"/>
    </row>
    <row r="1389" spans="1:70" ht="30" hidden="1" customHeight="1" x14ac:dyDescent="0.3">
      <c r="A1389" s="95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5"/>
      <c r="BL1389" s="95"/>
      <c r="BM1389" s="98"/>
      <c r="BN1389" s="99"/>
      <c r="BO1389" s="122"/>
      <c r="BP1389" s="122"/>
      <c r="BQ1389" s="42"/>
      <c r="BR1389" s="96"/>
    </row>
    <row r="1390" spans="1:70" ht="30" hidden="1" customHeight="1" x14ac:dyDescent="0.3">
      <c r="A1390" s="95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t="30" hidden="1" customHeight="1" x14ac:dyDescent="0.3">
      <c r="A1391" s="95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t="30" hidden="1" customHeight="1" x14ac:dyDescent="0.3">
      <c r="A1392" s="95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t="30" hidden="1" customHeight="1" x14ac:dyDescent="0.3">
      <c r="A1393" s="95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t="30" hidden="1" customHeight="1" x14ac:dyDescent="0.3">
      <c r="A1394" s="95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t="30" hidden="1" customHeight="1" x14ac:dyDescent="0.3">
      <c r="A1395" s="95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t="30" hidden="1" customHeight="1" x14ac:dyDescent="0.3">
      <c r="A1396" s="95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t="30" hidden="1" customHeight="1" x14ac:dyDescent="0.3">
      <c r="A1397" s="95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t="30" hidden="1" customHeight="1" x14ac:dyDescent="0.3">
      <c r="A1398" s="95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t="30" hidden="1" customHeight="1" x14ac:dyDescent="0.3">
      <c r="A1399" s="95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t="30" hidden="1" customHeight="1" x14ac:dyDescent="0.3">
      <c r="A1400" s="95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t="30" hidden="1" customHeight="1" x14ac:dyDescent="0.3">
      <c r="A1401" s="95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t="30" hidden="1" customHeight="1" x14ac:dyDescent="0.3">
      <c r="A1402" s="95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t="30" hidden="1" customHeight="1" x14ac:dyDescent="0.3">
      <c r="A1403" s="95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t="30" hidden="1" customHeight="1" x14ac:dyDescent="0.3">
      <c r="A1404" s="95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t="30" hidden="1" customHeight="1" x14ac:dyDescent="0.3">
      <c r="A1405" s="95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t="30" hidden="1" customHeight="1" x14ac:dyDescent="0.3">
      <c r="A1406" s="95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t="30" hidden="1" customHeight="1" x14ac:dyDescent="0.3">
      <c r="A1407" s="95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t="30" hidden="1" customHeight="1" x14ac:dyDescent="0.3">
      <c r="A1408" s="95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t="30" hidden="1" customHeight="1" x14ac:dyDescent="0.3">
      <c r="A1409" s="95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t="30" hidden="1" customHeight="1" x14ac:dyDescent="0.3">
      <c r="A1410" s="95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t="30" hidden="1" customHeight="1" x14ac:dyDescent="0.3">
      <c r="A1411" s="95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5"/>
      <c r="BL1411" s="95"/>
      <c r="BM1411" s="98"/>
      <c r="BN1411" s="99"/>
      <c r="BO1411" s="122"/>
      <c r="BP1411" s="122"/>
      <c r="BQ1411" s="42"/>
      <c r="BR1411" s="96"/>
    </row>
    <row r="1412" spans="1:70" ht="30" hidden="1" customHeight="1" x14ac:dyDescent="0.3">
      <c r="A1412" s="95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t="30" hidden="1" customHeight="1" x14ac:dyDescent="0.3">
      <c r="A1413" s="95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t="30" hidden="1" customHeight="1" x14ac:dyDescent="0.3">
      <c r="A1414" s="95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t="30" hidden="1" customHeight="1" x14ac:dyDescent="0.3">
      <c r="A1415" s="95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t="30" hidden="1" customHeight="1" x14ac:dyDescent="0.3">
      <c r="A1416" s="95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t="30" hidden="1" customHeight="1" x14ac:dyDescent="0.3">
      <c r="A1417" s="95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t="30" hidden="1" customHeight="1" x14ac:dyDescent="0.3">
      <c r="A1418" s="95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t="30" hidden="1" customHeight="1" x14ac:dyDescent="0.3">
      <c r="A1419" s="95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t="30" hidden="1" customHeight="1" x14ac:dyDescent="0.3">
      <c r="A1420" s="95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t="30" hidden="1" customHeight="1" x14ac:dyDescent="0.3">
      <c r="A1421" s="95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t="30" hidden="1" customHeight="1" x14ac:dyDescent="0.3">
      <c r="A1422" s="95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t="30" hidden="1" customHeight="1" x14ac:dyDescent="0.3">
      <c r="A1423" s="95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t="30" hidden="1" customHeight="1" x14ac:dyDescent="0.3">
      <c r="A1424" s="95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t="30" hidden="1" customHeight="1" x14ac:dyDescent="0.3">
      <c r="A1425" s="95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t="30" hidden="1" customHeight="1" x14ac:dyDescent="0.3">
      <c r="A1426" s="95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t="30" hidden="1" customHeight="1" x14ac:dyDescent="0.3">
      <c r="A1427" s="95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t="30" hidden="1" customHeight="1" x14ac:dyDescent="0.3">
      <c r="A1428" s="95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t="30" hidden="1" customHeight="1" x14ac:dyDescent="0.3">
      <c r="A1429" s="95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t="30" hidden="1" customHeight="1" x14ac:dyDescent="0.3">
      <c r="A1430" s="95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t="30" hidden="1" customHeight="1" x14ac:dyDescent="0.3">
      <c r="A1431" s="95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5"/>
      <c r="BL1431" s="95"/>
      <c r="BM1431" s="98"/>
      <c r="BN1431" s="99"/>
      <c r="BO1431" s="122"/>
      <c r="BP1431" s="122"/>
      <c r="BQ1431" s="42"/>
      <c r="BR1431" s="96"/>
    </row>
    <row r="1432" spans="1:70" ht="30" hidden="1" customHeight="1" x14ac:dyDescent="0.3">
      <c r="A1432" s="95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t="30" hidden="1" customHeight="1" x14ac:dyDescent="0.3">
      <c r="A1433" s="95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t="30" hidden="1" customHeight="1" x14ac:dyDescent="0.3">
      <c r="A1434" s="95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t="30" hidden="1" customHeight="1" x14ac:dyDescent="0.3">
      <c r="A1435" s="95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t="30" hidden="1" customHeight="1" x14ac:dyDescent="0.3">
      <c r="A1436" s="95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t="30" hidden="1" customHeight="1" x14ac:dyDescent="0.3">
      <c r="A1437" s="95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t="30" hidden="1" customHeight="1" x14ac:dyDescent="0.3">
      <c r="A1438" s="95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t="30" hidden="1" customHeight="1" x14ac:dyDescent="0.3">
      <c r="A1439" s="95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t="30" hidden="1" customHeight="1" x14ac:dyDescent="0.3">
      <c r="A1440" s="95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t="30" hidden="1" customHeight="1" x14ac:dyDescent="0.3">
      <c r="A1441" s="95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t="30" hidden="1" customHeight="1" x14ac:dyDescent="0.3">
      <c r="A1442" s="95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t="30" hidden="1" customHeight="1" x14ac:dyDescent="0.3">
      <c r="A1443" s="95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t="30" hidden="1" customHeight="1" x14ac:dyDescent="0.3">
      <c r="A1444" s="95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t="30" hidden="1" customHeight="1" x14ac:dyDescent="0.3">
      <c r="A1445" s="95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t="30" hidden="1" customHeight="1" x14ac:dyDescent="0.3">
      <c r="A1446" s="95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t="30" hidden="1" customHeight="1" x14ac:dyDescent="0.3">
      <c r="A1447" s="95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5"/>
      <c r="BL1447" s="95"/>
      <c r="BM1447" s="98"/>
      <c r="BN1447" s="99"/>
      <c r="BO1447" s="122"/>
      <c r="BP1447" s="122"/>
      <c r="BQ1447" s="42"/>
      <c r="BR1447" s="96"/>
    </row>
    <row r="1448" spans="1:70" ht="30" hidden="1" customHeight="1" x14ac:dyDescent="0.3">
      <c r="A1448" s="95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5"/>
      <c r="BL1448" s="95"/>
      <c r="BM1448" s="98"/>
      <c r="BN1448" s="99"/>
      <c r="BO1448" s="122"/>
      <c r="BP1448" s="122"/>
      <c r="BQ1448" s="42"/>
      <c r="BR1448" s="96"/>
    </row>
    <row r="1449" spans="1:70" ht="30" hidden="1" customHeight="1" x14ac:dyDescent="0.3">
      <c r="A1449" s="95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5"/>
      <c r="BL1449" s="95"/>
      <c r="BM1449" s="98"/>
      <c r="BN1449" s="99"/>
      <c r="BO1449" s="122"/>
      <c r="BP1449" s="122"/>
      <c r="BQ1449" s="42"/>
      <c r="BR1449" s="96"/>
    </row>
    <row r="1450" spans="1:70" ht="30" hidden="1" customHeight="1" x14ac:dyDescent="0.3">
      <c r="A1450" s="95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5"/>
      <c r="BL1450" s="95"/>
      <c r="BM1450" s="98"/>
      <c r="BN1450" s="99"/>
      <c r="BO1450" s="122"/>
      <c r="BP1450" s="122"/>
      <c r="BQ1450" s="42"/>
      <c r="BR1450" s="96"/>
    </row>
    <row r="1451" spans="1:70" ht="30" hidden="1" customHeight="1" x14ac:dyDescent="0.3">
      <c r="A1451" s="95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5"/>
      <c r="BL1451" s="95"/>
      <c r="BM1451" s="98"/>
      <c r="BN1451" s="99"/>
      <c r="BO1451" s="122"/>
      <c r="BP1451" s="122"/>
      <c r="BQ1451" s="42"/>
      <c r="BR1451" s="96"/>
    </row>
    <row r="1452" spans="1:70" ht="30" hidden="1" customHeight="1" x14ac:dyDescent="0.3">
      <c r="A1452" s="95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t="30" hidden="1" customHeight="1" x14ac:dyDescent="0.3">
      <c r="A1453" s="95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5"/>
      <c r="BL1453" s="95"/>
      <c r="BM1453" s="98"/>
      <c r="BN1453" s="99"/>
      <c r="BO1453" s="122"/>
      <c r="BP1453" s="122"/>
      <c r="BQ1453" s="42"/>
      <c r="BR1453" s="96"/>
    </row>
    <row r="1454" spans="1:70" ht="30" hidden="1" customHeight="1" x14ac:dyDescent="0.3">
      <c r="A1454" s="95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5"/>
      <c r="BL1454" s="95"/>
      <c r="BM1454" s="98"/>
      <c r="BN1454" s="99"/>
      <c r="BO1454" s="122"/>
      <c r="BP1454" s="122"/>
      <c r="BQ1454" s="42"/>
      <c r="BR1454" s="96"/>
    </row>
    <row r="1455" spans="1:70" ht="30" hidden="1" customHeight="1" x14ac:dyDescent="0.3">
      <c r="A1455" s="95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t="30" hidden="1" customHeight="1" x14ac:dyDescent="0.3">
      <c r="A1456" s="95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5"/>
      <c r="BL1456" s="95"/>
      <c r="BM1456" s="98"/>
      <c r="BN1456" s="99"/>
      <c r="BO1456" s="122"/>
      <c r="BP1456" s="122"/>
      <c r="BQ1456" s="42"/>
      <c r="BR1456" s="96"/>
    </row>
    <row r="1457" spans="1:70" ht="30" hidden="1" customHeight="1" x14ac:dyDescent="0.3">
      <c r="A1457" s="95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5"/>
      <c r="BL1457" s="95"/>
      <c r="BM1457" s="98"/>
      <c r="BN1457" s="99"/>
      <c r="BO1457" s="122"/>
      <c r="BP1457" s="122"/>
      <c r="BQ1457" s="42"/>
      <c r="BR1457" s="96"/>
    </row>
    <row r="1458" spans="1:70" ht="30" hidden="1" customHeight="1" x14ac:dyDescent="0.3">
      <c r="A1458" s="95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5"/>
      <c r="BL1458" s="95"/>
      <c r="BM1458" s="98"/>
      <c r="BN1458" s="99"/>
      <c r="BO1458" s="122"/>
      <c r="BP1458" s="122"/>
      <c r="BQ1458" s="42"/>
      <c r="BR1458" s="96"/>
    </row>
    <row r="1459" spans="1:70" ht="30" hidden="1" customHeight="1" x14ac:dyDescent="0.3">
      <c r="A1459" s="95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t="30" hidden="1" customHeight="1" x14ac:dyDescent="0.3">
      <c r="A1460" s="95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t="30" hidden="1" customHeight="1" x14ac:dyDescent="0.3">
      <c r="A1461" s="95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5"/>
      <c r="BL1461" s="95"/>
      <c r="BM1461" s="98"/>
      <c r="BN1461" s="99"/>
      <c r="BO1461" s="122"/>
      <c r="BP1461" s="122"/>
      <c r="BQ1461" s="42"/>
      <c r="BR1461" s="96"/>
    </row>
    <row r="1462" spans="1:70" ht="30" hidden="1" customHeight="1" x14ac:dyDescent="0.3">
      <c r="A1462" s="95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t="30" hidden="1" customHeight="1" x14ac:dyDescent="0.3">
      <c r="A1463" s="95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5"/>
      <c r="BL1463" s="95"/>
      <c r="BM1463" s="98"/>
      <c r="BN1463" s="99"/>
      <c r="BO1463" s="122"/>
      <c r="BP1463" s="122"/>
      <c r="BQ1463" s="42"/>
      <c r="BR1463" s="96"/>
    </row>
    <row r="1464" spans="1:70" ht="30" hidden="1" customHeight="1" x14ac:dyDescent="0.3">
      <c r="A1464" s="95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t="30" hidden="1" customHeight="1" x14ac:dyDescent="0.3">
      <c r="A1465" s="95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t="30" hidden="1" customHeight="1" x14ac:dyDescent="0.3">
      <c r="A1466" s="95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5"/>
      <c r="BL1466" s="95"/>
      <c r="BM1466" s="98"/>
      <c r="BN1466" s="99"/>
      <c r="BO1466" s="122"/>
      <c r="BP1466" s="122"/>
      <c r="BQ1466" s="42"/>
      <c r="BR1466" s="96"/>
    </row>
    <row r="1467" spans="1:70" ht="30" hidden="1" customHeight="1" x14ac:dyDescent="0.3">
      <c r="A1467" s="95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t="30" hidden="1" customHeight="1" x14ac:dyDescent="0.3">
      <c r="A1468" s="95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t="30" hidden="1" customHeight="1" x14ac:dyDescent="0.3">
      <c r="A1469" s="95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5"/>
      <c r="BL1469" s="95"/>
      <c r="BM1469" s="98"/>
      <c r="BN1469" s="99"/>
      <c r="BO1469" s="122"/>
      <c r="BP1469" s="122"/>
      <c r="BQ1469" s="42"/>
      <c r="BR1469" s="96"/>
    </row>
    <row r="1470" spans="1:70" ht="30" hidden="1" customHeight="1" x14ac:dyDescent="0.3">
      <c r="A1470" s="95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t="30" hidden="1" customHeight="1" x14ac:dyDescent="0.3">
      <c r="A1471" s="95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5"/>
      <c r="BL1471" s="95"/>
      <c r="BM1471" s="98"/>
      <c r="BN1471" s="99"/>
      <c r="BO1471" s="122"/>
      <c r="BP1471" s="122"/>
      <c r="BQ1471" s="42"/>
      <c r="BR1471" s="96"/>
    </row>
    <row r="1472" spans="1:70" ht="30" hidden="1" customHeight="1" x14ac:dyDescent="0.3">
      <c r="A1472" s="95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5"/>
      <c r="BL1472" s="95"/>
      <c r="BM1472" s="98"/>
      <c r="BN1472" s="99"/>
      <c r="BO1472" s="122"/>
      <c r="BP1472" s="122"/>
      <c r="BQ1472" s="42"/>
      <c r="BR1472" s="96"/>
    </row>
    <row r="1473" spans="1:70" ht="30" hidden="1" customHeight="1" x14ac:dyDescent="0.3">
      <c r="A1473" s="95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5"/>
      <c r="BL1473" s="95"/>
      <c r="BM1473" s="98"/>
      <c r="BN1473" s="99"/>
      <c r="BO1473" s="122"/>
      <c r="BP1473" s="122"/>
      <c r="BQ1473" s="42"/>
      <c r="BR1473" s="96"/>
    </row>
    <row r="1474" spans="1:70" ht="30" hidden="1" customHeight="1" x14ac:dyDescent="0.3">
      <c r="A1474" s="95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t="30" hidden="1" customHeight="1" x14ac:dyDescent="0.3">
      <c r="A1475" s="95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5"/>
      <c r="BL1475" s="95"/>
      <c r="BM1475" s="98"/>
      <c r="BN1475" s="99"/>
      <c r="BO1475" s="122"/>
      <c r="BP1475" s="122"/>
      <c r="BQ1475" s="42"/>
      <c r="BR1475" s="96"/>
    </row>
    <row r="1476" spans="1:70" ht="30" hidden="1" customHeight="1" x14ac:dyDescent="0.3">
      <c r="A1476" s="95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5"/>
      <c r="BL1476" s="95"/>
      <c r="BM1476" s="98"/>
      <c r="BN1476" s="99"/>
      <c r="BO1476" s="122"/>
      <c r="BP1476" s="122"/>
      <c r="BQ1476" s="42"/>
      <c r="BR1476" s="96"/>
    </row>
    <row r="1477" spans="1:70" ht="30" hidden="1" customHeight="1" x14ac:dyDescent="0.3">
      <c r="A1477" s="95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5"/>
      <c r="BL1477" s="95"/>
      <c r="BM1477" s="98"/>
      <c r="BN1477" s="99"/>
      <c r="BO1477" s="122"/>
      <c r="BP1477" s="122"/>
      <c r="BQ1477" s="42"/>
      <c r="BR1477" s="96"/>
    </row>
    <row r="1478" spans="1:70" ht="30" hidden="1" customHeight="1" x14ac:dyDescent="0.3">
      <c r="A1478" s="95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5"/>
      <c r="BL1478" s="95"/>
      <c r="BM1478" s="98"/>
      <c r="BN1478" s="99"/>
      <c r="BO1478" s="122"/>
      <c r="BP1478" s="122"/>
      <c r="BQ1478" s="42"/>
      <c r="BR1478" s="96"/>
    </row>
    <row r="1479" spans="1:70" ht="30" hidden="1" customHeight="1" x14ac:dyDescent="0.3">
      <c r="A1479" s="95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5"/>
      <c r="BL1479" s="95"/>
      <c r="BM1479" s="98"/>
      <c r="BN1479" s="99"/>
      <c r="BO1479" s="122"/>
      <c r="BP1479" s="122"/>
      <c r="BQ1479" s="42"/>
      <c r="BR1479" s="96"/>
    </row>
    <row r="1480" spans="1:70" ht="30" hidden="1" customHeight="1" x14ac:dyDescent="0.3">
      <c r="A1480" s="95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t="30" hidden="1" customHeight="1" x14ac:dyDescent="0.3">
      <c r="A1481" s="95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5"/>
      <c r="BL1481" s="95"/>
      <c r="BM1481" s="98"/>
      <c r="BN1481" s="99"/>
      <c r="BO1481" s="122"/>
      <c r="BP1481" s="122"/>
      <c r="BQ1481" s="42"/>
      <c r="BR1481" s="96"/>
    </row>
    <row r="1482" spans="1:70" ht="30" hidden="1" customHeight="1" x14ac:dyDescent="0.3">
      <c r="A1482" s="95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5"/>
      <c r="BL1482" s="95"/>
      <c r="BM1482" s="98"/>
      <c r="BN1482" s="99"/>
      <c r="BO1482" s="122"/>
      <c r="BP1482" s="122"/>
      <c r="BQ1482" s="42"/>
      <c r="BR1482" s="96"/>
    </row>
    <row r="1483" spans="1:70" ht="30" hidden="1" customHeight="1" x14ac:dyDescent="0.3">
      <c r="A1483" s="95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t="30" hidden="1" customHeight="1" x14ac:dyDescent="0.3">
      <c r="A1484" s="95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5"/>
      <c r="BL1484" s="95"/>
      <c r="BM1484" s="98"/>
      <c r="BN1484" s="99"/>
      <c r="BO1484" s="122"/>
      <c r="BP1484" s="122"/>
      <c r="BQ1484" s="42"/>
      <c r="BR1484" s="96"/>
    </row>
    <row r="1485" spans="1:70" ht="30" hidden="1" customHeight="1" x14ac:dyDescent="0.3">
      <c r="A1485" s="95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5"/>
      <c r="BL1485" s="95"/>
      <c r="BM1485" s="98"/>
      <c r="BN1485" s="99"/>
      <c r="BO1485" s="122"/>
      <c r="BP1485" s="122"/>
      <c r="BQ1485" s="42"/>
      <c r="BR1485" s="96"/>
    </row>
    <row r="1486" spans="1:70" ht="30" hidden="1" customHeight="1" x14ac:dyDescent="0.3">
      <c r="A1486" s="95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5"/>
      <c r="BL1486" s="95"/>
      <c r="BM1486" s="98"/>
      <c r="BN1486" s="99"/>
      <c r="BO1486" s="122"/>
      <c r="BP1486" s="122"/>
      <c r="BQ1486" s="42"/>
      <c r="BR1486" s="96"/>
    </row>
    <row r="1487" spans="1:70" ht="30" hidden="1" customHeight="1" x14ac:dyDescent="0.3">
      <c r="A1487" s="95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5"/>
      <c r="BL1487" s="95"/>
      <c r="BM1487" s="98"/>
      <c r="BN1487" s="99"/>
      <c r="BO1487" s="122"/>
      <c r="BP1487" s="122"/>
      <c r="BQ1487" s="42"/>
      <c r="BR1487" s="96"/>
    </row>
    <row r="1488" spans="1:70" ht="30" hidden="1" customHeight="1" x14ac:dyDescent="0.3">
      <c r="A1488" s="95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5"/>
      <c r="BL1488" s="95"/>
      <c r="BM1488" s="98"/>
      <c r="BN1488" s="99"/>
      <c r="BO1488" s="122"/>
      <c r="BP1488" s="122"/>
      <c r="BQ1488" s="42"/>
      <c r="BR1488" s="96"/>
    </row>
    <row r="1489" spans="1:70" ht="30" hidden="1" customHeight="1" x14ac:dyDescent="0.3">
      <c r="A1489" s="95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5"/>
      <c r="BL1489" s="95"/>
      <c r="BM1489" s="98"/>
      <c r="BN1489" s="99"/>
      <c r="BO1489" s="122"/>
      <c r="BP1489" s="122"/>
      <c r="BQ1489" s="42"/>
      <c r="BR1489" s="96"/>
    </row>
    <row r="1490" spans="1:70" ht="30" hidden="1" customHeight="1" x14ac:dyDescent="0.3">
      <c r="A1490" s="95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5"/>
      <c r="BL1490" s="95"/>
      <c r="BM1490" s="98"/>
      <c r="BN1490" s="99"/>
      <c r="BO1490" s="122"/>
      <c r="BP1490" s="122"/>
      <c r="BQ1490" s="42"/>
      <c r="BR1490" s="96"/>
    </row>
    <row r="1491" spans="1:70" ht="30" hidden="1" customHeight="1" x14ac:dyDescent="0.3">
      <c r="A1491" s="95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5"/>
      <c r="BL1491" s="95"/>
      <c r="BM1491" s="98"/>
      <c r="BN1491" s="99"/>
      <c r="BO1491" s="122"/>
      <c r="BP1491" s="122"/>
      <c r="BQ1491" s="42"/>
      <c r="BR1491" s="96"/>
    </row>
    <row r="1492" spans="1:70" ht="30" hidden="1" customHeight="1" x14ac:dyDescent="0.3">
      <c r="A1492" s="95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5"/>
      <c r="BL1492" s="95"/>
      <c r="BM1492" s="98"/>
      <c r="BN1492" s="99"/>
      <c r="BO1492" s="122"/>
      <c r="BP1492" s="122"/>
      <c r="BQ1492" s="42"/>
      <c r="BR1492" s="96"/>
    </row>
    <row r="1493" spans="1:70" ht="30" hidden="1" customHeight="1" x14ac:dyDescent="0.3">
      <c r="A1493" s="95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5"/>
      <c r="BL1493" s="95"/>
      <c r="BM1493" s="98"/>
      <c r="BN1493" s="99"/>
      <c r="BO1493" s="122"/>
      <c r="BP1493" s="122"/>
      <c r="BQ1493" s="42"/>
      <c r="BR1493" s="96"/>
    </row>
    <row r="1494" spans="1:70" ht="30" hidden="1" customHeight="1" x14ac:dyDescent="0.3">
      <c r="A1494" s="95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5"/>
      <c r="BL1494" s="95"/>
      <c r="BM1494" s="98"/>
      <c r="BN1494" s="99"/>
      <c r="BO1494" s="122"/>
      <c r="BP1494" s="122"/>
      <c r="BQ1494" s="42"/>
      <c r="BR1494" s="96"/>
    </row>
    <row r="1495" spans="1:70" ht="30" hidden="1" customHeight="1" x14ac:dyDescent="0.3">
      <c r="A1495" s="95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5"/>
      <c r="BL1495" s="95"/>
      <c r="BM1495" s="98"/>
      <c r="BN1495" s="99"/>
      <c r="BO1495" s="122"/>
      <c r="BP1495" s="122"/>
      <c r="BQ1495" s="42"/>
      <c r="BR1495" s="96"/>
    </row>
    <row r="1496" spans="1:70" ht="30" hidden="1" customHeight="1" x14ac:dyDescent="0.3">
      <c r="A1496" s="95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5"/>
      <c r="BL1496" s="95"/>
      <c r="BM1496" s="98"/>
      <c r="BN1496" s="99"/>
      <c r="BO1496" s="122"/>
      <c r="BP1496" s="122"/>
      <c r="BQ1496" s="42"/>
      <c r="BR1496" s="96"/>
    </row>
    <row r="1497" spans="1:70" ht="30" hidden="1" customHeight="1" x14ac:dyDescent="0.3">
      <c r="A1497" s="95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5"/>
      <c r="BL1497" s="95"/>
      <c r="BM1497" s="98"/>
      <c r="BN1497" s="99"/>
      <c r="BO1497" s="122"/>
      <c r="BP1497" s="122"/>
      <c r="BQ1497" s="42"/>
      <c r="BR1497" s="96"/>
    </row>
    <row r="1498" spans="1:70" ht="30" hidden="1" customHeight="1" x14ac:dyDescent="0.3">
      <c r="A1498" s="95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5"/>
      <c r="BL1498" s="95"/>
      <c r="BM1498" s="98"/>
      <c r="BN1498" s="99"/>
      <c r="BO1498" s="122"/>
      <c r="BP1498" s="122"/>
      <c r="BQ1498" s="42"/>
      <c r="BR1498" s="96"/>
    </row>
    <row r="1499" spans="1:70" ht="30" hidden="1" customHeight="1" x14ac:dyDescent="0.3">
      <c r="A1499" s="95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5"/>
      <c r="BL1499" s="95"/>
      <c r="BM1499" s="98"/>
      <c r="BN1499" s="99"/>
      <c r="BO1499" s="122"/>
      <c r="BP1499" s="122"/>
      <c r="BQ1499" s="42"/>
      <c r="BR1499" s="96"/>
    </row>
    <row r="1500" spans="1:70" ht="30" hidden="1" customHeight="1" x14ac:dyDescent="0.3">
      <c r="A1500" s="95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5"/>
      <c r="BL1500" s="95"/>
      <c r="BM1500" s="98"/>
      <c r="BN1500" s="99"/>
      <c r="BO1500" s="122"/>
      <c r="BP1500" s="122"/>
      <c r="BQ1500" s="42"/>
      <c r="BR1500" s="96"/>
    </row>
    <row r="1501" spans="1:70" ht="30" hidden="1" customHeight="1" x14ac:dyDescent="0.3">
      <c r="A1501" s="95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t="30" hidden="1" customHeight="1" x14ac:dyDescent="0.3">
      <c r="A1502" s="95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5"/>
      <c r="BL1502" s="95"/>
      <c r="BM1502" s="98"/>
      <c r="BN1502" s="99"/>
      <c r="BO1502" s="122"/>
      <c r="BP1502" s="122"/>
      <c r="BQ1502" s="42"/>
      <c r="BR1502" s="96"/>
    </row>
    <row r="1503" spans="1:70" ht="30" hidden="1" customHeight="1" x14ac:dyDescent="0.3">
      <c r="A1503" s="95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5"/>
      <c r="BL1503" s="95"/>
      <c r="BM1503" s="98"/>
      <c r="BN1503" s="99"/>
      <c r="BO1503" s="122"/>
      <c r="BP1503" s="122"/>
      <c r="BQ1503" s="42"/>
      <c r="BR1503" s="96"/>
    </row>
    <row r="1504" spans="1:70" ht="30" hidden="1" customHeight="1" x14ac:dyDescent="0.3">
      <c r="A1504" s="95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5"/>
      <c r="BL1504" s="95"/>
      <c r="BM1504" s="98"/>
      <c r="BN1504" s="99"/>
      <c r="BO1504" s="122"/>
      <c r="BP1504" s="122"/>
      <c r="BQ1504" s="42"/>
      <c r="BR1504" s="96"/>
    </row>
    <row r="1505" spans="1:70" ht="30" hidden="1" customHeight="1" x14ac:dyDescent="0.3">
      <c r="A1505" s="95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5"/>
      <c r="BL1505" s="95"/>
      <c r="BM1505" s="98"/>
      <c r="BN1505" s="99"/>
      <c r="BO1505" s="122"/>
      <c r="BP1505" s="122"/>
      <c r="BQ1505" s="42"/>
      <c r="BR1505" s="96"/>
    </row>
    <row r="1506" spans="1:70" ht="30" hidden="1" customHeight="1" x14ac:dyDescent="0.3">
      <c r="A1506" s="95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5"/>
      <c r="BL1506" s="95"/>
      <c r="BM1506" s="98"/>
      <c r="BN1506" s="99"/>
      <c r="BO1506" s="122"/>
      <c r="BP1506" s="122"/>
      <c r="BQ1506" s="42"/>
      <c r="BR1506" s="96"/>
    </row>
    <row r="1507" spans="1:70" ht="30" hidden="1" customHeight="1" x14ac:dyDescent="0.3">
      <c r="A1507" s="95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5"/>
      <c r="BL1507" s="95"/>
      <c r="BM1507" s="98"/>
      <c r="BN1507" s="99"/>
      <c r="BO1507" s="122"/>
      <c r="BP1507" s="122"/>
      <c r="BQ1507" s="42"/>
      <c r="BR1507" s="96"/>
    </row>
    <row r="1508" spans="1:70" ht="30" hidden="1" customHeight="1" x14ac:dyDescent="0.3">
      <c r="A1508" s="95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5"/>
      <c r="BL1508" s="95"/>
      <c r="BM1508" s="98"/>
      <c r="BN1508" s="99"/>
      <c r="BO1508" s="122"/>
      <c r="BP1508" s="122"/>
      <c r="BQ1508" s="42"/>
      <c r="BR1508" s="96"/>
    </row>
    <row r="1509" spans="1:70" ht="30" hidden="1" customHeight="1" x14ac:dyDescent="0.3">
      <c r="A1509" s="95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5"/>
      <c r="BL1509" s="95"/>
      <c r="BM1509" s="98"/>
      <c r="BN1509" s="99"/>
      <c r="BO1509" s="122"/>
      <c r="BP1509" s="122"/>
      <c r="BQ1509" s="42"/>
      <c r="BR1509" s="96"/>
    </row>
    <row r="1510" spans="1:70" ht="30" hidden="1" customHeight="1" x14ac:dyDescent="0.3">
      <c r="A1510" s="95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5"/>
      <c r="BL1510" s="95"/>
      <c r="BM1510" s="98"/>
      <c r="BN1510" s="99"/>
      <c r="BO1510" s="122"/>
      <c r="BP1510" s="122"/>
      <c r="BQ1510" s="42"/>
      <c r="BR1510" s="96"/>
    </row>
    <row r="1511" spans="1:70" ht="30" hidden="1" customHeight="1" x14ac:dyDescent="0.3">
      <c r="A1511" s="95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5"/>
      <c r="BL1511" s="95"/>
      <c r="BM1511" s="98"/>
      <c r="BN1511" s="99"/>
      <c r="BO1511" s="122"/>
      <c r="BP1511" s="122"/>
      <c r="BQ1511" s="42"/>
      <c r="BR1511" s="96"/>
    </row>
    <row r="1512" spans="1:70" ht="30" hidden="1" customHeight="1" x14ac:dyDescent="0.3">
      <c r="A1512" s="95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5"/>
      <c r="BL1512" s="95"/>
      <c r="BM1512" s="98"/>
      <c r="BN1512" s="99"/>
      <c r="BO1512" s="122"/>
      <c r="BP1512" s="122"/>
      <c r="BQ1512" s="42"/>
      <c r="BR1512" s="96"/>
    </row>
    <row r="1513" spans="1:70" ht="30" hidden="1" customHeight="1" x14ac:dyDescent="0.3">
      <c r="A1513" s="95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5"/>
      <c r="BL1513" s="95"/>
      <c r="BM1513" s="98"/>
      <c r="BN1513" s="99"/>
      <c r="BO1513" s="122"/>
      <c r="BP1513" s="122"/>
      <c r="BQ1513" s="42"/>
      <c r="BR1513" s="96"/>
    </row>
    <row r="1514" spans="1:70" ht="30" hidden="1" customHeight="1" x14ac:dyDescent="0.3">
      <c r="A1514" s="95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t="30" hidden="1" customHeight="1" x14ac:dyDescent="0.3">
      <c r="A1515" s="95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5"/>
      <c r="BL1515" s="95"/>
      <c r="BM1515" s="98"/>
      <c r="BN1515" s="99"/>
      <c r="BO1515" s="122"/>
      <c r="BP1515" s="122"/>
      <c r="BQ1515" s="42"/>
      <c r="BR1515" s="96"/>
    </row>
    <row r="1516" spans="1:70" ht="30" hidden="1" customHeight="1" x14ac:dyDescent="0.3">
      <c r="A1516" s="95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5"/>
      <c r="BL1516" s="95"/>
      <c r="BM1516" s="98"/>
      <c r="BN1516" s="99"/>
      <c r="BO1516" s="122"/>
      <c r="BP1516" s="122"/>
      <c r="BQ1516" s="42"/>
      <c r="BR1516" s="96"/>
    </row>
    <row r="1517" spans="1:70" ht="30" hidden="1" customHeight="1" x14ac:dyDescent="0.3">
      <c r="A1517" s="95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5"/>
      <c r="BL1517" s="95"/>
      <c r="BM1517" s="98"/>
      <c r="BN1517" s="99"/>
      <c r="BO1517" s="122"/>
      <c r="BP1517" s="122"/>
      <c r="BQ1517" s="42"/>
      <c r="BR1517" s="96"/>
    </row>
    <row r="1518" spans="1:70" ht="30" hidden="1" customHeight="1" x14ac:dyDescent="0.3">
      <c r="A1518" s="95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t="30" hidden="1" customHeight="1" x14ac:dyDescent="0.3">
      <c r="A1519" s="95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5"/>
      <c r="BL1519" s="95"/>
      <c r="BM1519" s="98"/>
      <c r="BN1519" s="99"/>
      <c r="BO1519" s="122"/>
      <c r="BP1519" s="122"/>
      <c r="BQ1519" s="42"/>
      <c r="BR1519" s="96"/>
    </row>
    <row r="1520" spans="1:70" ht="30" hidden="1" customHeight="1" x14ac:dyDescent="0.3">
      <c r="A1520" s="95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5"/>
      <c r="BL1520" s="95"/>
      <c r="BM1520" s="98"/>
      <c r="BN1520" s="99"/>
      <c r="BO1520" s="122"/>
      <c r="BP1520" s="122"/>
      <c r="BQ1520" s="42"/>
      <c r="BR1520" s="96"/>
    </row>
    <row r="1521" spans="1:70" ht="30" hidden="1" customHeight="1" x14ac:dyDescent="0.3">
      <c r="A1521" s="95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5"/>
      <c r="BL1521" s="95"/>
      <c r="BM1521" s="98"/>
      <c r="BN1521" s="99"/>
      <c r="BO1521" s="122"/>
      <c r="BP1521" s="122"/>
      <c r="BQ1521" s="42"/>
      <c r="BR1521" s="96"/>
    </row>
    <row r="1522" spans="1:70" ht="30" hidden="1" customHeight="1" x14ac:dyDescent="0.3">
      <c r="A1522" s="95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5"/>
      <c r="BL1522" s="95"/>
      <c r="BM1522" s="98"/>
      <c r="BN1522" s="99"/>
      <c r="BO1522" s="122"/>
      <c r="BP1522" s="122"/>
      <c r="BQ1522" s="42"/>
      <c r="BR1522" s="96"/>
    </row>
    <row r="1523" spans="1:70" ht="30" hidden="1" customHeight="1" x14ac:dyDescent="0.3">
      <c r="A1523" s="95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5"/>
      <c r="BL1523" s="95"/>
      <c r="BM1523" s="98"/>
      <c r="BN1523" s="99"/>
      <c r="BO1523" s="122"/>
      <c r="BP1523" s="122"/>
      <c r="BQ1523" s="42"/>
      <c r="BR1523" s="96"/>
    </row>
    <row r="1524" spans="1:70" ht="30" hidden="1" customHeight="1" x14ac:dyDescent="0.3">
      <c r="A1524" s="95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5"/>
      <c r="BL1524" s="95"/>
      <c r="BM1524" s="98"/>
      <c r="BN1524" s="99"/>
      <c r="BO1524" s="122"/>
      <c r="BP1524" s="122"/>
      <c r="BQ1524" s="42"/>
      <c r="BR1524" s="96"/>
    </row>
    <row r="1525" spans="1:70" ht="30" hidden="1" customHeight="1" x14ac:dyDescent="0.3">
      <c r="A1525" s="95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5"/>
      <c r="BL1525" s="95"/>
      <c r="BM1525" s="98"/>
      <c r="BN1525" s="99"/>
      <c r="BO1525" s="122"/>
      <c r="BP1525" s="122"/>
      <c r="BQ1525" s="42"/>
      <c r="BR1525" s="96"/>
    </row>
    <row r="1526" spans="1:70" ht="30" hidden="1" customHeight="1" x14ac:dyDescent="0.3">
      <c r="A1526" s="95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5"/>
      <c r="BL1526" s="95"/>
      <c r="BM1526" s="98"/>
      <c r="BN1526" s="99"/>
      <c r="BO1526" s="122"/>
      <c r="BP1526" s="122"/>
      <c r="BQ1526" s="42"/>
      <c r="BR1526" s="96"/>
    </row>
    <row r="1527" spans="1:70" ht="30" hidden="1" customHeight="1" x14ac:dyDescent="0.3">
      <c r="A1527" s="95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5"/>
      <c r="BL1527" s="95"/>
      <c r="BM1527" s="98"/>
      <c r="BN1527" s="99"/>
      <c r="BO1527" s="122"/>
      <c r="BP1527" s="122"/>
      <c r="BQ1527" s="42"/>
      <c r="BR1527" s="96"/>
    </row>
    <row r="1528" spans="1:70" ht="30" hidden="1" customHeight="1" x14ac:dyDescent="0.3">
      <c r="A1528" s="95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5"/>
      <c r="BL1528" s="95"/>
      <c r="BM1528" s="98"/>
      <c r="BN1528" s="99"/>
      <c r="BO1528" s="122"/>
      <c r="BP1528" s="122"/>
      <c r="BQ1528" s="42"/>
      <c r="BR1528" s="96"/>
    </row>
    <row r="1529" spans="1:70" ht="30" hidden="1" customHeight="1" x14ac:dyDescent="0.3">
      <c r="A1529" s="95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5"/>
      <c r="BL1529" s="95"/>
      <c r="BM1529" s="98"/>
      <c r="BN1529" s="99"/>
      <c r="BO1529" s="122"/>
      <c r="BP1529" s="122"/>
      <c r="BQ1529" s="42"/>
      <c r="BR1529" s="96"/>
    </row>
    <row r="1530" spans="1:70" ht="30" hidden="1" customHeight="1" x14ac:dyDescent="0.3">
      <c r="A1530" s="95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5"/>
      <c r="BL1530" s="95"/>
      <c r="BM1530" s="98"/>
      <c r="BN1530" s="99"/>
      <c r="BO1530" s="122"/>
      <c r="BP1530" s="122"/>
      <c r="BQ1530" s="42"/>
      <c r="BR1530" s="96"/>
    </row>
    <row r="1531" spans="1:70" ht="30" hidden="1" customHeight="1" x14ac:dyDescent="0.3">
      <c r="A1531" s="95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5"/>
      <c r="BL1531" s="95"/>
      <c r="BM1531" s="98"/>
      <c r="BN1531" s="99"/>
      <c r="BO1531" s="122"/>
      <c r="BP1531" s="122"/>
      <c r="BQ1531" s="42"/>
      <c r="BR1531" s="96"/>
    </row>
    <row r="1532" spans="1:70" ht="30" hidden="1" customHeight="1" x14ac:dyDescent="0.3">
      <c r="A1532" s="95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5"/>
      <c r="BL1532" s="95"/>
      <c r="BM1532" s="98"/>
      <c r="BN1532" s="99"/>
      <c r="BO1532" s="122"/>
      <c r="BP1532" s="122"/>
      <c r="BQ1532" s="42"/>
      <c r="BR1532" s="96"/>
    </row>
    <row r="1533" spans="1:70" ht="30" hidden="1" customHeight="1" x14ac:dyDescent="0.3">
      <c r="A1533" s="95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5"/>
      <c r="BL1533" s="95"/>
      <c r="BM1533" s="98"/>
      <c r="BN1533" s="99"/>
      <c r="BO1533" s="122"/>
      <c r="BP1533" s="122"/>
      <c r="BQ1533" s="42"/>
      <c r="BR1533" s="96"/>
    </row>
    <row r="1534" spans="1:70" ht="30" hidden="1" customHeight="1" x14ac:dyDescent="0.3">
      <c r="A1534" s="95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5"/>
      <c r="BL1534" s="95"/>
      <c r="BM1534" s="98"/>
      <c r="BN1534" s="99"/>
      <c r="BO1534" s="122"/>
      <c r="BP1534" s="122"/>
      <c r="BQ1534" s="42"/>
      <c r="BR1534" s="96"/>
    </row>
    <row r="1535" spans="1:70" ht="30" hidden="1" customHeight="1" x14ac:dyDescent="0.3">
      <c r="A1535" s="95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5"/>
      <c r="BL1535" s="95"/>
      <c r="BM1535" s="98"/>
      <c r="BN1535" s="99"/>
      <c r="BO1535" s="122"/>
      <c r="BP1535" s="122"/>
      <c r="BQ1535" s="42"/>
      <c r="BR1535" s="96"/>
    </row>
    <row r="1536" spans="1:70" ht="30" hidden="1" customHeight="1" x14ac:dyDescent="0.3">
      <c r="A1536" s="95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5"/>
      <c r="BL1536" s="95"/>
      <c r="BM1536" s="98"/>
      <c r="BN1536" s="99"/>
      <c r="BO1536" s="122"/>
      <c r="BP1536" s="122"/>
      <c r="BQ1536" s="42"/>
      <c r="BR1536" s="96"/>
    </row>
    <row r="1537" spans="1:70" ht="30" hidden="1" customHeight="1" x14ac:dyDescent="0.3">
      <c r="A1537" s="95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5"/>
      <c r="BL1537" s="95"/>
      <c r="BM1537" s="98"/>
      <c r="BN1537" s="99"/>
      <c r="BO1537" s="122"/>
      <c r="BP1537" s="122"/>
      <c r="BQ1537" s="42"/>
      <c r="BR1537" s="96"/>
    </row>
    <row r="1538" spans="1:70" ht="30" hidden="1" customHeight="1" x14ac:dyDescent="0.3">
      <c r="A1538" s="95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5"/>
      <c r="BL1538" s="95"/>
      <c r="BM1538" s="98"/>
      <c r="BN1538" s="99"/>
      <c r="BO1538" s="122"/>
      <c r="BP1538" s="122"/>
      <c r="BQ1538" s="42"/>
      <c r="BR1538" s="96"/>
    </row>
    <row r="1539" spans="1:70" ht="30" hidden="1" customHeight="1" x14ac:dyDescent="0.3">
      <c r="A1539" s="95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5"/>
      <c r="BL1539" s="95"/>
      <c r="BM1539" s="98"/>
      <c r="BN1539" s="99"/>
      <c r="BO1539" s="122"/>
      <c r="BP1539" s="122"/>
      <c r="BQ1539" s="42"/>
      <c r="BR1539" s="96"/>
    </row>
    <row r="1540" spans="1:70" ht="30" hidden="1" customHeight="1" x14ac:dyDescent="0.3">
      <c r="A1540" s="95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5"/>
      <c r="BL1540" s="95"/>
      <c r="BM1540" s="98"/>
      <c r="BN1540" s="99"/>
      <c r="BO1540" s="122"/>
      <c r="BP1540" s="122"/>
      <c r="BQ1540" s="42"/>
      <c r="BR1540" s="96"/>
    </row>
    <row r="1541" spans="1:70" ht="30" hidden="1" customHeight="1" x14ac:dyDescent="0.3">
      <c r="A1541" s="95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5"/>
      <c r="BL1541" s="95"/>
      <c r="BM1541" s="98"/>
      <c r="BN1541" s="99"/>
      <c r="BO1541" s="122"/>
      <c r="BP1541" s="122"/>
      <c r="BQ1541" s="42"/>
      <c r="BR1541" s="96"/>
    </row>
    <row r="1542" spans="1:70" ht="30" hidden="1" customHeight="1" x14ac:dyDescent="0.3">
      <c r="A1542" s="95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t="30" hidden="1" customHeight="1" x14ac:dyDescent="0.3">
      <c r="A1543" s="95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5"/>
      <c r="BL1543" s="95"/>
      <c r="BM1543" s="98"/>
      <c r="BN1543" s="99"/>
      <c r="BO1543" s="122"/>
      <c r="BP1543" s="122"/>
      <c r="BQ1543" s="42"/>
      <c r="BR1543" s="96"/>
    </row>
    <row r="1544" spans="1:70" ht="30" hidden="1" customHeight="1" x14ac:dyDescent="0.3">
      <c r="A1544" s="95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5"/>
      <c r="BL1544" s="95"/>
      <c r="BM1544" s="98"/>
      <c r="BN1544" s="99"/>
      <c r="BO1544" s="122"/>
      <c r="BP1544" s="122"/>
      <c r="BQ1544" s="42"/>
      <c r="BR1544" s="96"/>
    </row>
    <row r="1545" spans="1:70" ht="30" hidden="1" customHeight="1" x14ac:dyDescent="0.3">
      <c r="A1545" s="95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5"/>
      <c r="BL1545" s="95"/>
      <c r="BM1545" s="98"/>
      <c r="BN1545" s="99"/>
      <c r="BO1545" s="122"/>
      <c r="BP1545" s="122"/>
      <c r="BQ1545" s="42"/>
      <c r="BR1545" s="96"/>
    </row>
    <row r="1546" spans="1:70" ht="30" hidden="1" customHeight="1" x14ac:dyDescent="0.3">
      <c r="A1546" s="95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5"/>
      <c r="BL1546" s="95"/>
      <c r="BM1546" s="98"/>
      <c r="BN1546" s="99"/>
      <c r="BO1546" s="122"/>
      <c r="BP1546" s="122"/>
      <c r="BQ1546" s="42"/>
      <c r="BR1546" s="96"/>
    </row>
    <row r="1547" spans="1:70" ht="30" hidden="1" customHeight="1" x14ac:dyDescent="0.3">
      <c r="A1547" s="95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5"/>
      <c r="BL1547" s="95"/>
      <c r="BM1547" s="98"/>
      <c r="BN1547" s="99"/>
      <c r="BO1547" s="122"/>
      <c r="BP1547" s="122"/>
      <c r="BQ1547" s="42"/>
      <c r="BR1547" s="96"/>
    </row>
    <row r="1548" spans="1:70" ht="30" hidden="1" customHeight="1" x14ac:dyDescent="0.3">
      <c r="A1548" s="95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5"/>
      <c r="BL1548" s="95"/>
      <c r="BM1548" s="98"/>
      <c r="BN1548" s="99"/>
      <c r="BO1548" s="122"/>
      <c r="BP1548" s="122"/>
      <c r="BQ1548" s="42"/>
      <c r="BR1548" s="96"/>
    </row>
    <row r="1549" spans="1:70" ht="30" hidden="1" customHeight="1" x14ac:dyDescent="0.3">
      <c r="A1549" s="95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5"/>
      <c r="BL1549" s="95"/>
      <c r="BM1549" s="98"/>
      <c r="BN1549" s="99"/>
      <c r="BO1549" s="122"/>
      <c r="BP1549" s="122"/>
      <c r="BQ1549" s="42"/>
      <c r="BR1549" s="96"/>
    </row>
    <row r="1550" spans="1:70" ht="30" hidden="1" customHeight="1" x14ac:dyDescent="0.3">
      <c r="A1550" s="95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5"/>
      <c r="BL1550" s="95"/>
      <c r="BM1550" s="98"/>
      <c r="BN1550" s="99"/>
      <c r="BO1550" s="122"/>
      <c r="BP1550" s="122"/>
      <c r="BQ1550" s="42"/>
      <c r="BR1550" s="96"/>
    </row>
    <row r="1551" spans="1:70" ht="30" hidden="1" customHeight="1" x14ac:dyDescent="0.3">
      <c r="A1551" s="95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5"/>
      <c r="BL1551" s="95"/>
      <c r="BM1551" s="98"/>
      <c r="BN1551" s="99"/>
      <c r="BO1551" s="122"/>
      <c r="BP1551" s="122"/>
      <c r="BQ1551" s="42"/>
      <c r="BR1551" s="96"/>
    </row>
    <row r="1552" spans="1:70" ht="30" hidden="1" customHeight="1" x14ac:dyDescent="0.3">
      <c r="A1552" s="95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5"/>
      <c r="BL1552" s="95"/>
      <c r="BM1552" s="98"/>
      <c r="BN1552" s="99"/>
      <c r="BO1552" s="122"/>
      <c r="BP1552" s="122"/>
      <c r="BQ1552" s="42"/>
      <c r="BR1552" s="96"/>
    </row>
    <row r="1553" spans="1:70" ht="30" hidden="1" customHeight="1" x14ac:dyDescent="0.3">
      <c r="A1553" s="95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t="30" hidden="1" customHeight="1" x14ac:dyDescent="0.3">
      <c r="A1554" s="95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t="30" hidden="1" customHeight="1" x14ac:dyDescent="0.3">
      <c r="A1555" s="95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5"/>
      <c r="BL1555" s="95"/>
      <c r="BM1555" s="98"/>
      <c r="BN1555" s="99"/>
      <c r="BO1555" s="122"/>
      <c r="BP1555" s="122"/>
      <c r="BQ1555" s="42"/>
      <c r="BR1555" s="96"/>
    </row>
    <row r="1556" spans="1:70" ht="30" hidden="1" customHeight="1" x14ac:dyDescent="0.3">
      <c r="A1556" s="95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t="30" hidden="1" customHeight="1" x14ac:dyDescent="0.3">
      <c r="A1557" s="95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5"/>
      <c r="BL1557" s="95"/>
      <c r="BM1557" s="98"/>
      <c r="BN1557" s="99"/>
      <c r="BO1557" s="122"/>
      <c r="BP1557" s="122"/>
      <c r="BQ1557" s="42"/>
      <c r="BR1557" s="96"/>
    </row>
    <row r="1558" spans="1:70" ht="30" hidden="1" customHeight="1" x14ac:dyDescent="0.3">
      <c r="A1558" s="95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5"/>
      <c r="BL1558" s="95"/>
      <c r="BM1558" s="98"/>
      <c r="BN1558" s="99"/>
      <c r="BO1558" s="122"/>
      <c r="BP1558" s="122"/>
      <c r="BQ1558" s="42"/>
      <c r="BR1558" s="96"/>
    </row>
    <row r="1559" spans="1:70" ht="30" hidden="1" customHeight="1" x14ac:dyDescent="0.3">
      <c r="A1559" s="95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5"/>
      <c r="BL1559" s="95"/>
      <c r="BM1559" s="98"/>
      <c r="BN1559" s="99"/>
      <c r="BO1559" s="122"/>
      <c r="BP1559" s="122"/>
      <c r="BQ1559" s="42"/>
      <c r="BR1559" s="96"/>
    </row>
    <row r="1560" spans="1:70" ht="30" hidden="1" customHeight="1" x14ac:dyDescent="0.3">
      <c r="A1560" s="95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5"/>
      <c r="BL1560" s="95"/>
      <c r="BM1560" s="98"/>
      <c r="BN1560" s="99"/>
      <c r="BO1560" s="122"/>
      <c r="BP1560" s="122"/>
      <c r="BQ1560" s="42"/>
      <c r="BR1560" s="96"/>
    </row>
    <row r="1561" spans="1:70" ht="30" hidden="1" customHeight="1" x14ac:dyDescent="0.3">
      <c r="A1561" s="95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5"/>
      <c r="BL1561" s="95"/>
      <c r="BM1561" s="98"/>
      <c r="BN1561" s="99"/>
      <c r="BO1561" s="122"/>
      <c r="BP1561" s="122"/>
      <c r="BQ1561" s="42"/>
      <c r="BR1561" s="96"/>
    </row>
    <row r="1562" spans="1:70" ht="30" hidden="1" customHeight="1" x14ac:dyDescent="0.3">
      <c r="A1562" s="95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5"/>
      <c r="BL1562" s="95"/>
      <c r="BM1562" s="98"/>
      <c r="BN1562" s="99"/>
      <c r="BO1562" s="122"/>
      <c r="BP1562" s="122"/>
      <c r="BQ1562" s="42"/>
      <c r="BR1562" s="96"/>
    </row>
    <row r="1563" spans="1:70" ht="30" hidden="1" customHeight="1" x14ac:dyDescent="0.3">
      <c r="A1563" s="95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5"/>
      <c r="BL1563" s="95"/>
      <c r="BM1563" s="98"/>
      <c r="BN1563" s="99"/>
      <c r="BO1563" s="122"/>
      <c r="BP1563" s="122"/>
      <c r="BQ1563" s="42"/>
      <c r="BR1563" s="96"/>
    </row>
    <row r="1564" spans="1:70" ht="30" hidden="1" customHeight="1" x14ac:dyDescent="0.3">
      <c r="A1564" s="95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5"/>
      <c r="BL1564" s="95"/>
      <c r="BM1564" s="98"/>
      <c r="BN1564" s="99"/>
      <c r="BO1564" s="122"/>
      <c r="BP1564" s="122"/>
      <c r="BQ1564" s="42"/>
      <c r="BR1564" s="96"/>
    </row>
    <row r="1565" spans="1:70" ht="30" hidden="1" customHeight="1" x14ac:dyDescent="0.3">
      <c r="A1565" s="95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5"/>
      <c r="BL1565" s="95"/>
      <c r="BM1565" s="98"/>
      <c r="BN1565" s="99"/>
      <c r="BO1565" s="122"/>
      <c r="BP1565" s="122"/>
      <c r="BQ1565" s="42"/>
      <c r="BR1565" s="96"/>
    </row>
    <row r="1566" spans="1:70" ht="30" hidden="1" customHeight="1" x14ac:dyDescent="0.3">
      <c r="A1566" s="95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5"/>
      <c r="BL1566" s="95"/>
      <c r="BM1566" s="98"/>
      <c r="BN1566" s="99"/>
      <c r="BO1566" s="122"/>
      <c r="BP1566" s="122"/>
      <c r="BQ1566" s="42"/>
      <c r="BR1566" s="96"/>
    </row>
    <row r="1567" spans="1:70" ht="30" hidden="1" customHeight="1" x14ac:dyDescent="0.3">
      <c r="A1567" s="95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5"/>
      <c r="BL1567" s="95"/>
      <c r="BM1567" s="98"/>
      <c r="BN1567" s="99"/>
      <c r="BO1567" s="122"/>
      <c r="BP1567" s="122"/>
      <c r="BQ1567" s="42"/>
      <c r="BR1567" s="96"/>
    </row>
    <row r="1568" spans="1:70" ht="30" hidden="1" customHeight="1" x14ac:dyDescent="0.3">
      <c r="A1568" s="95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5"/>
      <c r="BL1568" s="95"/>
      <c r="BM1568" s="98"/>
      <c r="BN1568" s="99"/>
      <c r="BO1568" s="122"/>
      <c r="BP1568" s="122"/>
      <c r="BQ1568" s="42"/>
      <c r="BR1568" s="96"/>
    </row>
    <row r="1569" spans="1:70" ht="30" hidden="1" customHeight="1" x14ac:dyDescent="0.3">
      <c r="A1569" s="95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t="30" hidden="1" customHeight="1" x14ac:dyDescent="0.3">
      <c r="A1570" s="95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5"/>
      <c r="BL1570" s="95"/>
      <c r="BM1570" s="98"/>
      <c r="BN1570" s="99"/>
      <c r="BO1570" s="122"/>
      <c r="BP1570" s="122"/>
      <c r="BQ1570" s="42"/>
      <c r="BR1570" s="96"/>
    </row>
    <row r="1571" spans="1:70" ht="30" hidden="1" customHeight="1" x14ac:dyDescent="0.3">
      <c r="A1571" s="95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5"/>
      <c r="BL1571" s="95"/>
      <c r="BM1571" s="98"/>
      <c r="BN1571" s="99"/>
      <c r="BO1571" s="122"/>
      <c r="BP1571" s="122"/>
      <c r="BQ1571" s="42"/>
      <c r="BR1571" s="96"/>
    </row>
    <row r="1572" spans="1:70" ht="30" hidden="1" customHeight="1" x14ac:dyDescent="0.3">
      <c r="A1572" s="95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5"/>
      <c r="BL1572" s="95"/>
      <c r="BM1572" s="98"/>
      <c r="BN1572" s="99"/>
      <c r="BO1572" s="122"/>
      <c r="BP1572" s="122"/>
      <c r="BQ1572" s="42"/>
      <c r="BR1572" s="96"/>
    </row>
    <row r="1573" spans="1:70" ht="30" hidden="1" customHeight="1" x14ac:dyDescent="0.3">
      <c r="A1573" s="95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5"/>
      <c r="BL1573" s="95"/>
      <c r="BM1573" s="98"/>
      <c r="BN1573" s="99"/>
      <c r="BO1573" s="122"/>
      <c r="BP1573" s="122"/>
      <c r="BQ1573" s="42"/>
      <c r="BR1573" s="96"/>
    </row>
    <row r="1574" spans="1:70" ht="30" hidden="1" customHeight="1" x14ac:dyDescent="0.3">
      <c r="A1574" s="95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t="30" hidden="1" customHeight="1" x14ac:dyDescent="0.3">
      <c r="A1575" s="95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5"/>
      <c r="BL1575" s="95"/>
      <c r="BM1575" s="98"/>
      <c r="BN1575" s="99"/>
      <c r="BO1575" s="122"/>
      <c r="BP1575" s="122"/>
      <c r="BQ1575" s="42"/>
      <c r="BR1575" s="96"/>
    </row>
    <row r="1576" spans="1:70" ht="30" hidden="1" customHeight="1" x14ac:dyDescent="0.3">
      <c r="A1576" s="95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5"/>
      <c r="BL1576" s="95"/>
      <c r="BM1576" s="98"/>
      <c r="BN1576" s="99"/>
      <c r="BO1576" s="122"/>
      <c r="BP1576" s="122"/>
      <c r="BQ1576" s="42"/>
      <c r="BR1576" s="96"/>
    </row>
    <row r="1577" spans="1:70" ht="30" hidden="1" customHeight="1" x14ac:dyDescent="0.3">
      <c r="A1577" s="95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5"/>
      <c r="BL1577" s="95"/>
      <c r="BM1577" s="98"/>
      <c r="BN1577" s="99"/>
      <c r="BO1577" s="122"/>
      <c r="BP1577" s="122"/>
      <c r="BQ1577" s="42"/>
      <c r="BR1577" s="96"/>
    </row>
    <row r="1578" spans="1:70" ht="30" hidden="1" customHeight="1" x14ac:dyDescent="0.3">
      <c r="A1578" s="95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t="30" hidden="1" customHeight="1" x14ac:dyDescent="0.3">
      <c r="A1579" s="95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5"/>
      <c r="BL1579" s="95"/>
      <c r="BM1579" s="98"/>
      <c r="BN1579" s="99"/>
      <c r="BO1579" s="122"/>
      <c r="BP1579" s="122"/>
      <c r="BQ1579" s="42"/>
      <c r="BR1579" s="96"/>
    </row>
    <row r="1580" spans="1:70" ht="30" hidden="1" customHeight="1" x14ac:dyDescent="0.3">
      <c r="A1580" s="95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t="30" hidden="1" customHeight="1" x14ac:dyDescent="0.3">
      <c r="A1581" s="95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t="30" hidden="1" customHeight="1" x14ac:dyDescent="0.3">
      <c r="A1582" s="95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5"/>
      <c r="BL1582" s="95"/>
      <c r="BM1582" s="98"/>
      <c r="BN1582" s="99"/>
      <c r="BO1582" s="122"/>
      <c r="BP1582" s="122"/>
      <c r="BQ1582" s="42"/>
      <c r="BR1582" s="96"/>
    </row>
    <row r="1583" spans="1:70" ht="30" hidden="1" customHeight="1" x14ac:dyDescent="0.3">
      <c r="A1583" s="95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5"/>
      <c r="BL1583" s="95"/>
      <c r="BM1583" s="98"/>
      <c r="BN1583" s="99"/>
      <c r="BO1583" s="122"/>
      <c r="BP1583" s="122"/>
      <c r="BQ1583" s="42"/>
      <c r="BR1583" s="96"/>
    </row>
    <row r="1584" spans="1:70" ht="30" hidden="1" customHeight="1" x14ac:dyDescent="0.3">
      <c r="A1584" s="95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t="30" hidden="1" customHeight="1" x14ac:dyDescent="0.3">
      <c r="A1585" s="95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5"/>
      <c r="BL1585" s="95"/>
      <c r="BM1585" s="98"/>
      <c r="BN1585" s="99"/>
      <c r="BO1585" s="122"/>
      <c r="BP1585" s="122"/>
      <c r="BQ1585" s="42"/>
      <c r="BR1585" s="96"/>
    </row>
    <row r="1586" spans="1:70" ht="30" hidden="1" customHeight="1" x14ac:dyDescent="0.3">
      <c r="A1586" s="95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5"/>
      <c r="BL1586" s="95"/>
      <c r="BM1586" s="98"/>
      <c r="BN1586" s="99"/>
      <c r="BO1586" s="122"/>
      <c r="BP1586" s="122"/>
      <c r="BQ1586" s="42"/>
      <c r="BR1586" s="96"/>
    </row>
    <row r="1587" spans="1:70" ht="30" hidden="1" customHeight="1" x14ac:dyDescent="0.3">
      <c r="A1587" s="95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5"/>
      <c r="BL1587" s="95"/>
      <c r="BM1587" s="98"/>
      <c r="BN1587" s="99"/>
      <c r="BO1587" s="122"/>
      <c r="BP1587" s="122"/>
      <c r="BQ1587" s="42"/>
      <c r="BR1587" s="96"/>
    </row>
    <row r="1588" spans="1:70" ht="30" hidden="1" customHeight="1" x14ac:dyDescent="0.3">
      <c r="A1588" s="95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5"/>
      <c r="BL1588" s="95"/>
      <c r="BM1588" s="98"/>
      <c r="BN1588" s="99"/>
      <c r="BO1588" s="122"/>
      <c r="BP1588" s="122"/>
      <c r="BQ1588" s="42"/>
      <c r="BR1588" s="96"/>
    </row>
    <row r="1589" spans="1:70" ht="30" hidden="1" customHeight="1" x14ac:dyDescent="0.3">
      <c r="A1589" s="95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5"/>
      <c r="BL1589" s="95"/>
      <c r="BM1589" s="98"/>
      <c r="BN1589" s="99"/>
      <c r="BO1589" s="122"/>
      <c r="BP1589" s="122"/>
      <c r="BQ1589" s="42"/>
      <c r="BR1589" s="96"/>
    </row>
    <row r="1590" spans="1:70" ht="30" hidden="1" customHeight="1" x14ac:dyDescent="0.3">
      <c r="A1590" s="95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t="30" hidden="1" customHeight="1" x14ac:dyDescent="0.3">
      <c r="A1591" s="95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5"/>
      <c r="BL1591" s="95"/>
      <c r="BM1591" s="98"/>
      <c r="BN1591" s="99"/>
      <c r="BO1591" s="122"/>
      <c r="BP1591" s="122"/>
      <c r="BQ1591" s="42"/>
      <c r="BR1591" s="96"/>
    </row>
    <row r="1592" spans="1:70" ht="30" hidden="1" customHeight="1" x14ac:dyDescent="0.3">
      <c r="A1592" s="95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5"/>
      <c r="BL1592" s="95"/>
      <c r="BM1592" s="98"/>
      <c r="BN1592" s="99"/>
      <c r="BO1592" s="122"/>
      <c r="BP1592" s="122"/>
      <c r="BQ1592" s="42"/>
      <c r="BR1592" s="96"/>
    </row>
    <row r="1593" spans="1:70" ht="30" hidden="1" customHeight="1" x14ac:dyDescent="0.3">
      <c r="A1593" s="95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5"/>
      <c r="BL1593" s="95"/>
      <c r="BM1593" s="98"/>
      <c r="BN1593" s="99"/>
      <c r="BO1593" s="122"/>
      <c r="BP1593" s="122"/>
      <c r="BQ1593" s="42"/>
      <c r="BR1593" s="96"/>
    </row>
    <row r="1594" spans="1:70" ht="30" hidden="1" customHeight="1" x14ac:dyDescent="0.3">
      <c r="A1594" s="95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5"/>
      <c r="BL1594" s="95"/>
      <c r="BM1594" s="98"/>
      <c r="BN1594" s="99"/>
      <c r="BO1594" s="122"/>
      <c r="BP1594" s="122"/>
      <c r="BQ1594" s="42"/>
      <c r="BR1594" s="96"/>
    </row>
    <row r="1595" spans="1:70" ht="30" hidden="1" customHeight="1" x14ac:dyDescent="0.3">
      <c r="A1595" s="95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5"/>
      <c r="BL1595" s="95"/>
      <c r="BM1595" s="98"/>
      <c r="BN1595" s="99"/>
      <c r="BO1595" s="122"/>
      <c r="BP1595" s="122"/>
      <c r="BQ1595" s="42"/>
      <c r="BR1595" s="96"/>
    </row>
    <row r="1596" spans="1:70" ht="30" hidden="1" customHeight="1" x14ac:dyDescent="0.3">
      <c r="A1596" s="95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5"/>
      <c r="BL1596" s="95"/>
      <c r="BM1596" s="98"/>
      <c r="BN1596" s="99"/>
      <c r="BO1596" s="122"/>
      <c r="BP1596" s="122"/>
      <c r="BQ1596" s="42"/>
      <c r="BR1596" s="96"/>
    </row>
    <row r="1597" spans="1:70" ht="30" hidden="1" customHeight="1" x14ac:dyDescent="0.3">
      <c r="A1597" s="95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5"/>
      <c r="BL1597" s="95"/>
      <c r="BM1597" s="98"/>
      <c r="BN1597" s="99"/>
      <c r="BO1597" s="122"/>
      <c r="BP1597" s="122"/>
      <c r="BQ1597" s="42"/>
      <c r="BR1597" s="96"/>
    </row>
    <row r="1598" spans="1:70" ht="30" hidden="1" customHeight="1" x14ac:dyDescent="0.3">
      <c r="A1598" s="95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5"/>
      <c r="BL1598" s="95"/>
      <c r="BM1598" s="98"/>
      <c r="BN1598" s="99"/>
      <c r="BO1598" s="122"/>
      <c r="BP1598" s="122"/>
      <c r="BQ1598" s="42"/>
      <c r="BR1598" s="96"/>
    </row>
    <row r="1599" spans="1:70" ht="30" hidden="1" customHeight="1" x14ac:dyDescent="0.3">
      <c r="A1599" s="95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5"/>
      <c r="BL1599" s="95"/>
      <c r="BM1599" s="98"/>
      <c r="BN1599" s="99"/>
      <c r="BO1599" s="122"/>
      <c r="BP1599" s="122"/>
      <c r="BQ1599" s="42"/>
      <c r="BR1599" s="96"/>
    </row>
    <row r="1600" spans="1:70" ht="30" hidden="1" customHeight="1" x14ac:dyDescent="0.3">
      <c r="A1600" s="95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5"/>
      <c r="BL1600" s="95"/>
      <c r="BM1600" s="98"/>
      <c r="BN1600" s="99"/>
      <c r="BO1600" s="122"/>
      <c r="BP1600" s="122"/>
      <c r="BQ1600" s="42"/>
      <c r="BR1600" s="96"/>
    </row>
    <row r="1601" spans="1:70" ht="30" hidden="1" customHeight="1" x14ac:dyDescent="0.3">
      <c r="A1601" s="95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t="30" hidden="1" customHeight="1" x14ac:dyDescent="0.3">
      <c r="A1602" s="95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5"/>
      <c r="BL1602" s="95"/>
      <c r="BM1602" s="98"/>
      <c r="BN1602" s="99"/>
      <c r="BO1602" s="122"/>
      <c r="BP1602" s="122"/>
      <c r="BQ1602" s="42"/>
      <c r="BR1602" s="96"/>
    </row>
    <row r="1603" spans="1:70" ht="30" hidden="1" customHeight="1" x14ac:dyDescent="0.3">
      <c r="A1603" s="95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5"/>
      <c r="BL1603" s="95"/>
      <c r="BM1603" s="98"/>
      <c r="BN1603" s="99"/>
      <c r="BO1603" s="122"/>
      <c r="BP1603" s="122"/>
      <c r="BQ1603" s="42"/>
      <c r="BR1603" s="96"/>
    </row>
    <row r="1604" spans="1:70" ht="30" hidden="1" customHeight="1" x14ac:dyDescent="0.3">
      <c r="A1604" s="95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t="30" hidden="1" customHeight="1" x14ac:dyDescent="0.3">
      <c r="A1605" s="95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5"/>
      <c r="BL1605" s="95"/>
      <c r="BM1605" s="98"/>
      <c r="BN1605" s="99"/>
      <c r="BO1605" s="122"/>
      <c r="BP1605" s="122"/>
      <c r="BQ1605" s="42"/>
      <c r="BR1605" s="96"/>
    </row>
    <row r="1606" spans="1:70" ht="30" hidden="1" customHeight="1" x14ac:dyDescent="0.3">
      <c r="A1606" s="95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5"/>
      <c r="BL1606" s="95"/>
      <c r="BM1606" s="98"/>
      <c r="BN1606" s="99"/>
      <c r="BO1606" s="122"/>
      <c r="BP1606" s="122"/>
      <c r="BQ1606" s="42"/>
      <c r="BR1606" s="96"/>
    </row>
    <row r="1607" spans="1:70" ht="30" hidden="1" customHeight="1" x14ac:dyDescent="0.3">
      <c r="A1607" s="95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5"/>
      <c r="BL1607" s="95"/>
      <c r="BM1607" s="98"/>
      <c r="BN1607" s="99"/>
      <c r="BO1607" s="122"/>
      <c r="BP1607" s="122"/>
      <c r="BQ1607" s="42"/>
      <c r="BR1607" s="96"/>
    </row>
    <row r="1608" spans="1:70" ht="30" hidden="1" customHeight="1" x14ac:dyDescent="0.3">
      <c r="A1608" s="95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5"/>
      <c r="BL1608" s="95"/>
      <c r="BM1608" s="98"/>
      <c r="BN1608" s="99"/>
      <c r="BO1608" s="122"/>
      <c r="BP1608" s="122"/>
      <c r="BQ1608" s="42"/>
      <c r="BR1608" s="96"/>
    </row>
    <row r="1609" spans="1:70" ht="30" hidden="1" customHeight="1" x14ac:dyDescent="0.3">
      <c r="A1609" s="95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5"/>
      <c r="BL1609" s="95"/>
      <c r="BM1609" s="98"/>
      <c r="BN1609" s="99"/>
      <c r="BO1609" s="122"/>
      <c r="BP1609" s="122"/>
      <c r="BQ1609" s="42"/>
      <c r="BR1609" s="96"/>
    </row>
    <row r="1610" spans="1:70" ht="30" hidden="1" customHeight="1" x14ac:dyDescent="0.3">
      <c r="A1610" s="95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5"/>
      <c r="BL1610" s="95"/>
      <c r="BM1610" s="98"/>
      <c r="BN1610" s="99"/>
      <c r="BO1610" s="122"/>
      <c r="BP1610" s="122"/>
      <c r="BQ1610" s="42"/>
      <c r="BR1610" s="96"/>
    </row>
    <row r="1611" spans="1:70" ht="30" hidden="1" customHeight="1" x14ac:dyDescent="0.3">
      <c r="A1611" s="95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5"/>
      <c r="BL1611" s="95"/>
      <c r="BM1611" s="98"/>
      <c r="BN1611" s="99"/>
      <c r="BO1611" s="122"/>
      <c r="BP1611" s="122"/>
      <c r="BQ1611" s="42"/>
      <c r="BR1611" s="96"/>
    </row>
    <row r="1612" spans="1:70" ht="30" hidden="1" customHeight="1" x14ac:dyDescent="0.3">
      <c r="A1612" s="95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5"/>
      <c r="BL1612" s="95"/>
      <c r="BM1612" s="98"/>
      <c r="BN1612" s="99"/>
      <c r="BO1612" s="122"/>
      <c r="BP1612" s="122"/>
      <c r="BQ1612" s="42"/>
      <c r="BR1612" s="96"/>
    </row>
    <row r="1613" spans="1:70" ht="30" hidden="1" customHeight="1" x14ac:dyDescent="0.3">
      <c r="A1613" s="95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t="30" hidden="1" customHeight="1" x14ac:dyDescent="0.3">
      <c r="A1614" s="95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5"/>
      <c r="BL1614" s="95"/>
      <c r="BM1614" s="98"/>
      <c r="BN1614" s="99"/>
      <c r="BO1614" s="122"/>
      <c r="BP1614" s="122"/>
      <c r="BQ1614" s="42"/>
      <c r="BR1614" s="96"/>
    </row>
    <row r="1615" spans="1:70" ht="30" hidden="1" customHeight="1" x14ac:dyDescent="0.3">
      <c r="A1615" s="95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5"/>
      <c r="BL1615" s="95"/>
      <c r="BM1615" s="98"/>
      <c r="BN1615" s="99"/>
      <c r="BO1615" s="122"/>
      <c r="BP1615" s="122"/>
      <c r="BQ1615" s="42"/>
      <c r="BR1615" s="96"/>
    </row>
    <row r="1616" spans="1:70" ht="30" hidden="1" customHeight="1" x14ac:dyDescent="0.3">
      <c r="A1616" s="95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5"/>
      <c r="BL1616" s="95"/>
      <c r="BM1616" s="98"/>
      <c r="BN1616" s="99"/>
      <c r="BO1616" s="122"/>
      <c r="BP1616" s="122"/>
      <c r="BQ1616" s="42"/>
      <c r="BR1616" s="96"/>
    </row>
    <row r="1617" spans="1:70" ht="30" hidden="1" customHeight="1" x14ac:dyDescent="0.3">
      <c r="A1617" s="95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5"/>
      <c r="BL1617" s="95"/>
      <c r="BM1617" s="98"/>
      <c r="BN1617" s="99"/>
      <c r="BO1617" s="122"/>
      <c r="BP1617" s="122"/>
      <c r="BQ1617" s="42"/>
      <c r="BR1617" s="96"/>
    </row>
    <row r="1618" spans="1:70" ht="30" hidden="1" customHeight="1" x14ac:dyDescent="0.3">
      <c r="A1618" s="95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t="30" hidden="1" customHeight="1" x14ac:dyDescent="0.3">
      <c r="A1619" s="95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5"/>
      <c r="BL1619" s="95"/>
      <c r="BM1619" s="98"/>
      <c r="BN1619" s="99"/>
      <c r="BO1619" s="122"/>
      <c r="BP1619" s="122"/>
      <c r="BQ1619" s="42"/>
      <c r="BR1619" s="96"/>
    </row>
    <row r="1620" spans="1:70" ht="30" hidden="1" customHeight="1" x14ac:dyDescent="0.3">
      <c r="A1620" s="95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5"/>
      <c r="BL1620" s="95"/>
      <c r="BM1620" s="98"/>
      <c r="BN1620" s="99"/>
      <c r="BO1620" s="122"/>
      <c r="BP1620" s="122"/>
      <c r="BQ1620" s="42"/>
      <c r="BR1620" s="96"/>
    </row>
    <row r="1621" spans="1:70" ht="30" hidden="1" customHeight="1" x14ac:dyDescent="0.3">
      <c r="A1621" s="95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5"/>
      <c r="BL1621" s="95"/>
      <c r="BM1621" s="98"/>
      <c r="BN1621" s="99"/>
      <c r="BO1621" s="122"/>
      <c r="BP1621" s="122"/>
      <c r="BQ1621" s="42"/>
      <c r="BR1621" s="96"/>
    </row>
    <row r="1622" spans="1:70" ht="30" hidden="1" customHeight="1" x14ac:dyDescent="0.3">
      <c r="A1622" s="95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5"/>
      <c r="BL1622" s="95"/>
      <c r="BM1622" s="98"/>
      <c r="BN1622" s="99"/>
      <c r="BO1622" s="122"/>
      <c r="BP1622" s="122"/>
      <c r="BQ1622" s="42"/>
      <c r="BR1622" s="96"/>
    </row>
    <row r="1623" spans="1:70" ht="30" hidden="1" customHeight="1" x14ac:dyDescent="0.3">
      <c r="A1623" s="95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t="30" hidden="1" customHeight="1" x14ac:dyDescent="0.3">
      <c r="A1624" s="95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5"/>
      <c r="BL1624" s="95"/>
      <c r="BM1624" s="98"/>
      <c r="BN1624" s="99"/>
      <c r="BO1624" s="122"/>
      <c r="BP1624" s="122"/>
      <c r="BQ1624" s="42"/>
      <c r="BR1624" s="96"/>
    </row>
    <row r="1625" spans="1:70" ht="30" hidden="1" customHeight="1" x14ac:dyDescent="0.3">
      <c r="A1625" s="95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5"/>
      <c r="BL1625" s="95"/>
      <c r="BM1625" s="98"/>
      <c r="BN1625" s="99"/>
      <c r="BO1625" s="122"/>
      <c r="BP1625" s="122"/>
      <c r="BQ1625" s="42"/>
      <c r="BR1625" s="96"/>
    </row>
    <row r="1626" spans="1:70" ht="30" hidden="1" customHeight="1" x14ac:dyDescent="0.3">
      <c r="A1626" s="95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5"/>
      <c r="BL1626" s="95"/>
      <c r="BM1626" s="98"/>
      <c r="BN1626" s="99"/>
      <c r="BO1626" s="122"/>
      <c r="BP1626" s="122"/>
      <c r="BQ1626" s="42"/>
      <c r="BR1626" s="96"/>
    </row>
    <row r="1627" spans="1:70" ht="30" hidden="1" customHeight="1" x14ac:dyDescent="0.3">
      <c r="A1627" s="95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5"/>
      <c r="BL1627" s="95"/>
      <c r="BM1627" s="98"/>
      <c r="BN1627" s="99"/>
      <c r="BO1627" s="122"/>
      <c r="BP1627" s="122"/>
      <c r="BQ1627" s="42"/>
      <c r="BR1627" s="96"/>
    </row>
    <row r="1628" spans="1:70" ht="30" hidden="1" customHeight="1" x14ac:dyDescent="0.3">
      <c r="A1628" s="95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5"/>
      <c r="BL1628" s="95"/>
      <c r="BM1628" s="98"/>
      <c r="BN1628" s="99"/>
      <c r="BO1628" s="122"/>
      <c r="BP1628" s="122"/>
      <c r="BQ1628" s="42"/>
      <c r="BR1628" s="96"/>
    </row>
    <row r="1629" spans="1:70" ht="30" hidden="1" customHeight="1" x14ac:dyDescent="0.3">
      <c r="A1629" s="95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5"/>
      <c r="BL1629" s="95"/>
      <c r="BM1629" s="98"/>
      <c r="BN1629" s="99"/>
      <c r="BO1629" s="122"/>
      <c r="BP1629" s="122"/>
      <c r="BQ1629" s="42"/>
      <c r="BR1629" s="96"/>
    </row>
    <row r="1630" spans="1:70" ht="30" hidden="1" customHeight="1" x14ac:dyDescent="0.3">
      <c r="A1630" s="95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5"/>
      <c r="BL1630" s="95"/>
      <c r="BM1630" s="98"/>
      <c r="BN1630" s="99"/>
      <c r="BO1630" s="122"/>
      <c r="BP1630" s="122"/>
      <c r="BQ1630" s="42"/>
      <c r="BR1630" s="96"/>
    </row>
    <row r="1631" spans="1:70" ht="30" hidden="1" customHeight="1" x14ac:dyDescent="0.3">
      <c r="A1631" s="95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5"/>
      <c r="BL1631" s="95"/>
      <c r="BM1631" s="98"/>
      <c r="BN1631" s="99"/>
      <c r="BO1631" s="122"/>
      <c r="BP1631" s="122"/>
      <c r="BQ1631" s="42"/>
      <c r="BR1631" s="96"/>
    </row>
    <row r="1632" spans="1:70" ht="30" hidden="1" customHeight="1" x14ac:dyDescent="0.3">
      <c r="A1632" s="95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t="30" hidden="1" customHeight="1" x14ac:dyDescent="0.3">
      <c r="A1633" s="95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5"/>
      <c r="BL1633" s="95"/>
      <c r="BM1633" s="98"/>
      <c r="BN1633" s="99"/>
      <c r="BO1633" s="122"/>
      <c r="BP1633" s="122"/>
      <c r="BQ1633" s="42"/>
      <c r="BR1633" s="96"/>
    </row>
    <row r="1634" spans="1:70" ht="30" hidden="1" customHeight="1" x14ac:dyDescent="0.3">
      <c r="A1634" s="95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5"/>
      <c r="BL1634" s="95"/>
      <c r="BM1634" s="98"/>
      <c r="BN1634" s="99"/>
      <c r="BO1634" s="122"/>
      <c r="BP1634" s="122"/>
      <c r="BQ1634" s="42"/>
      <c r="BR1634" s="96"/>
    </row>
    <row r="1635" spans="1:70" ht="30" hidden="1" customHeight="1" x14ac:dyDescent="0.3">
      <c r="A1635" s="95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5"/>
      <c r="BL1635" s="95"/>
      <c r="BM1635" s="98"/>
      <c r="BN1635" s="99"/>
      <c r="BO1635" s="122"/>
      <c r="BP1635" s="122"/>
      <c r="BQ1635" s="42"/>
      <c r="BR1635" s="96"/>
    </row>
    <row r="1636" spans="1:70" ht="30" hidden="1" customHeight="1" x14ac:dyDescent="0.3">
      <c r="A1636" s="95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5"/>
      <c r="BL1636" s="95"/>
      <c r="BM1636" s="98"/>
      <c r="BN1636" s="99"/>
      <c r="BO1636" s="122"/>
      <c r="BP1636" s="122"/>
      <c r="BQ1636" s="42"/>
      <c r="BR1636" s="96"/>
    </row>
    <row r="1637" spans="1:70" ht="30" hidden="1" customHeight="1" x14ac:dyDescent="0.3">
      <c r="A1637" s="95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5"/>
      <c r="BL1637" s="95"/>
      <c r="BM1637" s="98"/>
      <c r="BN1637" s="99"/>
      <c r="BO1637" s="122"/>
      <c r="BP1637" s="122"/>
      <c r="BQ1637" s="42"/>
      <c r="BR1637" s="96"/>
    </row>
    <row r="1638" spans="1:70" ht="30" hidden="1" customHeight="1" x14ac:dyDescent="0.3">
      <c r="A1638" s="95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5"/>
      <c r="BL1638" s="95"/>
      <c r="BM1638" s="98"/>
      <c r="BN1638" s="99"/>
      <c r="BO1638" s="122"/>
      <c r="BP1638" s="122"/>
      <c r="BQ1638" s="42"/>
      <c r="BR1638" s="96"/>
    </row>
    <row r="1639" spans="1:70" ht="30" hidden="1" customHeight="1" x14ac:dyDescent="0.3">
      <c r="A1639" s="95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5"/>
      <c r="BL1639" s="95"/>
      <c r="BM1639" s="98"/>
      <c r="BN1639" s="99"/>
      <c r="BO1639" s="122"/>
      <c r="BP1639" s="122"/>
      <c r="BQ1639" s="42"/>
      <c r="BR1639" s="96"/>
    </row>
    <row r="1640" spans="1:70" ht="30" hidden="1" customHeight="1" x14ac:dyDescent="0.3">
      <c r="A1640" s="95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5"/>
      <c r="BL1640" s="95"/>
      <c r="BM1640" s="98"/>
      <c r="BN1640" s="99"/>
      <c r="BO1640" s="122"/>
      <c r="BP1640" s="122"/>
      <c r="BQ1640" s="42"/>
      <c r="BR1640" s="96"/>
    </row>
    <row r="1641" spans="1:70" ht="30" hidden="1" customHeight="1" x14ac:dyDescent="0.3">
      <c r="A1641" s="95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5"/>
      <c r="BL1641" s="95"/>
      <c r="BM1641" s="98"/>
      <c r="BN1641" s="99"/>
      <c r="BO1641" s="122"/>
      <c r="BP1641" s="122"/>
      <c r="BQ1641" s="42"/>
      <c r="BR1641" s="96"/>
    </row>
    <row r="1642" spans="1:70" ht="30" hidden="1" customHeight="1" x14ac:dyDescent="0.3">
      <c r="A1642" s="95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5"/>
      <c r="BL1642" s="95"/>
      <c r="BM1642" s="98"/>
      <c r="BN1642" s="99"/>
      <c r="BO1642" s="122"/>
      <c r="BP1642" s="122"/>
      <c r="BQ1642" s="42"/>
      <c r="BR1642" s="96"/>
    </row>
    <row r="1643" spans="1:70" ht="30" hidden="1" customHeight="1" x14ac:dyDescent="0.3">
      <c r="A1643" s="95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5"/>
      <c r="BL1643" s="95"/>
      <c r="BM1643" s="98"/>
      <c r="BN1643" s="99"/>
      <c r="BO1643" s="122"/>
      <c r="BP1643" s="122"/>
      <c r="BQ1643" s="42"/>
      <c r="BR1643" s="96"/>
    </row>
    <row r="1644" spans="1:70" ht="30" hidden="1" customHeight="1" x14ac:dyDescent="0.3">
      <c r="A1644" s="95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5"/>
      <c r="BL1644" s="95"/>
      <c r="BM1644" s="98"/>
      <c r="BN1644" s="99"/>
      <c r="BO1644" s="122"/>
      <c r="BP1644" s="122"/>
      <c r="BQ1644" s="42"/>
      <c r="BR1644" s="96"/>
    </row>
    <row r="1645" spans="1:70" ht="30" hidden="1" customHeight="1" x14ac:dyDescent="0.3">
      <c r="A1645" s="95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5"/>
      <c r="BL1645" s="95"/>
      <c r="BM1645" s="98"/>
      <c r="BN1645" s="99"/>
      <c r="BO1645" s="122"/>
      <c r="BP1645" s="122"/>
      <c r="BQ1645" s="42"/>
      <c r="BR1645" s="96"/>
    </row>
    <row r="1646" spans="1:70" ht="30" hidden="1" customHeight="1" x14ac:dyDescent="0.3">
      <c r="A1646" s="95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5"/>
      <c r="BL1646" s="95"/>
      <c r="BM1646" s="98"/>
      <c r="BN1646" s="99"/>
      <c r="BO1646" s="122"/>
      <c r="BP1646" s="122"/>
      <c r="BQ1646" s="42"/>
      <c r="BR1646" s="96"/>
    </row>
    <row r="1647" spans="1:70" ht="30" hidden="1" customHeight="1" x14ac:dyDescent="0.3">
      <c r="A1647" s="95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5"/>
      <c r="BL1647" s="95"/>
      <c r="BM1647" s="98"/>
      <c r="BN1647" s="99"/>
      <c r="BO1647" s="122"/>
      <c r="BP1647" s="122"/>
      <c r="BQ1647" s="42"/>
      <c r="BR1647" s="96"/>
    </row>
    <row r="1648" spans="1:70" ht="30" hidden="1" customHeight="1" x14ac:dyDescent="0.3">
      <c r="A1648" s="95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5"/>
      <c r="BL1648" s="95"/>
      <c r="BM1648" s="98"/>
      <c r="BN1648" s="99"/>
      <c r="BO1648" s="122"/>
      <c r="BP1648" s="122"/>
      <c r="BQ1648" s="42"/>
      <c r="BR1648" s="96"/>
    </row>
    <row r="1649" spans="1:70" ht="30" hidden="1" customHeight="1" x14ac:dyDescent="0.3">
      <c r="A1649" s="95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5"/>
      <c r="BL1649" s="95"/>
      <c r="BM1649" s="98"/>
      <c r="BN1649" s="99"/>
      <c r="BO1649" s="122"/>
      <c r="BP1649" s="122"/>
      <c r="BQ1649" s="42"/>
      <c r="BR1649" s="96"/>
    </row>
    <row r="1650" spans="1:70" ht="30" hidden="1" customHeight="1" x14ac:dyDescent="0.3">
      <c r="A1650" s="95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5"/>
      <c r="BL1650" s="95"/>
      <c r="BM1650" s="98"/>
      <c r="BN1650" s="99"/>
      <c r="BO1650" s="122"/>
      <c r="BP1650" s="122"/>
      <c r="BQ1650" s="42"/>
      <c r="BR1650" s="96"/>
    </row>
    <row r="1651" spans="1:70" ht="30" hidden="1" customHeight="1" x14ac:dyDescent="0.3">
      <c r="A1651" s="95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5"/>
      <c r="BL1651" s="95"/>
      <c r="BM1651" s="98"/>
      <c r="BN1651" s="99"/>
      <c r="BO1651" s="122"/>
      <c r="BP1651" s="122"/>
      <c r="BQ1651" s="42"/>
      <c r="BR1651" s="96"/>
    </row>
    <row r="1652" spans="1:70" ht="30" hidden="1" customHeight="1" x14ac:dyDescent="0.3">
      <c r="A1652" s="95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5"/>
      <c r="BL1652" s="95"/>
      <c r="BM1652" s="98"/>
      <c r="BN1652" s="99"/>
      <c r="BO1652" s="122"/>
      <c r="BP1652" s="122"/>
      <c r="BQ1652" s="42"/>
      <c r="BR1652" s="96"/>
    </row>
    <row r="1653" spans="1:70" ht="30" hidden="1" customHeight="1" x14ac:dyDescent="0.3">
      <c r="A1653" s="95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5"/>
      <c r="BL1653" s="95"/>
      <c r="BM1653" s="98"/>
      <c r="BN1653" s="99"/>
      <c r="BO1653" s="122"/>
      <c r="BP1653" s="122"/>
      <c r="BQ1653" s="42"/>
      <c r="BR1653" s="96"/>
    </row>
    <row r="1654" spans="1:70" ht="30" hidden="1" customHeight="1" x14ac:dyDescent="0.3">
      <c r="A1654" s="95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5"/>
      <c r="BL1654" s="95"/>
      <c r="BM1654" s="98"/>
      <c r="BN1654" s="99"/>
      <c r="BO1654" s="122"/>
      <c r="BP1654" s="122"/>
      <c r="BQ1654" s="42"/>
      <c r="BR1654" s="96"/>
    </row>
    <row r="1655" spans="1:70" ht="30" hidden="1" customHeight="1" x14ac:dyDescent="0.3">
      <c r="A1655" s="95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5"/>
      <c r="BL1655" s="95"/>
      <c r="BM1655" s="98"/>
      <c r="BN1655" s="99"/>
      <c r="BO1655" s="122"/>
      <c r="BP1655" s="122"/>
      <c r="BQ1655" s="42"/>
      <c r="BR1655" s="96"/>
    </row>
    <row r="1656" spans="1:70" ht="30" hidden="1" customHeight="1" x14ac:dyDescent="0.3">
      <c r="A1656" s="95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5"/>
      <c r="BL1656" s="95"/>
      <c r="BM1656" s="98"/>
      <c r="BN1656" s="99"/>
      <c r="BO1656" s="122"/>
      <c r="BP1656" s="122"/>
      <c r="BQ1656" s="42"/>
      <c r="BR1656" s="96"/>
    </row>
    <row r="1657" spans="1:70" ht="30" hidden="1" customHeight="1" x14ac:dyDescent="0.3">
      <c r="A1657" s="95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5"/>
      <c r="BL1657" s="95"/>
      <c r="BM1657" s="98"/>
      <c r="BN1657" s="99"/>
      <c r="BO1657" s="122"/>
      <c r="BP1657" s="122"/>
      <c r="BQ1657" s="42"/>
      <c r="BR1657" s="96"/>
    </row>
    <row r="1658" spans="1:70" ht="30" hidden="1" customHeight="1" x14ac:dyDescent="0.3">
      <c r="A1658" s="95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5"/>
      <c r="BL1658" s="95"/>
      <c r="BM1658" s="98"/>
      <c r="BN1658" s="99"/>
      <c r="BO1658" s="122"/>
      <c r="BP1658" s="122"/>
      <c r="BQ1658" s="42"/>
      <c r="BR1658" s="96"/>
    </row>
    <row r="1659" spans="1:70" ht="30" hidden="1" customHeight="1" x14ac:dyDescent="0.3">
      <c r="A1659" s="95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5"/>
      <c r="BL1659" s="95"/>
      <c r="BM1659" s="98"/>
      <c r="BN1659" s="99"/>
      <c r="BO1659" s="122"/>
      <c r="BP1659" s="122"/>
      <c r="BQ1659" s="42"/>
      <c r="BR1659" s="96"/>
    </row>
    <row r="1660" spans="1:70" ht="30" hidden="1" customHeight="1" x14ac:dyDescent="0.3">
      <c r="A1660" s="95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5"/>
      <c r="BL1660" s="95"/>
      <c r="BM1660" s="98"/>
      <c r="BN1660" s="99"/>
      <c r="BO1660" s="122"/>
      <c r="BP1660" s="122"/>
      <c r="BQ1660" s="42"/>
      <c r="BR1660" s="96"/>
    </row>
    <row r="1661" spans="1:70" ht="30" hidden="1" customHeight="1" x14ac:dyDescent="0.3">
      <c r="A1661" s="95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t="30" hidden="1" customHeight="1" x14ac:dyDescent="0.3">
      <c r="A1662" s="95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t="30" hidden="1" customHeight="1" x14ac:dyDescent="0.3">
      <c r="A1663" s="95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5"/>
      <c r="BL1663" s="95"/>
      <c r="BM1663" s="98"/>
      <c r="BN1663" s="99"/>
      <c r="BO1663" s="122"/>
      <c r="BP1663" s="122"/>
      <c r="BQ1663" s="42"/>
      <c r="BR1663" s="96"/>
    </row>
    <row r="1664" spans="1:70" ht="30" hidden="1" customHeight="1" x14ac:dyDescent="0.3">
      <c r="A1664" s="95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5"/>
      <c r="BL1664" s="95"/>
      <c r="BM1664" s="98"/>
      <c r="BN1664" s="99"/>
      <c r="BO1664" s="122"/>
      <c r="BP1664" s="122"/>
      <c r="BQ1664" s="42"/>
      <c r="BR1664" s="96"/>
    </row>
    <row r="1665" spans="1:70" ht="30" hidden="1" customHeight="1" x14ac:dyDescent="0.3">
      <c r="A1665" s="95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5"/>
      <c r="BL1665" s="95"/>
      <c r="BM1665" s="98"/>
      <c r="BN1665" s="99"/>
      <c r="BO1665" s="122"/>
      <c r="BP1665" s="122"/>
      <c r="BQ1665" s="42"/>
      <c r="BR1665" s="96"/>
    </row>
    <row r="1666" spans="1:70" ht="30" hidden="1" customHeight="1" x14ac:dyDescent="0.3">
      <c r="A1666" s="95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5"/>
      <c r="BL1666" s="95"/>
      <c r="BM1666" s="98"/>
      <c r="BN1666" s="99"/>
      <c r="BO1666" s="122"/>
      <c r="BP1666" s="122"/>
      <c r="BQ1666" s="42"/>
      <c r="BR1666" s="96"/>
    </row>
    <row r="1667" spans="1:70" ht="30" hidden="1" customHeight="1" x14ac:dyDescent="0.3">
      <c r="A1667" s="95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5"/>
      <c r="BL1667" s="95"/>
      <c r="BM1667" s="98"/>
      <c r="BN1667" s="99"/>
      <c r="BO1667" s="122"/>
      <c r="BP1667" s="122"/>
      <c r="BQ1667" s="42"/>
      <c r="BR1667" s="96"/>
    </row>
    <row r="1668" spans="1:70" ht="30" hidden="1" customHeight="1" x14ac:dyDescent="0.3">
      <c r="A1668" s="95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5"/>
      <c r="BL1668" s="95"/>
      <c r="BM1668" s="98"/>
      <c r="BN1668" s="99"/>
      <c r="BO1668" s="122"/>
      <c r="BP1668" s="122"/>
      <c r="BQ1668" s="42"/>
      <c r="BR1668" s="96"/>
    </row>
    <row r="1669" spans="1:70" ht="30" hidden="1" customHeight="1" x14ac:dyDescent="0.3">
      <c r="A1669" s="95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5"/>
      <c r="BL1669" s="95"/>
      <c r="BM1669" s="98"/>
      <c r="BN1669" s="99"/>
      <c r="BO1669" s="122"/>
      <c r="BP1669" s="122"/>
      <c r="BQ1669" s="42"/>
      <c r="BR1669" s="96"/>
    </row>
    <row r="1670" spans="1:70" ht="30" hidden="1" customHeight="1" x14ac:dyDescent="0.3">
      <c r="A1670" s="95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5"/>
      <c r="BL1670" s="95"/>
      <c r="BM1670" s="98"/>
      <c r="BN1670" s="99"/>
      <c r="BO1670" s="122"/>
      <c r="BP1670" s="122"/>
      <c r="BQ1670" s="42"/>
      <c r="BR1670" s="96"/>
    </row>
    <row r="1671" spans="1:70" ht="30" hidden="1" customHeight="1" x14ac:dyDescent="0.3">
      <c r="A1671" s="95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5"/>
      <c r="BL1671" s="95"/>
      <c r="BM1671" s="98"/>
      <c r="BN1671" s="99"/>
      <c r="BO1671" s="122"/>
      <c r="BP1671" s="122"/>
      <c r="BQ1671" s="42"/>
      <c r="BR1671" s="96"/>
    </row>
    <row r="1672" spans="1:70" ht="30" hidden="1" customHeight="1" x14ac:dyDescent="0.3">
      <c r="A1672" s="95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5"/>
      <c r="BL1672" s="95"/>
      <c r="BM1672" s="98"/>
      <c r="BN1672" s="99"/>
      <c r="BO1672" s="122"/>
      <c r="BP1672" s="122"/>
      <c r="BQ1672" s="42"/>
      <c r="BR1672" s="96"/>
    </row>
    <row r="1673" spans="1:70" ht="30" hidden="1" customHeight="1" x14ac:dyDescent="0.3">
      <c r="A1673" s="95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5"/>
      <c r="BL1673" s="95"/>
      <c r="BM1673" s="98"/>
      <c r="BN1673" s="99"/>
      <c r="BO1673" s="122"/>
      <c r="BP1673" s="122"/>
      <c r="BQ1673" s="42"/>
      <c r="BR1673" s="96"/>
    </row>
    <row r="1674" spans="1:70" ht="30" hidden="1" customHeight="1" x14ac:dyDescent="0.3">
      <c r="A1674" s="95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5"/>
      <c r="BL1674" s="95"/>
      <c r="BM1674" s="98"/>
      <c r="BN1674" s="99"/>
      <c r="BO1674" s="122"/>
      <c r="BP1674" s="122"/>
      <c r="BQ1674" s="42"/>
      <c r="BR1674" s="96"/>
    </row>
    <row r="1675" spans="1:70" ht="30" hidden="1" customHeight="1" x14ac:dyDescent="0.3">
      <c r="A1675" s="95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5"/>
      <c r="BL1675" s="95"/>
      <c r="BM1675" s="98"/>
      <c r="BN1675" s="99"/>
      <c r="BO1675" s="122"/>
      <c r="BP1675" s="122"/>
      <c r="BQ1675" s="42"/>
      <c r="BR1675" s="96"/>
    </row>
    <row r="1676" spans="1:70" ht="30" hidden="1" customHeight="1" x14ac:dyDescent="0.3">
      <c r="A1676" s="95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5"/>
      <c r="BL1676" s="95"/>
      <c r="BM1676" s="98"/>
      <c r="BN1676" s="99"/>
      <c r="BO1676" s="122"/>
      <c r="BP1676" s="122"/>
      <c r="BQ1676" s="42"/>
      <c r="BR1676" s="96"/>
    </row>
    <row r="1677" spans="1:70" ht="30" hidden="1" customHeight="1" x14ac:dyDescent="0.3">
      <c r="A1677" s="95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5"/>
      <c r="BL1677" s="95"/>
      <c r="BM1677" s="98"/>
      <c r="BN1677" s="99"/>
      <c r="BO1677" s="122"/>
      <c r="BP1677" s="122"/>
      <c r="BQ1677" s="42"/>
      <c r="BR1677" s="96"/>
    </row>
    <row r="1678" spans="1:70" ht="30" hidden="1" customHeight="1" x14ac:dyDescent="0.3">
      <c r="A1678" s="95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5"/>
      <c r="BL1678" s="95"/>
      <c r="BM1678" s="98"/>
      <c r="BN1678" s="99"/>
      <c r="BO1678" s="122"/>
      <c r="BP1678" s="122"/>
      <c r="BQ1678" s="42"/>
      <c r="BR1678" s="96"/>
    </row>
    <row r="1679" spans="1:70" ht="30" hidden="1" customHeight="1" x14ac:dyDescent="0.3">
      <c r="A1679" s="95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5"/>
      <c r="BL1679" s="95"/>
      <c r="BM1679" s="98"/>
      <c r="BN1679" s="99"/>
      <c r="BO1679" s="122"/>
      <c r="BP1679" s="122"/>
      <c r="BQ1679" s="42"/>
      <c r="BR1679" s="96"/>
    </row>
    <row r="1680" spans="1:70" ht="30" hidden="1" customHeight="1" x14ac:dyDescent="0.3">
      <c r="A1680" s="95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5"/>
      <c r="BL1680" s="95"/>
      <c r="BM1680" s="98"/>
      <c r="BN1680" s="99"/>
      <c r="BO1680" s="122"/>
      <c r="BP1680" s="122"/>
      <c r="BQ1680" s="42"/>
      <c r="BR1680" s="96"/>
    </row>
    <row r="1681" spans="1:70" ht="30" hidden="1" customHeight="1" x14ac:dyDescent="0.3">
      <c r="A1681" s="95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5"/>
      <c r="BL1681" s="95"/>
      <c r="BM1681" s="98"/>
      <c r="BN1681" s="99"/>
      <c r="BO1681" s="122"/>
      <c r="BP1681" s="122"/>
      <c r="BQ1681" s="42"/>
      <c r="BR1681" s="96"/>
    </row>
    <row r="1682" spans="1:70" ht="30" hidden="1" customHeight="1" x14ac:dyDescent="0.3">
      <c r="A1682" s="95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5"/>
      <c r="BL1682" s="95"/>
      <c r="BM1682" s="98"/>
      <c r="BN1682" s="99"/>
      <c r="BO1682" s="122"/>
      <c r="BP1682" s="122"/>
      <c r="BQ1682" s="42"/>
      <c r="BR1682" s="96"/>
    </row>
    <row r="1683" spans="1:70" ht="30" hidden="1" customHeight="1" x14ac:dyDescent="0.3">
      <c r="A1683" s="95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5"/>
      <c r="BL1683" s="95"/>
      <c r="BM1683" s="98"/>
      <c r="BN1683" s="99"/>
      <c r="BO1683" s="122"/>
      <c r="BP1683" s="122"/>
      <c r="BQ1683" s="42"/>
      <c r="BR1683" s="96"/>
    </row>
    <row r="1684" spans="1:70" ht="30" hidden="1" customHeight="1" x14ac:dyDescent="0.3">
      <c r="A1684" s="95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5"/>
      <c r="BL1684" s="95"/>
      <c r="BM1684" s="98"/>
      <c r="BN1684" s="99"/>
      <c r="BO1684" s="122"/>
      <c r="BP1684" s="122"/>
      <c r="BQ1684" s="42"/>
      <c r="BR1684" s="96"/>
    </row>
    <row r="1685" spans="1:70" ht="30" hidden="1" customHeight="1" x14ac:dyDescent="0.3">
      <c r="A1685" s="95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5"/>
      <c r="BL1685" s="95"/>
      <c r="BM1685" s="98"/>
      <c r="BN1685" s="99"/>
      <c r="BO1685" s="122"/>
      <c r="BP1685" s="122"/>
      <c r="BQ1685" s="42"/>
      <c r="BR1685" s="96"/>
    </row>
    <row r="1686" spans="1:70" ht="30" hidden="1" customHeight="1" x14ac:dyDescent="0.3">
      <c r="A1686" s="95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5"/>
      <c r="BL1686" s="95"/>
      <c r="BM1686" s="98"/>
      <c r="BN1686" s="99"/>
      <c r="BO1686" s="122"/>
      <c r="BP1686" s="122"/>
      <c r="BQ1686" s="42"/>
      <c r="BR1686" s="96"/>
    </row>
    <row r="1687" spans="1:70" ht="30" hidden="1" customHeight="1" x14ac:dyDescent="0.3">
      <c r="A1687" s="95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5"/>
      <c r="BL1687" s="95"/>
      <c r="BM1687" s="98"/>
      <c r="BN1687" s="99"/>
      <c r="BO1687" s="122"/>
      <c r="BP1687" s="122"/>
      <c r="BQ1687" s="42"/>
      <c r="BR1687" s="96"/>
    </row>
    <row r="1688" spans="1:70" ht="30" hidden="1" customHeight="1" x14ac:dyDescent="0.3">
      <c r="A1688" s="95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5"/>
      <c r="BL1688" s="95"/>
      <c r="BM1688" s="98"/>
      <c r="BN1688" s="99"/>
      <c r="BO1688" s="122"/>
      <c r="BP1688" s="122"/>
      <c r="BQ1688" s="42"/>
      <c r="BR1688" s="96"/>
    </row>
    <row r="1689" spans="1:70" ht="30" hidden="1" customHeight="1" x14ac:dyDescent="0.3">
      <c r="A1689" s="95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5"/>
      <c r="BL1689" s="95"/>
      <c r="BM1689" s="98"/>
      <c r="BN1689" s="99"/>
      <c r="BO1689" s="122"/>
      <c r="BP1689" s="122"/>
      <c r="BQ1689" s="42"/>
      <c r="BR1689" s="96"/>
    </row>
    <row r="1690" spans="1:70" ht="30" hidden="1" customHeight="1" x14ac:dyDescent="0.3">
      <c r="A1690" s="95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5"/>
      <c r="BL1690" s="95"/>
      <c r="BM1690" s="98"/>
      <c r="BN1690" s="99"/>
      <c r="BO1690" s="122"/>
      <c r="BP1690" s="122"/>
      <c r="BQ1690" s="42"/>
      <c r="BR1690" s="96"/>
    </row>
    <row r="1691" spans="1:70" ht="30" hidden="1" customHeight="1" x14ac:dyDescent="0.3">
      <c r="A1691" s="95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5"/>
      <c r="BL1691" s="95"/>
      <c r="BM1691" s="98"/>
      <c r="BN1691" s="99"/>
      <c r="BO1691" s="122"/>
      <c r="BP1691" s="122"/>
      <c r="BQ1691" s="42"/>
      <c r="BR1691" s="96"/>
    </row>
    <row r="1692" spans="1:70" ht="30" hidden="1" customHeight="1" x14ac:dyDescent="0.3">
      <c r="A1692" s="95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5"/>
      <c r="BL1692" s="95"/>
      <c r="BM1692" s="98"/>
      <c r="BN1692" s="99"/>
      <c r="BO1692" s="122"/>
      <c r="BP1692" s="122"/>
      <c r="BQ1692" s="42"/>
      <c r="BR1692" s="96"/>
    </row>
    <row r="1693" spans="1:70" ht="30" hidden="1" customHeight="1" x14ac:dyDescent="0.3">
      <c r="A1693" s="95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5"/>
      <c r="BL1693" s="95"/>
      <c r="BM1693" s="98"/>
      <c r="BN1693" s="99"/>
      <c r="BO1693" s="122"/>
      <c r="BP1693" s="122"/>
      <c r="BQ1693" s="42"/>
      <c r="BR1693" s="96"/>
    </row>
    <row r="1694" spans="1:70" ht="30" hidden="1" customHeight="1" x14ac:dyDescent="0.3">
      <c r="A1694" s="95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5"/>
      <c r="BL1694" s="95"/>
      <c r="BM1694" s="98"/>
      <c r="BN1694" s="99"/>
      <c r="BO1694" s="122"/>
      <c r="BP1694" s="122"/>
      <c r="BQ1694" s="42"/>
      <c r="BR1694" s="96"/>
    </row>
    <row r="1695" spans="1:70" ht="30" hidden="1" customHeight="1" x14ac:dyDescent="0.3">
      <c r="A1695" s="95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5"/>
      <c r="BL1695" s="95"/>
      <c r="BM1695" s="98"/>
      <c r="BN1695" s="99"/>
      <c r="BO1695" s="122"/>
      <c r="BP1695" s="122"/>
      <c r="BQ1695" s="42"/>
      <c r="BR1695" s="96"/>
    </row>
    <row r="1696" spans="1:70" ht="30" hidden="1" customHeight="1" x14ac:dyDescent="0.3">
      <c r="A1696" s="95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t="30" hidden="1" customHeight="1" x14ac:dyDescent="0.3">
      <c r="A1697" s="95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5"/>
      <c r="BL1697" s="95"/>
      <c r="BM1697" s="98"/>
      <c r="BN1697" s="99"/>
      <c r="BO1697" s="122"/>
      <c r="BP1697" s="122"/>
      <c r="BQ1697" s="42"/>
      <c r="BR1697" s="96"/>
    </row>
    <row r="1698" spans="1:70" ht="30" hidden="1" customHeight="1" x14ac:dyDescent="0.3">
      <c r="A1698" s="95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5"/>
      <c r="BL1698" s="95"/>
      <c r="BM1698" s="98"/>
      <c r="BN1698" s="99"/>
      <c r="BO1698" s="122"/>
      <c r="BP1698" s="122"/>
      <c r="BQ1698" s="42"/>
      <c r="BR1698" s="96"/>
    </row>
    <row r="1699" spans="1:70" ht="30" hidden="1" customHeight="1" x14ac:dyDescent="0.3">
      <c r="A1699" s="95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5"/>
      <c r="BL1699" s="95"/>
      <c r="BM1699" s="98"/>
      <c r="BN1699" s="99"/>
      <c r="BO1699" s="122"/>
      <c r="BP1699" s="122"/>
      <c r="BQ1699" s="42"/>
      <c r="BR1699" s="96"/>
    </row>
    <row r="1700" spans="1:70" ht="30" hidden="1" customHeight="1" x14ac:dyDescent="0.3">
      <c r="A1700" s="95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5"/>
      <c r="BL1700" s="95"/>
      <c r="BM1700" s="98"/>
      <c r="BN1700" s="99"/>
      <c r="BO1700" s="122"/>
      <c r="BP1700" s="122"/>
      <c r="BQ1700" s="42"/>
      <c r="BR1700" s="96"/>
    </row>
    <row r="1701" spans="1:70" ht="30" hidden="1" customHeight="1" x14ac:dyDescent="0.3">
      <c r="A1701" s="95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5"/>
      <c r="BL1701" s="95"/>
      <c r="BM1701" s="98"/>
      <c r="BN1701" s="99"/>
      <c r="BO1701" s="122"/>
      <c r="BP1701" s="122"/>
      <c r="BQ1701" s="42"/>
      <c r="BR1701" s="96"/>
    </row>
    <row r="1702" spans="1:70" ht="30" hidden="1" customHeight="1" x14ac:dyDescent="0.3">
      <c r="A1702" s="95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5"/>
      <c r="BL1702" s="95"/>
      <c r="BM1702" s="98"/>
      <c r="BN1702" s="99"/>
      <c r="BO1702" s="122"/>
      <c r="BP1702" s="122"/>
      <c r="BQ1702" s="42"/>
      <c r="BR1702" s="96"/>
    </row>
    <row r="1703" spans="1:70" ht="30" hidden="1" customHeight="1" x14ac:dyDescent="0.3">
      <c r="A1703" s="95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5"/>
      <c r="BL1703" s="95"/>
      <c r="BM1703" s="98"/>
      <c r="BN1703" s="99"/>
      <c r="BO1703" s="122"/>
      <c r="BP1703" s="122"/>
      <c r="BQ1703" s="42"/>
      <c r="BR1703" s="96"/>
    </row>
    <row r="1704" spans="1:70" ht="30" hidden="1" customHeight="1" x14ac:dyDescent="0.3">
      <c r="A1704" s="95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5"/>
      <c r="BL1704" s="95"/>
      <c r="BM1704" s="98"/>
      <c r="BN1704" s="99"/>
      <c r="BO1704" s="122"/>
      <c r="BP1704" s="122"/>
      <c r="BQ1704" s="42"/>
      <c r="BR1704" s="96"/>
    </row>
    <row r="1705" spans="1:70" ht="30" hidden="1" customHeight="1" x14ac:dyDescent="0.3">
      <c r="A1705" s="95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5"/>
      <c r="BL1705" s="95"/>
      <c r="BM1705" s="98"/>
      <c r="BN1705" s="99"/>
      <c r="BO1705" s="122"/>
      <c r="BP1705" s="122"/>
      <c r="BQ1705" s="42"/>
      <c r="BR1705" s="96"/>
    </row>
    <row r="1706" spans="1:70" ht="30" hidden="1" customHeight="1" x14ac:dyDescent="0.3">
      <c r="A1706" s="95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5"/>
      <c r="BL1706" s="95"/>
      <c r="BM1706" s="98"/>
      <c r="BN1706" s="99"/>
      <c r="BO1706" s="122"/>
      <c r="BP1706" s="122"/>
      <c r="BQ1706" s="42"/>
      <c r="BR1706" s="96"/>
    </row>
    <row r="1707" spans="1:70" ht="30" hidden="1" customHeight="1" x14ac:dyDescent="0.3">
      <c r="A1707" s="95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5"/>
      <c r="BL1707" s="95"/>
      <c r="BM1707" s="98"/>
      <c r="BN1707" s="99"/>
      <c r="BO1707" s="122"/>
      <c r="BP1707" s="122"/>
      <c r="BQ1707" s="42"/>
      <c r="BR1707" s="96"/>
    </row>
    <row r="1708" spans="1:70" ht="30" hidden="1" customHeight="1" x14ac:dyDescent="0.3">
      <c r="A1708" s="95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5"/>
      <c r="BL1708" s="95"/>
      <c r="BM1708" s="98"/>
      <c r="BN1708" s="99"/>
      <c r="BO1708" s="122"/>
      <c r="BP1708" s="122"/>
      <c r="BQ1708" s="42"/>
      <c r="BR1708" s="96"/>
    </row>
    <row r="1709" spans="1:70" ht="30" hidden="1" customHeight="1" x14ac:dyDescent="0.3">
      <c r="A1709" s="95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5"/>
      <c r="BL1709" s="95"/>
      <c r="BM1709" s="98"/>
      <c r="BN1709" s="99"/>
      <c r="BO1709" s="122"/>
      <c r="BP1709" s="122"/>
      <c r="BQ1709" s="42"/>
      <c r="BR1709" s="96"/>
    </row>
    <row r="1710" spans="1:70" ht="30" hidden="1" customHeight="1" x14ac:dyDescent="0.3">
      <c r="A1710" s="95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5"/>
      <c r="BL1710" s="95"/>
      <c r="BM1710" s="98"/>
      <c r="BN1710" s="99"/>
      <c r="BO1710" s="122"/>
      <c r="BP1710" s="122"/>
      <c r="BQ1710" s="42"/>
      <c r="BR1710" s="96"/>
    </row>
    <row r="1711" spans="1:70" ht="30" hidden="1" customHeight="1" x14ac:dyDescent="0.3">
      <c r="A1711" s="95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5"/>
      <c r="BL1711" s="95"/>
      <c r="BM1711" s="98"/>
      <c r="BN1711" s="99"/>
      <c r="BO1711" s="122"/>
      <c r="BP1711" s="122"/>
      <c r="BQ1711" s="42"/>
      <c r="BR1711" s="96"/>
    </row>
    <row r="1712" spans="1:70" ht="30" hidden="1" customHeight="1" x14ac:dyDescent="0.3">
      <c r="A1712" s="95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5"/>
      <c r="BL1712" s="95"/>
      <c r="BM1712" s="98"/>
      <c r="BN1712" s="99"/>
      <c r="BO1712" s="122"/>
      <c r="BP1712" s="122"/>
      <c r="BQ1712" s="42"/>
      <c r="BR1712" s="96"/>
    </row>
    <row r="1713" spans="1:70" ht="30" hidden="1" customHeight="1" x14ac:dyDescent="0.3">
      <c r="A1713" s="95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5"/>
      <c r="BL1713" s="95"/>
      <c r="BM1713" s="98"/>
      <c r="BN1713" s="99"/>
      <c r="BO1713" s="122"/>
      <c r="BP1713" s="122"/>
      <c r="BQ1713" s="42"/>
      <c r="BR1713" s="96"/>
    </row>
    <row r="1714" spans="1:70" ht="30" hidden="1" customHeight="1" x14ac:dyDescent="0.3">
      <c r="A1714" s="95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5"/>
      <c r="BL1714" s="95"/>
      <c r="BM1714" s="98"/>
      <c r="BN1714" s="99"/>
      <c r="BO1714" s="122"/>
      <c r="BP1714" s="122"/>
      <c r="BQ1714" s="42"/>
      <c r="BR1714" s="96"/>
    </row>
    <row r="1715" spans="1:70" ht="30" hidden="1" customHeight="1" x14ac:dyDescent="0.3">
      <c r="A1715" s="95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5"/>
      <c r="BL1715" s="95"/>
      <c r="BM1715" s="98"/>
      <c r="BN1715" s="99"/>
      <c r="BO1715" s="122"/>
      <c r="BP1715" s="122"/>
      <c r="BQ1715" s="42"/>
      <c r="BR1715" s="96"/>
    </row>
    <row r="1716" spans="1:70" ht="30" hidden="1" customHeight="1" x14ac:dyDescent="0.3">
      <c r="A1716" s="95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5"/>
      <c r="BL1716" s="95"/>
      <c r="BM1716" s="98"/>
      <c r="BN1716" s="99"/>
      <c r="BO1716" s="122"/>
      <c r="BP1716" s="122"/>
      <c r="BQ1716" s="42"/>
      <c r="BR1716" s="96"/>
    </row>
    <row r="1717" spans="1:70" ht="30" hidden="1" customHeight="1" x14ac:dyDescent="0.3">
      <c r="A1717" s="95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5"/>
      <c r="BL1717" s="95"/>
      <c r="BM1717" s="98"/>
      <c r="BN1717" s="99"/>
      <c r="BO1717" s="122"/>
      <c r="BP1717" s="122"/>
      <c r="BQ1717" s="42"/>
      <c r="BR1717" s="96"/>
    </row>
    <row r="1718" spans="1:70" ht="30" hidden="1" customHeight="1" x14ac:dyDescent="0.3">
      <c r="A1718" s="95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5"/>
      <c r="BL1718" s="95"/>
      <c r="BM1718" s="98"/>
      <c r="BN1718" s="99"/>
      <c r="BO1718" s="122"/>
      <c r="BP1718" s="122"/>
      <c r="BQ1718" s="42"/>
      <c r="BR1718" s="96"/>
    </row>
    <row r="1719" spans="1:70" ht="30" hidden="1" customHeight="1" x14ac:dyDescent="0.3">
      <c r="A1719" s="95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5"/>
      <c r="BL1719" s="95"/>
      <c r="BM1719" s="98"/>
      <c r="BN1719" s="99"/>
      <c r="BO1719" s="122"/>
      <c r="BP1719" s="122"/>
      <c r="BQ1719" s="42"/>
      <c r="BR1719" s="96"/>
    </row>
    <row r="1720" spans="1:70" ht="30" hidden="1" customHeight="1" x14ac:dyDescent="0.3">
      <c r="A1720" s="95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5"/>
      <c r="BL1720" s="95"/>
      <c r="BM1720" s="98"/>
      <c r="BN1720" s="99"/>
      <c r="BO1720" s="122"/>
      <c r="BP1720" s="122"/>
      <c r="BQ1720" s="42"/>
      <c r="BR1720" s="96"/>
    </row>
    <row r="1721" spans="1:70" ht="30" hidden="1" customHeight="1" x14ac:dyDescent="0.3">
      <c r="A1721" s="95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5"/>
      <c r="BL1721" s="95"/>
      <c r="BM1721" s="98"/>
      <c r="BN1721" s="99"/>
      <c r="BO1721" s="122"/>
      <c r="BP1721" s="122"/>
      <c r="BQ1721" s="42"/>
      <c r="BR1721" s="96"/>
    </row>
    <row r="1722" spans="1:70" ht="30" hidden="1" customHeight="1" x14ac:dyDescent="0.3">
      <c r="A1722" s="95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5"/>
      <c r="BL1722" s="95"/>
      <c r="BM1722" s="98"/>
      <c r="BN1722" s="99"/>
      <c r="BO1722" s="122"/>
      <c r="BP1722" s="122"/>
      <c r="BQ1722" s="42"/>
      <c r="BR1722" s="96"/>
    </row>
    <row r="1723" spans="1:70" ht="30" hidden="1" customHeight="1" x14ac:dyDescent="0.3">
      <c r="A1723" s="95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5"/>
      <c r="BL1723" s="95"/>
      <c r="BM1723" s="98"/>
      <c r="BN1723" s="99"/>
      <c r="BO1723" s="122"/>
      <c r="BP1723" s="122"/>
      <c r="BQ1723" s="42"/>
      <c r="BR1723" s="96"/>
    </row>
    <row r="1724" spans="1:70" ht="30" hidden="1" customHeight="1" x14ac:dyDescent="0.3">
      <c r="A1724" s="95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5"/>
      <c r="BL1724" s="95"/>
      <c r="BM1724" s="98"/>
      <c r="BN1724" s="99"/>
      <c r="BO1724" s="122"/>
      <c r="BP1724" s="122"/>
      <c r="BQ1724" s="42"/>
      <c r="BR1724" s="96"/>
    </row>
    <row r="1725" spans="1:70" ht="30" hidden="1" customHeight="1" x14ac:dyDescent="0.3">
      <c r="A1725" s="95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5"/>
      <c r="BL1725" s="95"/>
      <c r="BM1725" s="98"/>
      <c r="BN1725" s="99"/>
      <c r="BO1725" s="122"/>
      <c r="BP1725" s="122"/>
      <c r="BQ1725" s="42"/>
      <c r="BR1725" s="96"/>
    </row>
    <row r="1726" spans="1:70" ht="30" hidden="1" customHeight="1" x14ac:dyDescent="0.3">
      <c r="A1726" s="95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t="30" hidden="1" customHeight="1" x14ac:dyDescent="0.3">
      <c r="A1727" s="95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t="30" hidden="1" customHeight="1" x14ac:dyDescent="0.3">
      <c r="A1728" s="95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t="30" hidden="1" customHeight="1" x14ac:dyDescent="0.3">
      <c r="A1729" s="95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t="30" hidden="1" customHeight="1" x14ac:dyDescent="0.3">
      <c r="A1730" s="95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t="30" hidden="1" customHeight="1" x14ac:dyDescent="0.3">
      <c r="A1731" s="95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t="30" hidden="1" customHeight="1" x14ac:dyDescent="0.3">
      <c r="A1732" s="95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t="30" hidden="1" customHeight="1" x14ac:dyDescent="0.3">
      <c r="A1733" s="95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t="30" hidden="1" customHeight="1" x14ac:dyDescent="0.3">
      <c r="A1734" s="95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t="30" hidden="1" customHeight="1" x14ac:dyDescent="0.3">
      <c r="A1735" s="95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t="30" hidden="1" customHeight="1" x14ac:dyDescent="0.3">
      <c r="A1736" s="95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t="30" hidden="1" customHeight="1" x14ac:dyDescent="0.3">
      <c r="A1737" s="95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t="30" hidden="1" customHeight="1" x14ac:dyDescent="0.3">
      <c r="A1738" s="95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t="30" hidden="1" customHeight="1" x14ac:dyDescent="0.3">
      <c r="A1739" s="95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t="30" hidden="1" customHeight="1" x14ac:dyDescent="0.3">
      <c r="A1740" s="95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t="30" hidden="1" customHeight="1" x14ac:dyDescent="0.3">
      <c r="A1741" s="95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t="30" hidden="1" customHeight="1" x14ac:dyDescent="0.3">
      <c r="A1742" s="95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t="30" hidden="1" customHeight="1" x14ac:dyDescent="0.3">
      <c r="A1743" s="95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t="30" hidden="1" customHeight="1" x14ac:dyDescent="0.3">
      <c r="A1744" s="95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t="30" hidden="1" customHeight="1" x14ac:dyDescent="0.3">
      <c r="A1745" s="95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t="30" hidden="1" customHeight="1" x14ac:dyDescent="0.3">
      <c r="A1746" s="95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t="30" hidden="1" customHeight="1" x14ac:dyDescent="0.3">
      <c r="A1747" s="95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t="30" hidden="1" customHeight="1" x14ac:dyDescent="0.3">
      <c r="A1748" s="95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t="30" hidden="1" customHeight="1" x14ac:dyDescent="0.3">
      <c r="A1749" s="95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t="30" hidden="1" customHeight="1" x14ac:dyDescent="0.3">
      <c r="A1750" s="95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t="30" hidden="1" customHeight="1" x14ac:dyDescent="0.3">
      <c r="A1751" s="95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t="30" hidden="1" customHeight="1" x14ac:dyDescent="0.3">
      <c r="A1752" s="95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t="30" hidden="1" customHeight="1" x14ac:dyDescent="0.3">
      <c r="A1753" s="95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t="30" hidden="1" customHeight="1" x14ac:dyDescent="0.3">
      <c r="A1754" s="95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t="30" hidden="1" customHeight="1" x14ac:dyDescent="0.3">
      <c r="A1755" s="95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t="30" hidden="1" customHeight="1" x14ac:dyDescent="0.3">
      <c r="A1756" s="95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t="30" hidden="1" customHeight="1" x14ac:dyDescent="0.3">
      <c r="A1757" s="95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t="30" hidden="1" customHeight="1" x14ac:dyDescent="0.3">
      <c r="A1758" s="95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t="30" hidden="1" customHeight="1" x14ac:dyDescent="0.3">
      <c r="A1759" s="95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t="30" hidden="1" customHeight="1" x14ac:dyDescent="0.3">
      <c r="A1760" s="95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t="30" hidden="1" customHeight="1" x14ac:dyDescent="0.3">
      <c r="A1761" s="95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t="30" hidden="1" customHeight="1" x14ac:dyDescent="0.3">
      <c r="A1762" s="95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t="30" hidden="1" customHeight="1" x14ac:dyDescent="0.3">
      <c r="A1763" s="95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t="30" hidden="1" customHeight="1" x14ac:dyDescent="0.3">
      <c r="A1764" s="95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t="30" hidden="1" customHeight="1" x14ac:dyDescent="0.3">
      <c r="A1765" s="95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t="30" hidden="1" customHeight="1" x14ac:dyDescent="0.3">
      <c r="A1766" s="95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t="30" hidden="1" customHeight="1" x14ac:dyDescent="0.3">
      <c r="A1767" s="95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t="30" hidden="1" customHeight="1" x14ac:dyDescent="0.3">
      <c r="A1768" s="95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t="30" hidden="1" customHeight="1" x14ac:dyDescent="0.3">
      <c r="A1769" s="95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t="30" hidden="1" customHeight="1" x14ac:dyDescent="0.3">
      <c r="A1770" s="95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t="30" hidden="1" customHeight="1" x14ac:dyDescent="0.3">
      <c r="A1771" s="95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t="30" hidden="1" customHeight="1" x14ac:dyDescent="0.3">
      <c r="A1772" s="95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t="30" hidden="1" customHeight="1" x14ac:dyDescent="0.3">
      <c r="A1773" s="95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t="30" hidden="1" customHeight="1" x14ac:dyDescent="0.3">
      <c r="A1774" s="95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t="30" hidden="1" customHeight="1" x14ac:dyDescent="0.3">
      <c r="A1775" s="95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t="30" hidden="1" customHeight="1" x14ac:dyDescent="0.3">
      <c r="A1776" s="95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t="30" hidden="1" customHeight="1" x14ac:dyDescent="0.3">
      <c r="A1777" s="95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t="30" hidden="1" customHeight="1" x14ac:dyDescent="0.3">
      <c r="A1778" s="95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t="30" hidden="1" customHeight="1" x14ac:dyDescent="0.3">
      <c r="A1779" s="95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t="30" hidden="1" customHeight="1" x14ac:dyDescent="0.3">
      <c r="A1780" s="95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t="30" hidden="1" customHeight="1" x14ac:dyDescent="0.3">
      <c r="A1781" s="95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t="30" hidden="1" customHeight="1" x14ac:dyDescent="0.3">
      <c r="A1782" s="95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t="30" hidden="1" customHeight="1" x14ac:dyDescent="0.3">
      <c r="A1783" s="95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t="30" hidden="1" customHeight="1" x14ac:dyDescent="0.3">
      <c r="A1784" s="95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t="30" hidden="1" customHeight="1" x14ac:dyDescent="0.3">
      <c r="A1785" s="95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t="30" hidden="1" customHeight="1" x14ac:dyDescent="0.3">
      <c r="A1786" s="95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t="30" hidden="1" customHeight="1" x14ac:dyDescent="0.3">
      <c r="A1787" s="95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t="30" hidden="1" customHeight="1" x14ac:dyDescent="0.3">
      <c r="A1788" s="95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t="30" hidden="1" customHeight="1" x14ac:dyDescent="0.3">
      <c r="A1789" s="95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t="30" hidden="1" customHeight="1" x14ac:dyDescent="0.3">
      <c r="A1790" s="95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t="30" hidden="1" customHeight="1" x14ac:dyDescent="0.3">
      <c r="A1791" s="95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t="30" hidden="1" customHeight="1" x14ac:dyDescent="0.3">
      <c r="A1792" s="95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t="30" hidden="1" customHeight="1" x14ac:dyDescent="0.3">
      <c r="A1793" s="95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t="30" hidden="1" customHeight="1" x14ac:dyDescent="0.3">
      <c r="A1794" s="95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t="30" hidden="1" customHeight="1" x14ac:dyDescent="0.3">
      <c r="A1795" s="95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t="30" hidden="1" customHeight="1" x14ac:dyDescent="0.3">
      <c r="A1796" s="95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t="30" hidden="1" customHeight="1" x14ac:dyDescent="0.3">
      <c r="A1797" s="95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t="30" hidden="1" customHeight="1" x14ac:dyDescent="0.3">
      <c r="A1798" s="95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t="30" hidden="1" customHeight="1" x14ac:dyDescent="0.3">
      <c r="A1799" s="95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t="30" hidden="1" customHeight="1" x14ac:dyDescent="0.3">
      <c r="A1800" s="95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t="30" hidden="1" customHeight="1" x14ac:dyDescent="0.3">
      <c r="A1801" s="95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t="30" hidden="1" customHeight="1" x14ac:dyDescent="0.3">
      <c r="A1802" s="95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t="30" hidden="1" customHeight="1" x14ac:dyDescent="0.3">
      <c r="A1803" s="95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t="30" hidden="1" customHeight="1" x14ac:dyDescent="0.3">
      <c r="A1804" s="95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t="30" hidden="1" customHeight="1" x14ac:dyDescent="0.3">
      <c r="A1805" s="95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t="30" hidden="1" customHeight="1" x14ac:dyDescent="0.3">
      <c r="A1806" s="95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t="30" hidden="1" customHeight="1" x14ac:dyDescent="0.3">
      <c r="A1807" s="95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t="30" hidden="1" customHeight="1" x14ac:dyDescent="0.3">
      <c r="A1808" s="95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t="30" hidden="1" customHeight="1" x14ac:dyDescent="0.3">
      <c r="A1809" s="95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t="30" hidden="1" customHeight="1" x14ac:dyDescent="0.3">
      <c r="A1810" s="95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t="30" hidden="1" customHeight="1" x14ac:dyDescent="0.3">
      <c r="A1811" s="95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t="30" hidden="1" customHeight="1" x14ac:dyDescent="0.3">
      <c r="A1812" s="95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t="30" hidden="1" customHeight="1" x14ac:dyDescent="0.3">
      <c r="A1813" s="95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t="30" hidden="1" customHeight="1" x14ac:dyDescent="0.3">
      <c r="A1814" s="95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t="30" hidden="1" customHeight="1" x14ac:dyDescent="0.3">
      <c r="A1815" s="95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t="30" hidden="1" customHeight="1" x14ac:dyDescent="0.3">
      <c r="A1816" s="95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t="30" hidden="1" customHeight="1" x14ac:dyDescent="0.3">
      <c r="A1817" s="95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t="30" hidden="1" customHeight="1" x14ac:dyDescent="0.3">
      <c r="A1818" s="95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t="30" hidden="1" customHeight="1" x14ac:dyDescent="0.3">
      <c r="A1819" s="95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t="30" hidden="1" customHeight="1" x14ac:dyDescent="0.3">
      <c r="A1820" s="95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t="30" hidden="1" customHeight="1" x14ac:dyDescent="0.3">
      <c r="A1821" s="95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t="30" hidden="1" customHeight="1" x14ac:dyDescent="0.3">
      <c r="A1822" s="95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t="30" hidden="1" customHeight="1" x14ac:dyDescent="0.3">
      <c r="A1823" s="95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t="30" hidden="1" customHeight="1" x14ac:dyDescent="0.3">
      <c r="A1824" s="95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t="30" hidden="1" customHeight="1" x14ac:dyDescent="0.3">
      <c r="A1825" s="95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t="30" hidden="1" customHeight="1" x14ac:dyDescent="0.3">
      <c r="A1826" s="95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t="30" hidden="1" customHeight="1" x14ac:dyDescent="0.3">
      <c r="A1827" s="95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t="30" hidden="1" customHeight="1" x14ac:dyDescent="0.3">
      <c r="A1828" s="95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t="30" hidden="1" customHeight="1" x14ac:dyDescent="0.3">
      <c r="A1829" s="95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t="30" hidden="1" customHeight="1" x14ac:dyDescent="0.3">
      <c r="A1830" s="95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t="30" hidden="1" customHeight="1" x14ac:dyDescent="0.3">
      <c r="A1831" s="95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t="30" hidden="1" customHeight="1" x14ac:dyDescent="0.3">
      <c r="A1832" s="95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t="30" hidden="1" customHeight="1" x14ac:dyDescent="0.3">
      <c r="A1833" s="95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t="30" hidden="1" customHeight="1" x14ac:dyDescent="0.3">
      <c r="A1834" s="95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t="30" hidden="1" customHeight="1" x14ac:dyDescent="0.3">
      <c r="A1835" s="95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t="30" hidden="1" customHeight="1" x14ac:dyDescent="0.3">
      <c r="A1836" s="95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t="30" hidden="1" customHeight="1" x14ac:dyDescent="0.3">
      <c r="A1837" s="95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t="30" hidden="1" customHeight="1" x14ac:dyDescent="0.3">
      <c r="A1838" s="95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t="30" hidden="1" customHeight="1" x14ac:dyDescent="0.3">
      <c r="A1839" s="95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t="30" hidden="1" customHeight="1" x14ac:dyDescent="0.3">
      <c r="A1840" s="95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t="30" hidden="1" customHeight="1" x14ac:dyDescent="0.3">
      <c r="A1841" s="95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t="30" hidden="1" customHeight="1" x14ac:dyDescent="0.3">
      <c r="A1842" s="95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t="30" hidden="1" customHeight="1" x14ac:dyDescent="0.3">
      <c r="A1843" s="95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t="30" hidden="1" customHeight="1" x14ac:dyDescent="0.3">
      <c r="A1844" s="95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t="30" hidden="1" customHeight="1" x14ac:dyDescent="0.3">
      <c r="A1845" s="95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t="30" hidden="1" customHeight="1" x14ac:dyDescent="0.3">
      <c r="A1846" s="95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t="30" hidden="1" customHeight="1" x14ac:dyDescent="0.3">
      <c r="A1847" s="95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t="30" hidden="1" customHeight="1" x14ac:dyDescent="0.3">
      <c r="A1848" s="95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t="30" hidden="1" customHeight="1" x14ac:dyDescent="0.3">
      <c r="A1849" s="95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t="30" hidden="1" customHeight="1" x14ac:dyDescent="0.3">
      <c r="A1850" s="95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t="30" hidden="1" customHeight="1" x14ac:dyDescent="0.3">
      <c r="A1851" s="95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t="30" hidden="1" customHeight="1" x14ac:dyDescent="0.3">
      <c r="A1852" s="95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t="30" hidden="1" customHeight="1" x14ac:dyDescent="0.3">
      <c r="A1853" s="95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t="30" hidden="1" customHeight="1" x14ac:dyDescent="0.3">
      <c r="A1854" s="95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t="30" hidden="1" customHeight="1" x14ac:dyDescent="0.3">
      <c r="A1855" s="95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t="30" hidden="1" customHeight="1" x14ac:dyDescent="0.3">
      <c r="A1856" s="95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t="30" hidden="1" customHeight="1" x14ac:dyDescent="0.3">
      <c r="A1857" s="95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t="30" hidden="1" customHeight="1" x14ac:dyDescent="0.3">
      <c r="A1858" s="95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t="30" hidden="1" customHeight="1" x14ac:dyDescent="0.3">
      <c r="A1859" s="95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t="30" hidden="1" customHeight="1" x14ac:dyDescent="0.3">
      <c r="A1860" s="95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t="30" hidden="1" customHeight="1" x14ac:dyDescent="0.3">
      <c r="A1861" s="95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t="30" hidden="1" customHeight="1" x14ac:dyDescent="0.3">
      <c r="A1862" s="95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t="30" hidden="1" customHeight="1" x14ac:dyDescent="0.3">
      <c r="A1863" s="95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t="30" hidden="1" customHeight="1" x14ac:dyDescent="0.3">
      <c r="A1864" s="95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t="30" hidden="1" customHeight="1" x14ac:dyDescent="0.3">
      <c r="A1865" s="95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t="30" hidden="1" customHeight="1" x14ac:dyDescent="0.3">
      <c r="A1866" s="95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t="30" hidden="1" customHeight="1" x14ac:dyDescent="0.3">
      <c r="A1867" s="95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t="30" hidden="1" customHeight="1" x14ac:dyDescent="0.3">
      <c r="A1868" s="95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t="30" hidden="1" customHeight="1" x14ac:dyDescent="0.3">
      <c r="A1869" s="95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t="30" hidden="1" customHeight="1" x14ac:dyDescent="0.3">
      <c r="A1870" s="95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t="30" hidden="1" customHeight="1" x14ac:dyDescent="0.3">
      <c r="A1871" s="95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t="30" hidden="1" customHeight="1" x14ac:dyDescent="0.3">
      <c r="A1872" s="95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t="30" hidden="1" customHeight="1" x14ac:dyDescent="0.3">
      <c r="A1873" s="95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t="30" hidden="1" customHeight="1" x14ac:dyDescent="0.3">
      <c r="A1874" s="95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t="30" hidden="1" customHeight="1" x14ac:dyDescent="0.3">
      <c r="A1875" s="95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t="30" hidden="1" customHeight="1" x14ac:dyDescent="0.3">
      <c r="A1876" s="95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t="30" hidden="1" customHeight="1" x14ac:dyDescent="0.3">
      <c r="A1877" s="95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t="30" hidden="1" customHeight="1" x14ac:dyDescent="0.3">
      <c r="A1878" s="95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t="30" hidden="1" customHeight="1" x14ac:dyDescent="0.3">
      <c r="A1879" s="95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t="30" hidden="1" customHeight="1" x14ac:dyDescent="0.3">
      <c r="A1880" s="95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t="30" hidden="1" customHeight="1" x14ac:dyDescent="0.3">
      <c r="A1881" s="95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t="30" hidden="1" customHeight="1" x14ac:dyDescent="0.3">
      <c r="A1882" s="95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t="30" hidden="1" customHeight="1" x14ac:dyDescent="0.3">
      <c r="A1883" s="95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t="30" hidden="1" customHeight="1" x14ac:dyDescent="0.3">
      <c r="A1884" s="95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t="30" hidden="1" customHeight="1" x14ac:dyDescent="0.3">
      <c r="A1885" s="95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t="30" hidden="1" customHeight="1" x14ac:dyDescent="0.3">
      <c r="A1886" s="95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t="30" hidden="1" customHeight="1" x14ac:dyDescent="0.3">
      <c r="A1887" s="95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t="30" hidden="1" customHeight="1" x14ac:dyDescent="0.3">
      <c r="A1888" s="95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t="30" hidden="1" customHeight="1" x14ac:dyDescent="0.3">
      <c r="A1889" s="95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t="30" hidden="1" customHeight="1" x14ac:dyDescent="0.3">
      <c r="A1890" s="95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t="30" hidden="1" customHeight="1" x14ac:dyDescent="0.3">
      <c r="A1891" s="95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t="30" hidden="1" customHeight="1" x14ac:dyDescent="0.3">
      <c r="A1892" s="95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t="30" hidden="1" customHeight="1" x14ac:dyDescent="0.3">
      <c r="A1893" s="95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t="30" hidden="1" customHeight="1" x14ac:dyDescent="0.3">
      <c r="A1894" s="95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t="30" hidden="1" customHeight="1" x14ac:dyDescent="0.3">
      <c r="A1895" s="95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t="30" hidden="1" customHeight="1" x14ac:dyDescent="0.3">
      <c r="A1896" s="95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t="30" hidden="1" customHeight="1" x14ac:dyDescent="0.3">
      <c r="A1897" s="95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t="30" hidden="1" customHeight="1" x14ac:dyDescent="0.3">
      <c r="A1898" s="95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t="30" hidden="1" customHeight="1" x14ac:dyDescent="0.3">
      <c r="A1899" s="95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t="30" hidden="1" customHeight="1" x14ac:dyDescent="0.3">
      <c r="A1900" s="95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t="30" hidden="1" customHeight="1" x14ac:dyDescent="0.3">
      <c r="A1901" s="95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t="30" hidden="1" customHeight="1" x14ac:dyDescent="0.3">
      <c r="A1902" s="95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t="30" hidden="1" customHeight="1" x14ac:dyDescent="0.3">
      <c r="A1903" s="95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t="30" hidden="1" customHeight="1" x14ac:dyDescent="0.3">
      <c r="A1904" s="95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t="30" hidden="1" customHeight="1" x14ac:dyDescent="0.3">
      <c r="A1905" s="95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t="30" hidden="1" customHeight="1" x14ac:dyDescent="0.3">
      <c r="A1906" s="95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t="30" hidden="1" customHeight="1" x14ac:dyDescent="0.3">
      <c r="A1907" s="95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t="30" hidden="1" customHeight="1" x14ac:dyDescent="0.3">
      <c r="A1908" s="95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t="30" hidden="1" customHeight="1" x14ac:dyDescent="0.3">
      <c r="A1909" s="95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t="30" hidden="1" customHeight="1" x14ac:dyDescent="0.3">
      <c r="A1910" s="95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t="30" hidden="1" customHeight="1" x14ac:dyDescent="0.3">
      <c r="A1911" s="95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t="30" hidden="1" customHeight="1" x14ac:dyDescent="0.3">
      <c r="A1912" s="95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t="30" hidden="1" customHeight="1" x14ac:dyDescent="0.3">
      <c r="A1913" s="95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t="30" hidden="1" customHeight="1" x14ac:dyDescent="0.3">
      <c r="A1914" s="95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t="30" hidden="1" customHeight="1" x14ac:dyDescent="0.3">
      <c r="A1915" s="95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t="30" hidden="1" customHeight="1" x14ac:dyDescent="0.3">
      <c r="A1916" s="95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t="30" hidden="1" customHeight="1" x14ac:dyDescent="0.3">
      <c r="A1917" s="95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t="30" hidden="1" customHeight="1" x14ac:dyDescent="0.3">
      <c r="A1918" s="95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t="30" hidden="1" customHeight="1" x14ac:dyDescent="0.3">
      <c r="A1919" s="95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t="30" hidden="1" customHeight="1" x14ac:dyDescent="0.3">
      <c r="A1920" s="95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t="30" hidden="1" customHeight="1" x14ac:dyDescent="0.3">
      <c r="A1921" s="95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t="30" hidden="1" customHeight="1" x14ac:dyDescent="0.3">
      <c r="A1922" s="95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t="30" hidden="1" customHeight="1" x14ac:dyDescent="0.3">
      <c r="A1923" s="95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t="30" hidden="1" customHeight="1" x14ac:dyDescent="0.3">
      <c r="A1924" s="95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t="30" hidden="1" customHeight="1" x14ac:dyDescent="0.3">
      <c r="A1925" s="95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t="30" hidden="1" customHeight="1" x14ac:dyDescent="0.3">
      <c r="A1926" s="95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t="30" hidden="1" customHeight="1" x14ac:dyDescent="0.3">
      <c r="A1927" s="95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t="30" hidden="1" customHeight="1" x14ac:dyDescent="0.3">
      <c r="A1928" s="95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t="30" hidden="1" customHeight="1" x14ac:dyDescent="0.3">
      <c r="A1929" s="95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t="30" hidden="1" customHeight="1" x14ac:dyDescent="0.3">
      <c r="A1930" s="95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t="30" hidden="1" customHeight="1" x14ac:dyDescent="0.3">
      <c r="A1931" s="95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t="30" hidden="1" customHeight="1" x14ac:dyDescent="0.3">
      <c r="A1932" s="95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t="30" hidden="1" customHeight="1" x14ac:dyDescent="0.3">
      <c r="A1933" s="95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t="30" hidden="1" customHeight="1" x14ac:dyDescent="0.3">
      <c r="A1934" s="95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t="30" hidden="1" customHeight="1" x14ac:dyDescent="0.3">
      <c r="A1935" s="95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t="30" hidden="1" customHeight="1" x14ac:dyDescent="0.3">
      <c r="A1936" s="95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t="30" hidden="1" customHeight="1" x14ac:dyDescent="0.3">
      <c r="A1937" s="95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t="30" hidden="1" customHeight="1" x14ac:dyDescent="0.3">
      <c r="A1938" s="95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t="30" hidden="1" customHeight="1" x14ac:dyDescent="0.3">
      <c r="A1939" s="95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t="30" hidden="1" customHeight="1" x14ac:dyDescent="0.3">
      <c r="A1940" s="95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t="30" hidden="1" customHeight="1" x14ac:dyDescent="0.3">
      <c r="A1941" s="95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t="30" hidden="1" customHeight="1" x14ac:dyDescent="0.3">
      <c r="A1942" s="95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t="30" hidden="1" customHeight="1" x14ac:dyDescent="0.3">
      <c r="A1943" s="95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t="30" hidden="1" customHeight="1" x14ac:dyDescent="0.3">
      <c r="A1944" s="95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t="30" hidden="1" customHeight="1" x14ac:dyDescent="0.3">
      <c r="A1945" s="95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t="30" hidden="1" customHeight="1" x14ac:dyDescent="0.3">
      <c r="A1946" s="95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t="30" hidden="1" customHeight="1" x14ac:dyDescent="0.3">
      <c r="A1947" s="95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t="30" hidden="1" customHeight="1" x14ac:dyDescent="0.3">
      <c r="A1948" s="95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t="30" hidden="1" customHeight="1" x14ac:dyDescent="0.3">
      <c r="A1949" s="95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t="30" hidden="1" customHeight="1" x14ac:dyDescent="0.3">
      <c r="A1950" s="95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t="30" hidden="1" customHeight="1" x14ac:dyDescent="0.3">
      <c r="A1951" s="95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t="30" hidden="1" customHeight="1" x14ac:dyDescent="0.3">
      <c r="A1952" s="95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t="30" hidden="1" customHeight="1" x14ac:dyDescent="0.3">
      <c r="A1953" s="95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t="30" hidden="1" customHeight="1" x14ac:dyDescent="0.3">
      <c r="A1954" s="95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t="30" hidden="1" customHeight="1" x14ac:dyDescent="0.3">
      <c r="A1955" s="95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t="30" hidden="1" customHeight="1" x14ac:dyDescent="0.3">
      <c r="A1956" s="95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t="30" hidden="1" customHeight="1" x14ac:dyDescent="0.3">
      <c r="A1957" s="95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t="30" hidden="1" customHeight="1" x14ac:dyDescent="0.3">
      <c r="A1958" s="95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t="30" hidden="1" customHeight="1" x14ac:dyDescent="0.3">
      <c r="A1959" s="95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t="30" hidden="1" customHeight="1" x14ac:dyDescent="0.3">
      <c r="A1960" s="95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t="30" hidden="1" customHeight="1" x14ac:dyDescent="0.3">
      <c r="A1961" s="95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t="30" hidden="1" customHeight="1" x14ac:dyDescent="0.3">
      <c r="A1962" s="95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t="30" hidden="1" customHeight="1" x14ac:dyDescent="0.3">
      <c r="A1963" s="95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t="30" hidden="1" customHeight="1" x14ac:dyDescent="0.3">
      <c r="A1964" s="95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t="30" hidden="1" customHeight="1" x14ac:dyDescent="0.3">
      <c r="A1965" s="95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t="30" hidden="1" customHeight="1" x14ac:dyDescent="0.3">
      <c r="A1966" s="95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t="30" hidden="1" customHeight="1" x14ac:dyDescent="0.3">
      <c r="A1967" s="95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t="30" hidden="1" customHeight="1" x14ac:dyDescent="0.3">
      <c r="A1968" s="95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t="30" hidden="1" customHeight="1" x14ac:dyDescent="0.3">
      <c r="A1969" s="95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t="30" hidden="1" customHeight="1" x14ac:dyDescent="0.3">
      <c r="A1970" s="95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t="30" hidden="1" customHeight="1" x14ac:dyDescent="0.3">
      <c r="A1971" s="95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t="30" hidden="1" customHeight="1" x14ac:dyDescent="0.3">
      <c r="A1972" s="95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t="30" hidden="1" customHeight="1" x14ac:dyDescent="0.3">
      <c r="A1973" s="95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t="30" hidden="1" customHeight="1" x14ac:dyDescent="0.3">
      <c r="A1974" s="95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t="30" hidden="1" customHeight="1" x14ac:dyDescent="0.3">
      <c r="A1975" s="95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t="30" hidden="1" customHeight="1" x14ac:dyDescent="0.3">
      <c r="A1976" s="95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t="30" hidden="1" customHeight="1" x14ac:dyDescent="0.3">
      <c r="A1977" s="95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t="30" hidden="1" customHeight="1" x14ac:dyDescent="0.3">
      <c r="A1978" s="95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t="30" hidden="1" customHeight="1" x14ac:dyDescent="0.3">
      <c r="A1979" s="95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t="30" hidden="1" customHeight="1" x14ac:dyDescent="0.3">
      <c r="A1980" s="95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t="30" hidden="1" customHeight="1" x14ac:dyDescent="0.3">
      <c r="A1981" s="95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t="30" hidden="1" customHeight="1" x14ac:dyDescent="0.3">
      <c r="A1982" s="95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t="30" hidden="1" customHeight="1" x14ac:dyDescent="0.3">
      <c r="A1983" s="95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t="30" hidden="1" customHeight="1" x14ac:dyDescent="0.3">
      <c r="A1984" s="95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t="30" hidden="1" customHeight="1" x14ac:dyDescent="0.3">
      <c r="A1985" s="95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t="30" hidden="1" customHeight="1" x14ac:dyDescent="0.3">
      <c r="A1986" s="95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t="30" hidden="1" customHeight="1" x14ac:dyDescent="0.3">
      <c r="A1987" s="95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t="30" hidden="1" customHeight="1" x14ac:dyDescent="0.3">
      <c r="A1988" s="95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t="30" hidden="1" customHeight="1" x14ac:dyDescent="0.3">
      <c r="A1989" s="95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t="30" hidden="1" customHeight="1" x14ac:dyDescent="0.3">
      <c r="A1990" s="95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t="30" hidden="1" customHeight="1" x14ac:dyDescent="0.3">
      <c r="A1991" s="95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t="30" hidden="1" customHeight="1" x14ac:dyDescent="0.3">
      <c r="A1992" s="95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t="30" hidden="1" customHeight="1" x14ac:dyDescent="0.3">
      <c r="A1993" s="95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t="30" hidden="1" customHeight="1" x14ac:dyDescent="0.3">
      <c r="A1994" s="95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t="30" hidden="1" customHeight="1" x14ac:dyDescent="0.3">
      <c r="A1995" s="95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t="30" hidden="1" customHeight="1" x14ac:dyDescent="0.3">
      <c r="A1996" s="95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t="30" hidden="1" customHeight="1" x14ac:dyDescent="0.3">
      <c r="A1997" s="95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t="30" hidden="1" customHeight="1" x14ac:dyDescent="0.3">
      <c r="A1998" s="95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t="30" hidden="1" customHeight="1" x14ac:dyDescent="0.3">
      <c r="A1999" s="95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t="30" hidden="1" customHeight="1" x14ac:dyDescent="0.3">
      <c r="A2000" s="95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t="30" hidden="1" customHeight="1" x14ac:dyDescent="0.3">
      <c r="A2001" s="95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t="30" hidden="1" customHeight="1" x14ac:dyDescent="0.3">
      <c r="A2002" s="95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t="30" hidden="1" customHeight="1" x14ac:dyDescent="0.3">
      <c r="A2003" s="95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t="30" hidden="1" customHeight="1" x14ac:dyDescent="0.3">
      <c r="A2004" s="95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t="30" hidden="1" customHeight="1" x14ac:dyDescent="0.3">
      <c r="A2005" s="95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t="30" hidden="1" customHeight="1" x14ac:dyDescent="0.3">
      <c r="A2006" s="95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t="30" hidden="1" customHeight="1" x14ac:dyDescent="0.3">
      <c r="A2007" s="95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t="30" hidden="1" customHeight="1" x14ac:dyDescent="0.3">
      <c r="A2008" s="95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t="30" hidden="1" customHeight="1" x14ac:dyDescent="0.3">
      <c r="A2009" s="95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t="30" hidden="1" customHeight="1" x14ac:dyDescent="0.3">
      <c r="A2010" s="95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t="30" hidden="1" customHeight="1" x14ac:dyDescent="0.3">
      <c r="A2011" s="95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t="30" hidden="1" customHeight="1" x14ac:dyDescent="0.3">
      <c r="A2012" s="95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t="30" hidden="1" customHeight="1" x14ac:dyDescent="0.3">
      <c r="A2013" s="95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t="30" hidden="1" customHeight="1" x14ac:dyDescent="0.3">
      <c r="A2014" s="95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t="30" hidden="1" customHeight="1" x14ac:dyDescent="0.3">
      <c r="A2015" s="95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t="30" hidden="1" customHeight="1" x14ac:dyDescent="0.3">
      <c r="A2016" s="95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t="30" hidden="1" customHeight="1" x14ac:dyDescent="0.3">
      <c r="A2017" s="95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t="30" hidden="1" customHeight="1" x14ac:dyDescent="0.3">
      <c r="A2018" s="95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t="30" hidden="1" customHeight="1" x14ac:dyDescent="0.3">
      <c r="A2019" s="95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t="30" hidden="1" customHeight="1" x14ac:dyDescent="0.3">
      <c r="A2020" s="95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t="30" hidden="1" customHeight="1" x14ac:dyDescent="0.3">
      <c r="A2021" s="95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t="30" hidden="1" customHeight="1" x14ac:dyDescent="0.3">
      <c r="A2022" s="95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t="30" hidden="1" customHeight="1" x14ac:dyDescent="0.3">
      <c r="A2023" s="95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t="30" hidden="1" customHeight="1" x14ac:dyDescent="0.3">
      <c r="A2024" s="95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t="30" hidden="1" customHeight="1" x14ac:dyDescent="0.3">
      <c r="A2025" s="95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t="30" hidden="1" customHeight="1" x14ac:dyDescent="0.3">
      <c r="A2026" s="95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t="30" hidden="1" customHeight="1" x14ac:dyDescent="0.3">
      <c r="A2027" s="95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t="30" hidden="1" customHeight="1" x14ac:dyDescent="0.3">
      <c r="A2028" s="95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t="30" hidden="1" customHeight="1" x14ac:dyDescent="0.3">
      <c r="A2029" s="95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t="30" hidden="1" customHeight="1" x14ac:dyDescent="0.3">
      <c r="A2030" s="95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t="30" hidden="1" customHeight="1" x14ac:dyDescent="0.3">
      <c r="A2031" s="95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t="30" hidden="1" customHeight="1" x14ac:dyDescent="0.3">
      <c r="A2032" s="95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t="30" hidden="1" customHeight="1" x14ac:dyDescent="0.3">
      <c r="A2033" s="95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t="30" hidden="1" customHeight="1" x14ac:dyDescent="0.3">
      <c r="A2034" s="95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t="30" hidden="1" customHeight="1" x14ac:dyDescent="0.3">
      <c r="A2035" s="95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t="30" hidden="1" customHeight="1" x14ac:dyDescent="0.3">
      <c r="A2036" s="95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t="30" hidden="1" customHeight="1" x14ac:dyDescent="0.3">
      <c r="A2037" s="95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t="30" hidden="1" customHeight="1" x14ac:dyDescent="0.3">
      <c r="A2038" s="95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t="30" hidden="1" customHeight="1" x14ac:dyDescent="0.3">
      <c r="A2039" s="95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t="30" hidden="1" customHeight="1" x14ac:dyDescent="0.3">
      <c r="A2040" s="95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t="30" hidden="1" customHeight="1" x14ac:dyDescent="0.3">
      <c r="A2041" s="95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t="30" hidden="1" customHeight="1" x14ac:dyDescent="0.3">
      <c r="A2042" s="95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t="30" hidden="1" customHeight="1" x14ac:dyDescent="0.3">
      <c r="A2043" s="95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t="30" hidden="1" customHeight="1" x14ac:dyDescent="0.3">
      <c r="A2044" s="95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t="30" hidden="1" customHeight="1" x14ac:dyDescent="0.3">
      <c r="A2045" s="95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t="30" hidden="1" customHeight="1" x14ac:dyDescent="0.3">
      <c r="A2046" s="95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t="30" hidden="1" customHeight="1" x14ac:dyDescent="0.3">
      <c r="A2047" s="95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t="30" hidden="1" customHeight="1" x14ac:dyDescent="0.3">
      <c r="A2048" s="95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t="30" hidden="1" customHeight="1" x14ac:dyDescent="0.3">
      <c r="A2049" s="95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t="30" hidden="1" customHeight="1" x14ac:dyDescent="0.3">
      <c r="A2050" s="95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t="30" hidden="1" customHeight="1" x14ac:dyDescent="0.3">
      <c r="A2051" s="95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t="30" hidden="1" customHeight="1" x14ac:dyDescent="0.3">
      <c r="A2052" s="95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t="30" hidden="1" customHeight="1" x14ac:dyDescent="0.3">
      <c r="A2053" s="95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t="30" hidden="1" customHeight="1" x14ac:dyDescent="0.3">
      <c r="A2054" s="95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t="30" hidden="1" customHeight="1" x14ac:dyDescent="0.3">
      <c r="A2055" s="95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t="30" hidden="1" customHeight="1" x14ac:dyDescent="0.3">
      <c r="A2056" s="95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t="30" hidden="1" customHeight="1" x14ac:dyDescent="0.3">
      <c r="A2057" s="95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t="30" hidden="1" customHeight="1" x14ac:dyDescent="0.3">
      <c r="A2058" s="95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t="30" hidden="1" customHeight="1" x14ac:dyDescent="0.3">
      <c r="A2059" s="95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t="30" hidden="1" customHeight="1" x14ac:dyDescent="0.3">
      <c r="A2060" s="95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t="30" hidden="1" customHeight="1" x14ac:dyDescent="0.3">
      <c r="A2061" s="95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t="30" hidden="1" customHeight="1" x14ac:dyDescent="0.3">
      <c r="A2062" s="95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t="30" hidden="1" customHeight="1" x14ac:dyDescent="0.3">
      <c r="A2063" s="95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t="30" hidden="1" customHeight="1" x14ac:dyDescent="0.3">
      <c r="A2064" s="95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t="30" hidden="1" customHeight="1" x14ac:dyDescent="0.3">
      <c r="A2065" s="95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t="30" hidden="1" customHeight="1" x14ac:dyDescent="0.3">
      <c r="A2066" s="95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t="30" hidden="1" customHeight="1" x14ac:dyDescent="0.3">
      <c r="A2067" s="95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t="30" hidden="1" customHeight="1" x14ac:dyDescent="0.3">
      <c r="A2068" s="95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t="30" hidden="1" customHeight="1" x14ac:dyDescent="0.3">
      <c r="A2069" s="95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t="30" hidden="1" customHeight="1" x14ac:dyDescent="0.3">
      <c r="A2070" s="95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t="30" hidden="1" customHeight="1" x14ac:dyDescent="0.3">
      <c r="A2071" s="95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t="30" hidden="1" customHeight="1" x14ac:dyDescent="0.3">
      <c r="A2072" s="95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t="30" hidden="1" customHeight="1" x14ac:dyDescent="0.3">
      <c r="A2073" s="95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t="30" hidden="1" customHeight="1" x14ac:dyDescent="0.3">
      <c r="A2074" s="95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t="30" hidden="1" customHeight="1" x14ac:dyDescent="0.3">
      <c r="A2075" s="95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t="30" hidden="1" customHeight="1" x14ac:dyDescent="0.3">
      <c r="A2076" s="95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t="30" hidden="1" customHeight="1" x14ac:dyDescent="0.3">
      <c r="A2077" s="95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t="30" hidden="1" customHeight="1" x14ac:dyDescent="0.3">
      <c r="A2078" s="95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t="30" hidden="1" customHeight="1" x14ac:dyDescent="0.3">
      <c r="A2079" s="95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t="30" hidden="1" customHeight="1" x14ac:dyDescent="0.3">
      <c r="A2080" s="95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t="30" hidden="1" customHeight="1" x14ac:dyDescent="0.3">
      <c r="A2081" s="95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t="30" hidden="1" customHeight="1" x14ac:dyDescent="0.3">
      <c r="A2082" s="95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t="30" hidden="1" customHeight="1" x14ac:dyDescent="0.3">
      <c r="A2083" s="95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t="30" hidden="1" customHeight="1" x14ac:dyDescent="0.3">
      <c r="A2084" s="95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t="30" hidden="1" customHeight="1" x14ac:dyDescent="0.3">
      <c r="A2085" s="95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t="30" hidden="1" customHeight="1" x14ac:dyDescent="0.3">
      <c r="A2086" s="95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t="30" hidden="1" customHeight="1" x14ac:dyDescent="0.3">
      <c r="A2087" s="95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t="30" hidden="1" customHeight="1" x14ac:dyDescent="0.3">
      <c r="A2088" s="95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t="30" hidden="1" customHeight="1" x14ac:dyDescent="0.3">
      <c r="A2089" s="95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t="30" hidden="1" customHeight="1" x14ac:dyDescent="0.3">
      <c r="A2090" s="95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t="30" hidden="1" customHeight="1" x14ac:dyDescent="0.3">
      <c r="A2091" s="95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t="30" hidden="1" customHeight="1" x14ac:dyDescent="0.3">
      <c r="A2092" s="95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t="30" hidden="1" customHeight="1" x14ac:dyDescent="0.3">
      <c r="A2093" s="95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t="30" hidden="1" customHeight="1" x14ac:dyDescent="0.3">
      <c r="A2094" s="95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t="30" hidden="1" customHeight="1" x14ac:dyDescent="0.3">
      <c r="A2095" s="95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t="30" hidden="1" customHeight="1" x14ac:dyDescent="0.3">
      <c r="A2096" s="95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t="30" hidden="1" customHeight="1" x14ac:dyDescent="0.3">
      <c r="A2097" s="95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t="30" hidden="1" customHeight="1" x14ac:dyDescent="0.3">
      <c r="A2098" s="95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t="30" hidden="1" customHeight="1" x14ac:dyDescent="0.3">
      <c r="A2099" s="95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t="30" hidden="1" customHeight="1" x14ac:dyDescent="0.3">
      <c r="A2100" s="95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t="30" hidden="1" customHeight="1" x14ac:dyDescent="0.3">
      <c r="A2101" s="95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t="30" hidden="1" customHeight="1" x14ac:dyDescent="0.3">
      <c r="A2102" s="95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t="30" hidden="1" customHeight="1" x14ac:dyDescent="0.3">
      <c r="A2103" s="95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t="30" hidden="1" customHeight="1" x14ac:dyDescent="0.3">
      <c r="A2104" s="95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t="30" hidden="1" customHeight="1" x14ac:dyDescent="0.3">
      <c r="A2105" s="95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t="30" hidden="1" customHeight="1" x14ac:dyDescent="0.3">
      <c r="A2106" s="95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t="30" hidden="1" customHeight="1" x14ac:dyDescent="0.3">
      <c r="A2107" s="95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t="30" hidden="1" customHeight="1" x14ac:dyDescent="0.3">
      <c r="A2108" s="95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t="30" hidden="1" customHeight="1" x14ac:dyDescent="0.3">
      <c r="A2109" s="95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t="30" hidden="1" customHeight="1" x14ac:dyDescent="0.3">
      <c r="A2110" s="95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t="30" hidden="1" customHeight="1" x14ac:dyDescent="0.3">
      <c r="A2111" s="95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t="30" hidden="1" customHeight="1" x14ac:dyDescent="0.3">
      <c r="A2112" s="95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t="30" hidden="1" customHeight="1" x14ac:dyDescent="0.3">
      <c r="A2113" s="95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t="30" hidden="1" customHeight="1" x14ac:dyDescent="0.3">
      <c r="A2114" s="95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t="30" hidden="1" customHeight="1" x14ac:dyDescent="0.3">
      <c r="A2115" s="95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t="30" hidden="1" customHeight="1" x14ac:dyDescent="0.3">
      <c r="A2116" s="95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t="30" hidden="1" customHeight="1" x14ac:dyDescent="0.3">
      <c r="A2117" s="95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t="30" hidden="1" customHeight="1" x14ac:dyDescent="0.3">
      <c r="A2118" s="95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t="30" hidden="1" customHeight="1" x14ac:dyDescent="0.3">
      <c r="A2119" s="95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t="30" hidden="1" customHeight="1" x14ac:dyDescent="0.3">
      <c r="A2120" s="95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t="30" hidden="1" customHeight="1" x14ac:dyDescent="0.3">
      <c r="A2121" s="95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t="30" hidden="1" customHeight="1" x14ac:dyDescent="0.3">
      <c r="A2122" s="95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t="30" hidden="1" customHeight="1" x14ac:dyDescent="0.3">
      <c r="A2123" s="95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t="30" hidden="1" customHeight="1" x14ac:dyDescent="0.3">
      <c r="A2124" s="95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t="30" hidden="1" customHeight="1" x14ac:dyDescent="0.3">
      <c r="A2125" s="95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t="30" hidden="1" customHeight="1" x14ac:dyDescent="0.3">
      <c r="A2126" s="95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t="30" hidden="1" customHeight="1" x14ac:dyDescent="0.3">
      <c r="A2127" s="95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t="30" hidden="1" customHeight="1" x14ac:dyDescent="0.3">
      <c r="A2128" s="95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t="30" hidden="1" customHeight="1" x14ac:dyDescent="0.3">
      <c r="A2129" s="95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t="30" hidden="1" customHeight="1" x14ac:dyDescent="0.3">
      <c r="A2130" s="95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t="30" hidden="1" customHeight="1" x14ac:dyDescent="0.3">
      <c r="A2131" s="95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t="30" hidden="1" customHeight="1" x14ac:dyDescent="0.3">
      <c r="A2132" s="95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t="30" hidden="1" customHeight="1" x14ac:dyDescent="0.3">
      <c r="A2133" s="95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t="30" hidden="1" customHeight="1" x14ac:dyDescent="0.3">
      <c r="A2134" s="95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t="30" hidden="1" customHeight="1" x14ac:dyDescent="0.3">
      <c r="A2135" s="95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t="30" hidden="1" customHeight="1" x14ac:dyDescent="0.3">
      <c r="A2136" s="95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t="30" hidden="1" customHeight="1" x14ac:dyDescent="0.3">
      <c r="A2137" s="95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t="30" hidden="1" customHeight="1" x14ac:dyDescent="0.3">
      <c r="A2138" s="95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t="30" hidden="1" customHeight="1" x14ac:dyDescent="0.3">
      <c r="A2139" s="95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t="30" hidden="1" customHeight="1" x14ac:dyDescent="0.3">
      <c r="A2140" s="95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t="30" hidden="1" customHeight="1" x14ac:dyDescent="0.3">
      <c r="A2141" s="95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t="30" hidden="1" customHeight="1" x14ac:dyDescent="0.3">
      <c r="A2142" s="95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t="30" hidden="1" customHeight="1" x14ac:dyDescent="0.3">
      <c r="A2143" s="95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t="30" hidden="1" customHeight="1" x14ac:dyDescent="0.3">
      <c r="A2144" s="95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t="30" hidden="1" customHeight="1" x14ac:dyDescent="0.3">
      <c r="A2145" s="95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t="30" hidden="1" customHeight="1" x14ac:dyDescent="0.3">
      <c r="A2146" s="95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t="30" hidden="1" customHeight="1" x14ac:dyDescent="0.3">
      <c r="A2147" s="95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t="30" hidden="1" customHeight="1" x14ac:dyDescent="0.3">
      <c r="A2148" s="95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t="30" hidden="1" customHeight="1" x14ac:dyDescent="0.3">
      <c r="A2149" s="95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t="30" hidden="1" customHeight="1" x14ac:dyDescent="0.3">
      <c r="A2150" s="95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t="30" hidden="1" customHeight="1" x14ac:dyDescent="0.3">
      <c r="A2151" s="95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t="30" hidden="1" customHeight="1" x14ac:dyDescent="0.3">
      <c r="A2152" s="95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t="30" hidden="1" customHeight="1" x14ac:dyDescent="0.3">
      <c r="A2153" s="95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t="30" hidden="1" customHeight="1" x14ac:dyDescent="0.3">
      <c r="A2154" s="95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t="30" hidden="1" customHeight="1" x14ac:dyDescent="0.3">
      <c r="A2155" s="95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t="30" hidden="1" customHeight="1" x14ac:dyDescent="0.3">
      <c r="A2156" s="95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t="30" hidden="1" customHeight="1" x14ac:dyDescent="0.3">
      <c r="A2157" s="95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t="30" hidden="1" customHeight="1" x14ac:dyDescent="0.3">
      <c r="A2158" s="95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t="30" hidden="1" customHeight="1" x14ac:dyDescent="0.3">
      <c r="A2159" s="95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t="30" hidden="1" customHeight="1" x14ac:dyDescent="0.3">
      <c r="A2160" s="95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t="30" hidden="1" customHeight="1" x14ac:dyDescent="0.3">
      <c r="A2161" s="95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t="30" hidden="1" customHeight="1" x14ac:dyDescent="0.3">
      <c r="A2162" s="95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t="30" hidden="1" customHeight="1" x14ac:dyDescent="0.3">
      <c r="A2163" s="95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t="30" hidden="1" customHeight="1" x14ac:dyDescent="0.3">
      <c r="A2164" s="95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t="30" hidden="1" customHeight="1" x14ac:dyDescent="0.3">
      <c r="A2165" s="95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t="30" hidden="1" customHeight="1" x14ac:dyDescent="0.3">
      <c r="A2166" s="95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t="30" hidden="1" customHeight="1" x14ac:dyDescent="0.3">
      <c r="A2167" s="95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t="30" hidden="1" customHeight="1" x14ac:dyDescent="0.3">
      <c r="A2168" s="95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t="30" hidden="1" customHeight="1" x14ac:dyDescent="0.3">
      <c r="A2169" s="95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t="30" hidden="1" customHeight="1" x14ac:dyDescent="0.3">
      <c r="A2170" s="95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t="30" hidden="1" customHeight="1" x14ac:dyDescent="0.3">
      <c r="A2171" s="95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t="30" hidden="1" customHeight="1" x14ac:dyDescent="0.3">
      <c r="A2172" s="95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t="30" hidden="1" customHeight="1" x14ac:dyDescent="0.3">
      <c r="A2173" s="95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t="30" hidden="1" customHeight="1" x14ac:dyDescent="0.3">
      <c r="A2174" s="95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t="30" hidden="1" customHeight="1" x14ac:dyDescent="0.3">
      <c r="A2175" s="95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t="30" hidden="1" customHeight="1" x14ac:dyDescent="0.3">
      <c r="A2176" s="95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t="30" hidden="1" customHeight="1" x14ac:dyDescent="0.3">
      <c r="A2177" s="95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t="30" hidden="1" customHeight="1" x14ac:dyDescent="0.3">
      <c r="A2178" s="95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t="30" hidden="1" customHeight="1" x14ac:dyDescent="0.3">
      <c r="A2179" s="95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t="30" hidden="1" customHeight="1" x14ac:dyDescent="0.3">
      <c r="A2180" s="95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t="30" hidden="1" customHeight="1" x14ac:dyDescent="0.3">
      <c r="A2181" s="95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t="30" hidden="1" customHeight="1" x14ac:dyDescent="0.3">
      <c r="A2182" s="95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t="30" hidden="1" customHeight="1" x14ac:dyDescent="0.3">
      <c r="A2183" s="95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t="30" hidden="1" customHeight="1" x14ac:dyDescent="0.3">
      <c r="A2184" s="95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t="30" hidden="1" customHeight="1" x14ac:dyDescent="0.3">
      <c r="A2185" s="95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t="30" hidden="1" customHeight="1" x14ac:dyDescent="0.3">
      <c r="A2186" s="95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t="30" hidden="1" customHeight="1" x14ac:dyDescent="0.3">
      <c r="A2187" s="95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t="30" hidden="1" customHeight="1" x14ac:dyDescent="0.3">
      <c r="A2188" s="95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t="30" hidden="1" customHeight="1" x14ac:dyDescent="0.3">
      <c r="A2189" s="95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t="30" hidden="1" customHeight="1" x14ac:dyDescent="0.3">
      <c r="A2190" s="95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t="30" hidden="1" customHeight="1" x14ac:dyDescent="0.3">
      <c r="A2191" s="95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t="30" hidden="1" customHeight="1" x14ac:dyDescent="0.3">
      <c r="A2192" s="95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t="30" hidden="1" customHeight="1" x14ac:dyDescent="0.3">
      <c r="A2193" s="95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t="30" hidden="1" customHeight="1" x14ac:dyDescent="0.3">
      <c r="A2194" s="95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t="30" hidden="1" customHeight="1" x14ac:dyDescent="0.3">
      <c r="A2195" s="95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t="30" hidden="1" customHeight="1" x14ac:dyDescent="0.3">
      <c r="A2196" s="95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t="30" hidden="1" customHeight="1" x14ac:dyDescent="0.3">
      <c r="A2197" s="95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t="30" hidden="1" customHeight="1" x14ac:dyDescent="0.3">
      <c r="A2198" s="95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t="30" hidden="1" customHeight="1" x14ac:dyDescent="0.3">
      <c r="A2199" s="95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t="30" hidden="1" customHeight="1" x14ac:dyDescent="0.3">
      <c r="A2200" s="95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t="30" hidden="1" customHeight="1" x14ac:dyDescent="0.3">
      <c r="A2201" s="95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t="30" hidden="1" customHeight="1" x14ac:dyDescent="0.3">
      <c r="A2202" s="95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t="30" hidden="1" customHeight="1" x14ac:dyDescent="0.3">
      <c r="A2203" s="95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t="30" hidden="1" customHeight="1" x14ac:dyDescent="0.3">
      <c r="A2204" s="95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t="30" hidden="1" customHeight="1" x14ac:dyDescent="0.3">
      <c r="A2205" s="95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t="30" hidden="1" customHeight="1" x14ac:dyDescent="0.3">
      <c r="A2206" s="95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t="30" hidden="1" customHeight="1" x14ac:dyDescent="0.3">
      <c r="A2207" s="95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t="30" hidden="1" customHeight="1" x14ac:dyDescent="0.3">
      <c r="A2208" s="95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t="30" hidden="1" customHeight="1" x14ac:dyDescent="0.3">
      <c r="A2209" s="95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t="30" hidden="1" customHeight="1" x14ac:dyDescent="0.3">
      <c r="A2210" s="95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t="30" hidden="1" customHeight="1" x14ac:dyDescent="0.3">
      <c r="A2211" s="95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t="30" hidden="1" customHeight="1" x14ac:dyDescent="0.3">
      <c r="A2212" s="95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t="30" hidden="1" customHeight="1" x14ac:dyDescent="0.3">
      <c r="A2213" s="95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t="30" hidden="1" customHeight="1" x14ac:dyDescent="0.3">
      <c r="A2214" s="95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t="30" hidden="1" customHeight="1" x14ac:dyDescent="0.3">
      <c r="A2215" s="95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t="30" hidden="1" customHeight="1" x14ac:dyDescent="0.3">
      <c r="A2216" s="95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t="30" hidden="1" customHeight="1" x14ac:dyDescent="0.3">
      <c r="A2217" s="95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t="30" hidden="1" customHeight="1" x14ac:dyDescent="0.3">
      <c r="A2218" s="95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t="30" hidden="1" customHeight="1" x14ac:dyDescent="0.3">
      <c r="A2219" s="95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t="30" hidden="1" customHeight="1" x14ac:dyDescent="0.3">
      <c r="A2220" s="95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t="30" hidden="1" customHeight="1" x14ac:dyDescent="0.3">
      <c r="A2221" s="95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t="30" hidden="1" customHeight="1" x14ac:dyDescent="0.3">
      <c r="A2222" s="95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t="30" hidden="1" customHeight="1" x14ac:dyDescent="0.3">
      <c r="A2223" s="95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t="30" hidden="1" customHeight="1" x14ac:dyDescent="0.3">
      <c r="A2224" s="95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t="30" hidden="1" customHeight="1" x14ac:dyDescent="0.3">
      <c r="A2225" s="95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t="30" hidden="1" customHeight="1" x14ac:dyDescent="0.3">
      <c r="A2226" s="95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t="30" hidden="1" customHeight="1" x14ac:dyDescent="0.3">
      <c r="A2227" s="95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t="30" hidden="1" customHeight="1" x14ac:dyDescent="0.3">
      <c r="A2228" s="95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t="30" hidden="1" customHeight="1" x14ac:dyDescent="0.3">
      <c r="A2229" s="95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t="30" hidden="1" customHeight="1" x14ac:dyDescent="0.3">
      <c r="A2230" s="95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t="30" hidden="1" customHeight="1" x14ac:dyDescent="0.3">
      <c r="A2231" s="95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t="30" hidden="1" customHeight="1" x14ac:dyDescent="0.3">
      <c r="A2232" s="95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t="30" hidden="1" customHeight="1" x14ac:dyDescent="0.3">
      <c r="A2233" s="95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t="30" hidden="1" customHeight="1" x14ac:dyDescent="0.3">
      <c r="A2234" s="95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t="30" hidden="1" customHeight="1" x14ac:dyDescent="0.3">
      <c r="A2235" s="95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t="30" hidden="1" customHeight="1" x14ac:dyDescent="0.3">
      <c r="A2236" s="95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t="30" hidden="1" customHeight="1" x14ac:dyDescent="0.3">
      <c r="A2237" s="95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t="30" hidden="1" customHeight="1" x14ac:dyDescent="0.3">
      <c r="A2238" s="95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t="30" hidden="1" customHeight="1" x14ac:dyDescent="0.3">
      <c r="A2239" s="95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t="30" hidden="1" customHeight="1" x14ac:dyDescent="0.3">
      <c r="A2240" s="95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t="30" hidden="1" customHeight="1" x14ac:dyDescent="0.3">
      <c r="A2241" s="95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t="30" hidden="1" customHeight="1" x14ac:dyDescent="0.3">
      <c r="A2242" s="95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t="30" hidden="1" customHeight="1" x14ac:dyDescent="0.3">
      <c r="A2243" s="95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t="30" hidden="1" customHeight="1" x14ac:dyDescent="0.3">
      <c r="A2244" s="95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t="30" hidden="1" customHeight="1" x14ac:dyDescent="0.3">
      <c r="A2245" s="95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t="30" hidden="1" customHeight="1" x14ac:dyDescent="0.3">
      <c r="A2246" s="95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t="30" hidden="1" customHeight="1" x14ac:dyDescent="0.3">
      <c r="A2247" s="95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t="30" hidden="1" customHeight="1" x14ac:dyDescent="0.3">
      <c r="A2248" s="95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t="30" hidden="1" customHeight="1" x14ac:dyDescent="0.3">
      <c r="A2249" s="95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t="30" hidden="1" customHeight="1" x14ac:dyDescent="0.3">
      <c r="A2250" s="95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t="30" hidden="1" customHeight="1" x14ac:dyDescent="0.3">
      <c r="A2251" s="95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t="30" hidden="1" customHeight="1" x14ac:dyDescent="0.3">
      <c r="A2252" s="95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t="30" hidden="1" customHeight="1" x14ac:dyDescent="0.3">
      <c r="A2253" s="95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t="30" hidden="1" customHeight="1" x14ac:dyDescent="0.3">
      <c r="A2254" s="95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t="30" hidden="1" customHeight="1" x14ac:dyDescent="0.3">
      <c r="A2255" s="95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t="30" hidden="1" customHeight="1" x14ac:dyDescent="0.3">
      <c r="A2256" s="95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t="30" hidden="1" customHeight="1" x14ac:dyDescent="0.3">
      <c r="A2257" s="95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t="30" hidden="1" customHeight="1" x14ac:dyDescent="0.3">
      <c r="A2258" s="95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t="30" hidden="1" customHeight="1" x14ac:dyDescent="0.3">
      <c r="A2259" s="95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t="30" hidden="1" customHeight="1" x14ac:dyDescent="0.3">
      <c r="A2260" s="95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t="30" hidden="1" customHeight="1" x14ac:dyDescent="0.3">
      <c r="A2261" s="95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t="30" hidden="1" customHeight="1" x14ac:dyDescent="0.3">
      <c r="A2262" s="95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t="30" hidden="1" customHeight="1" x14ac:dyDescent="0.3">
      <c r="A2263" s="95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t="30" hidden="1" customHeight="1" x14ac:dyDescent="0.3">
      <c r="A2264" s="95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t="30" hidden="1" customHeight="1" x14ac:dyDescent="0.3">
      <c r="A2265" s="95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t="30" hidden="1" customHeight="1" x14ac:dyDescent="0.3">
      <c r="A2266" s="95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t="30" hidden="1" customHeight="1" x14ac:dyDescent="0.3">
      <c r="A2267" s="95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t="30" hidden="1" customHeight="1" x14ac:dyDescent="0.3">
      <c r="A2268" s="95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t="30" hidden="1" customHeight="1" x14ac:dyDescent="0.3">
      <c r="A2269" s="95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t="30" hidden="1" customHeight="1" x14ac:dyDescent="0.3">
      <c r="A2270" s="95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t="30" hidden="1" customHeight="1" x14ac:dyDescent="0.3">
      <c r="A2271" s="95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t="30" hidden="1" customHeight="1" x14ac:dyDescent="0.3">
      <c r="A2272" s="95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t="30" hidden="1" customHeight="1" x14ac:dyDescent="0.3">
      <c r="A2273" s="95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t="30" hidden="1" customHeight="1" x14ac:dyDescent="0.3">
      <c r="A2274" s="95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t="30" hidden="1" customHeight="1" x14ac:dyDescent="0.3">
      <c r="A2275" s="95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t="30" hidden="1" customHeight="1" x14ac:dyDescent="0.3">
      <c r="A2276" s="95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t="30" hidden="1" customHeight="1" x14ac:dyDescent="0.3">
      <c r="A2277" s="95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t="30" hidden="1" customHeight="1" x14ac:dyDescent="0.3">
      <c r="A2278" s="95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t="30" hidden="1" customHeight="1" x14ac:dyDescent="0.3">
      <c r="A2279" s="95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t="30" hidden="1" customHeight="1" x14ac:dyDescent="0.3">
      <c r="A2280" s="95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t="30" hidden="1" customHeight="1" x14ac:dyDescent="0.3">
      <c r="A2281" s="95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t="30" hidden="1" customHeight="1" x14ac:dyDescent="0.3">
      <c r="A2282" s="95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t="30" hidden="1" customHeight="1" x14ac:dyDescent="0.3">
      <c r="A2283" s="95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t="30" hidden="1" customHeight="1" x14ac:dyDescent="0.3">
      <c r="A2284" s="95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t="30" hidden="1" customHeight="1" x14ac:dyDescent="0.3">
      <c r="A2285" s="95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t="30" hidden="1" customHeight="1" x14ac:dyDescent="0.3">
      <c r="A2286" s="95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t="30" hidden="1" customHeight="1" x14ac:dyDescent="0.3">
      <c r="A2287" s="95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t="30" hidden="1" customHeight="1" x14ac:dyDescent="0.3">
      <c r="A2288" s="95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t="30" hidden="1" customHeight="1" x14ac:dyDescent="0.3">
      <c r="A2289" s="95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t="30" hidden="1" customHeight="1" x14ac:dyDescent="0.3">
      <c r="A2290" s="95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t="30" hidden="1" customHeight="1" x14ac:dyDescent="0.3">
      <c r="A2291" s="95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t="30" hidden="1" customHeight="1" x14ac:dyDescent="0.3">
      <c r="A2292" s="95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t="30" hidden="1" customHeight="1" x14ac:dyDescent="0.3">
      <c r="A2293" s="95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t="30" hidden="1" customHeight="1" x14ac:dyDescent="0.3">
      <c r="A2294" s="95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t="30" hidden="1" customHeight="1" x14ac:dyDescent="0.3">
      <c r="A2295" s="95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t="30" hidden="1" customHeight="1" x14ac:dyDescent="0.3">
      <c r="A2296" s="95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t="30" hidden="1" customHeight="1" x14ac:dyDescent="0.3">
      <c r="A2297" s="95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t="30" hidden="1" customHeight="1" x14ac:dyDescent="0.3">
      <c r="A2298" s="95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t="30" hidden="1" customHeight="1" x14ac:dyDescent="0.3">
      <c r="A2299" s="95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t="30" hidden="1" customHeight="1" x14ac:dyDescent="0.3">
      <c r="A2300" s="95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t="30" hidden="1" customHeight="1" x14ac:dyDescent="0.3">
      <c r="A2301" s="95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t="30" hidden="1" customHeight="1" x14ac:dyDescent="0.3">
      <c r="A2302" s="95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t="30" hidden="1" customHeight="1" x14ac:dyDescent="0.3">
      <c r="A2303" s="95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t="30" hidden="1" customHeight="1" x14ac:dyDescent="0.3">
      <c r="A2304" s="95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t="30" hidden="1" customHeight="1" x14ac:dyDescent="0.3">
      <c r="A2305" s="95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t="30" hidden="1" customHeight="1" x14ac:dyDescent="0.3">
      <c r="A2306" s="95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t="30" hidden="1" customHeight="1" x14ac:dyDescent="0.3">
      <c r="A2307" s="95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t="30" hidden="1" customHeight="1" x14ac:dyDescent="0.3">
      <c r="A2308" s="95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t="30" hidden="1" customHeight="1" x14ac:dyDescent="0.3">
      <c r="A2309" s="95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t="30" hidden="1" customHeight="1" x14ac:dyDescent="0.3">
      <c r="A2310" s="95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t="30" hidden="1" customHeight="1" x14ac:dyDescent="0.3">
      <c r="A2311" s="95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t="30" hidden="1" customHeight="1" x14ac:dyDescent="0.3">
      <c r="A2312" s="95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t="30" hidden="1" customHeight="1" x14ac:dyDescent="0.3">
      <c r="A2313" s="95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t="30" hidden="1" customHeight="1" x14ac:dyDescent="0.3">
      <c r="A2314" s="95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t="30" hidden="1" customHeight="1" x14ac:dyDescent="0.3">
      <c r="A2315" s="95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t="30" hidden="1" customHeight="1" x14ac:dyDescent="0.3">
      <c r="A2316" s="95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t="30" hidden="1" customHeight="1" x14ac:dyDescent="0.3">
      <c r="A2317" s="95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t="30" hidden="1" customHeight="1" x14ac:dyDescent="0.3">
      <c r="A2318" s="95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t="30" hidden="1" customHeight="1" x14ac:dyDescent="0.3">
      <c r="A2319" s="95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t="30" hidden="1" customHeight="1" x14ac:dyDescent="0.3">
      <c r="A2320" s="95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t="30" hidden="1" customHeight="1" x14ac:dyDescent="0.3">
      <c r="A2321" s="95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t="30" hidden="1" customHeight="1" x14ac:dyDescent="0.3">
      <c r="A2322" s="95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t="30" hidden="1" customHeight="1" x14ac:dyDescent="0.3">
      <c r="A2323" s="95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t="30" hidden="1" customHeight="1" x14ac:dyDescent="0.3">
      <c r="A2324" s="95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t="30" hidden="1" customHeight="1" x14ac:dyDescent="0.3">
      <c r="A2325" s="95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t="30" hidden="1" customHeight="1" x14ac:dyDescent="0.3">
      <c r="A2326" s="95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t="30" hidden="1" customHeight="1" x14ac:dyDescent="0.3">
      <c r="A2327" s="95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t="30" hidden="1" customHeight="1" x14ac:dyDescent="0.3">
      <c r="A2328" s="95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t="30" hidden="1" customHeight="1" x14ac:dyDescent="0.3">
      <c r="A2329" s="95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t="30" hidden="1" customHeight="1" x14ac:dyDescent="0.3">
      <c r="A2330" s="95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t="30" hidden="1" customHeight="1" x14ac:dyDescent="0.3">
      <c r="A2331" s="95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t="30" hidden="1" customHeight="1" x14ac:dyDescent="0.3">
      <c r="A2332" s="95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t="30" hidden="1" customHeight="1" x14ac:dyDescent="0.3">
      <c r="A2333" s="95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t="30" hidden="1" customHeight="1" x14ac:dyDescent="0.3">
      <c r="A2334" s="95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t="30" hidden="1" customHeight="1" x14ac:dyDescent="0.3">
      <c r="A2335" s="95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t="30" hidden="1" customHeight="1" x14ac:dyDescent="0.3">
      <c r="A2336" s="95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t="30" hidden="1" customHeight="1" x14ac:dyDescent="0.3">
      <c r="A2337" s="95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t="30" hidden="1" customHeight="1" x14ac:dyDescent="0.3">
      <c r="A2338" s="95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t="30" hidden="1" customHeight="1" x14ac:dyDescent="0.3">
      <c r="A2339" s="95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t="30" hidden="1" customHeight="1" x14ac:dyDescent="0.3">
      <c r="A2340" s="95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t="30" hidden="1" customHeight="1" x14ac:dyDescent="0.3">
      <c r="A2341" s="95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t="30" hidden="1" customHeight="1" x14ac:dyDescent="0.3">
      <c r="A2342" s="95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t="30" hidden="1" customHeight="1" x14ac:dyDescent="0.3">
      <c r="A2343" s="95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t="30" hidden="1" customHeight="1" x14ac:dyDescent="0.3">
      <c r="A2344" s="95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t="30" hidden="1" customHeight="1" x14ac:dyDescent="0.3">
      <c r="A2345" s="95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t="30" hidden="1" customHeight="1" x14ac:dyDescent="0.3">
      <c r="A2346" s="95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t="30" hidden="1" customHeight="1" x14ac:dyDescent="0.3">
      <c r="A2347" s="95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t="30" hidden="1" customHeight="1" x14ac:dyDescent="0.3">
      <c r="A2348" s="95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t="30" hidden="1" customHeight="1" x14ac:dyDescent="0.3">
      <c r="A2349" s="95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t="30" hidden="1" customHeight="1" x14ac:dyDescent="0.3">
      <c r="A2350" s="95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t="30" hidden="1" customHeight="1" x14ac:dyDescent="0.3">
      <c r="A2351" s="95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t="30" hidden="1" customHeight="1" x14ac:dyDescent="0.3">
      <c r="A2352" s="95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t="30" hidden="1" customHeight="1" x14ac:dyDescent="0.3">
      <c r="A2353" s="95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t="30" hidden="1" customHeight="1" x14ac:dyDescent="0.3">
      <c r="A2354" s="95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t="30" hidden="1" customHeight="1" x14ac:dyDescent="0.3">
      <c r="A2355" s="95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t="30" hidden="1" customHeight="1" x14ac:dyDescent="0.3">
      <c r="A2356" s="95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t="30" hidden="1" customHeight="1" x14ac:dyDescent="0.3">
      <c r="A2357" s="95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t="30" hidden="1" customHeight="1" x14ac:dyDescent="0.3">
      <c r="A2358" s="95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t="30" hidden="1" customHeight="1" x14ac:dyDescent="0.3">
      <c r="A2359" s="95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t="30" hidden="1" customHeight="1" x14ac:dyDescent="0.3">
      <c r="A2360" s="95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t="30" hidden="1" customHeight="1" x14ac:dyDescent="0.3">
      <c r="A2361" s="95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t="30" hidden="1" customHeight="1" x14ac:dyDescent="0.3">
      <c r="A2362" s="95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t="30" hidden="1" customHeight="1" x14ac:dyDescent="0.3">
      <c r="A2363" s="95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t="30" hidden="1" customHeight="1" x14ac:dyDescent="0.3">
      <c r="A2364" s="95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t="30" hidden="1" customHeight="1" x14ac:dyDescent="0.3">
      <c r="A2365" s="95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t="30" hidden="1" customHeight="1" x14ac:dyDescent="0.3">
      <c r="A2366" s="95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t="30" hidden="1" customHeight="1" x14ac:dyDescent="0.3">
      <c r="A2367" s="95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t="30" hidden="1" customHeight="1" x14ac:dyDescent="0.3">
      <c r="A2368" s="95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t="30" hidden="1" customHeight="1" x14ac:dyDescent="0.3">
      <c r="A2369" s="95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t="30" hidden="1" customHeight="1" x14ac:dyDescent="0.3">
      <c r="A2370" s="95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t="30" hidden="1" customHeight="1" x14ac:dyDescent="0.3">
      <c r="A2371" s="95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t="30" hidden="1" customHeight="1" x14ac:dyDescent="0.3">
      <c r="A2372" s="95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t="30" hidden="1" customHeight="1" x14ac:dyDescent="0.3">
      <c r="A2373" s="95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t="30" hidden="1" customHeight="1" x14ac:dyDescent="0.3">
      <c r="A2374" s="95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t="30" hidden="1" customHeight="1" x14ac:dyDescent="0.3">
      <c r="A2375" s="95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t="30" hidden="1" customHeight="1" x14ac:dyDescent="0.3">
      <c r="A2376" s="95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t="30" hidden="1" customHeight="1" x14ac:dyDescent="0.3">
      <c r="A2377" s="95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t="30" hidden="1" customHeight="1" x14ac:dyDescent="0.3">
      <c r="A2378" s="95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t="30" hidden="1" customHeight="1" x14ac:dyDescent="0.3">
      <c r="A2379" s="95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t="30" hidden="1" customHeight="1" x14ac:dyDescent="0.3">
      <c r="A2380" s="95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t="30" hidden="1" customHeight="1" x14ac:dyDescent="0.3">
      <c r="A2381" s="95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t="30" hidden="1" customHeight="1" x14ac:dyDescent="0.3">
      <c r="A2382" s="95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t="30" hidden="1" customHeight="1" x14ac:dyDescent="0.3">
      <c r="A2383" s="95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t="30" hidden="1" customHeight="1" x14ac:dyDescent="0.3">
      <c r="A2384" s="95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t="30" hidden="1" customHeight="1" x14ac:dyDescent="0.3">
      <c r="A2385" s="95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t="30" hidden="1" customHeight="1" x14ac:dyDescent="0.3">
      <c r="A2386" s="95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t="30" hidden="1" customHeight="1" x14ac:dyDescent="0.3">
      <c r="A2387" s="95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t="30" hidden="1" customHeight="1" x14ac:dyDescent="0.3">
      <c r="A2388" s="95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t="30" hidden="1" customHeight="1" x14ac:dyDescent="0.3">
      <c r="A2389" s="95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t="30" hidden="1" customHeight="1" x14ac:dyDescent="0.3">
      <c r="A2390" s="95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t="30" hidden="1" customHeight="1" x14ac:dyDescent="0.3">
      <c r="A2391" s="95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t="30" hidden="1" customHeight="1" x14ac:dyDescent="0.3">
      <c r="A2392" s="95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t="30" hidden="1" customHeight="1" x14ac:dyDescent="0.3">
      <c r="A2393" s="95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t="30" hidden="1" customHeight="1" x14ac:dyDescent="0.3">
      <c r="A2394" s="95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t="30" hidden="1" customHeight="1" x14ac:dyDescent="0.3">
      <c r="A2395" s="95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t="30" hidden="1" customHeight="1" x14ac:dyDescent="0.3">
      <c r="A2396" s="95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t="30" hidden="1" customHeight="1" x14ac:dyDescent="0.3">
      <c r="A2397" s="95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t="30" hidden="1" customHeight="1" x14ac:dyDescent="0.3">
      <c r="A2398" s="95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t="30" hidden="1" customHeight="1" x14ac:dyDescent="0.3">
      <c r="A2399" s="95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t="30" hidden="1" customHeight="1" x14ac:dyDescent="0.3">
      <c r="A2400" s="95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t="30" hidden="1" customHeight="1" x14ac:dyDescent="0.3">
      <c r="A2401" s="95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t="30" hidden="1" customHeight="1" x14ac:dyDescent="0.3">
      <c r="A2402" s="95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t="30" hidden="1" customHeight="1" x14ac:dyDescent="0.3">
      <c r="A2403" s="95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t="30" hidden="1" customHeight="1" x14ac:dyDescent="0.3">
      <c r="A2404" s="95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t="30" hidden="1" customHeight="1" x14ac:dyDescent="0.3">
      <c r="A2405" s="95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t="30" hidden="1" customHeight="1" x14ac:dyDescent="0.3">
      <c r="A2406" s="95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t="30" hidden="1" customHeight="1" x14ac:dyDescent="0.3">
      <c r="A2407" s="95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t="30" hidden="1" customHeight="1" x14ac:dyDescent="0.3">
      <c r="A2408" s="95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t="30" hidden="1" customHeight="1" x14ac:dyDescent="0.3">
      <c r="A2409" s="95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t="30" hidden="1" customHeight="1" x14ac:dyDescent="0.3">
      <c r="A2410" s="95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t="30" hidden="1" customHeight="1" x14ac:dyDescent="0.3">
      <c r="A2411" s="95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t="30" hidden="1" customHeight="1" x14ac:dyDescent="0.3">
      <c r="A2412" s="95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t="30" hidden="1" customHeight="1" x14ac:dyDescent="0.3">
      <c r="A2413" s="95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t="30" hidden="1" customHeight="1" x14ac:dyDescent="0.3">
      <c r="A2414" s="95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t="30" hidden="1" customHeight="1" x14ac:dyDescent="0.3">
      <c r="A2415" s="95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t="30" hidden="1" customHeight="1" x14ac:dyDescent="0.3">
      <c r="A2416" s="95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t="30" hidden="1" customHeight="1" x14ac:dyDescent="0.3">
      <c r="A2417" s="95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t="30" hidden="1" customHeight="1" x14ac:dyDescent="0.3">
      <c r="A2418" s="95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t="30" hidden="1" customHeight="1" x14ac:dyDescent="0.3">
      <c r="A2419" s="95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t="30" hidden="1" customHeight="1" x14ac:dyDescent="0.3">
      <c r="A2420" s="95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t="30" hidden="1" customHeight="1" x14ac:dyDescent="0.3">
      <c r="A2421" s="95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t="30" hidden="1" customHeight="1" x14ac:dyDescent="0.3">
      <c r="A2422" s="95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t="30" hidden="1" customHeight="1" x14ac:dyDescent="0.3">
      <c r="A2423" s="95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t="30" hidden="1" customHeight="1" x14ac:dyDescent="0.3">
      <c r="A2424" s="95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t="30" hidden="1" customHeight="1" x14ac:dyDescent="0.3">
      <c r="A2425" s="95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t="30" hidden="1" customHeight="1" x14ac:dyDescent="0.3">
      <c r="A2426" s="95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t="30" hidden="1" customHeight="1" x14ac:dyDescent="0.3">
      <c r="A2427" s="95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t="30" hidden="1" customHeight="1" x14ac:dyDescent="0.3">
      <c r="A2428" s="95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t="30" hidden="1" customHeight="1" x14ac:dyDescent="0.3">
      <c r="A2429" s="95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t="30" hidden="1" customHeight="1" x14ac:dyDescent="0.3">
      <c r="A2430" s="95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t="30" hidden="1" customHeight="1" x14ac:dyDescent="0.3">
      <c r="A2431" s="95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t="30" hidden="1" customHeight="1" x14ac:dyDescent="0.3">
      <c r="A2432" s="95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t="30" hidden="1" customHeight="1" x14ac:dyDescent="0.3">
      <c r="A2433" s="95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t="30" hidden="1" customHeight="1" x14ac:dyDescent="0.3">
      <c r="A2434" s="95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t="30" hidden="1" customHeight="1" x14ac:dyDescent="0.3">
      <c r="A2435" s="95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t="30" hidden="1" customHeight="1" x14ac:dyDescent="0.3">
      <c r="A2436" s="95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t="30" hidden="1" customHeight="1" x14ac:dyDescent="0.3">
      <c r="A2437" s="95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t="30" hidden="1" customHeight="1" x14ac:dyDescent="0.3">
      <c r="A2438" s="95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t="30" hidden="1" customHeight="1" x14ac:dyDescent="0.3">
      <c r="A2439" s="95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t="30" hidden="1" customHeight="1" x14ac:dyDescent="0.3">
      <c r="A2440" s="95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t="30" hidden="1" customHeight="1" x14ac:dyDescent="0.3">
      <c r="A2441" s="95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t="30" hidden="1" customHeight="1" x14ac:dyDescent="0.3">
      <c r="A2442" s="95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t="30" hidden="1" customHeight="1" x14ac:dyDescent="0.3">
      <c r="A2443" s="95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t="30" hidden="1" customHeight="1" x14ac:dyDescent="0.3">
      <c r="A2444" s="95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t="30" hidden="1" customHeight="1" x14ac:dyDescent="0.3">
      <c r="A2445" s="95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t="30" hidden="1" customHeight="1" x14ac:dyDescent="0.3">
      <c r="A2446" s="95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t="30" hidden="1" customHeight="1" x14ac:dyDescent="0.3">
      <c r="A2447" s="95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t="30" hidden="1" customHeight="1" x14ac:dyDescent="0.3">
      <c r="A2448" s="95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t="30" hidden="1" customHeight="1" x14ac:dyDescent="0.3">
      <c r="A2449" s="95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t="30" hidden="1" customHeight="1" x14ac:dyDescent="0.3">
      <c r="A2450" s="95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t="30" hidden="1" customHeight="1" x14ac:dyDescent="0.3">
      <c r="A2451" s="95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t="30" hidden="1" customHeight="1" x14ac:dyDescent="0.3">
      <c r="A2452" s="95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t="30" hidden="1" customHeight="1" x14ac:dyDescent="0.3">
      <c r="A2453" s="95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t="30" hidden="1" customHeight="1" x14ac:dyDescent="0.3">
      <c r="A2454" s="95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t="30" hidden="1" customHeight="1" x14ac:dyDescent="0.3">
      <c r="A2455" s="95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t="30" hidden="1" customHeight="1" x14ac:dyDescent="0.3">
      <c r="A2456" s="95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t="30" hidden="1" customHeight="1" x14ac:dyDescent="0.3">
      <c r="A2457" s="95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t="30" hidden="1" customHeight="1" x14ac:dyDescent="0.3">
      <c r="A2458" s="95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t="30" hidden="1" customHeight="1" x14ac:dyDescent="0.3">
      <c r="A2459" s="95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t="30" hidden="1" customHeight="1" x14ac:dyDescent="0.3">
      <c r="A2460" s="95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t="30" hidden="1" customHeight="1" x14ac:dyDescent="0.3">
      <c r="A2461" s="95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t="30" hidden="1" customHeight="1" x14ac:dyDescent="0.3">
      <c r="A2462" s="95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t="30" hidden="1" customHeight="1" x14ac:dyDescent="0.3">
      <c r="A2463" s="95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t="30" hidden="1" customHeight="1" x14ac:dyDescent="0.3">
      <c r="A2464" s="95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t="30" hidden="1" customHeight="1" x14ac:dyDescent="0.3">
      <c r="A2465" s="95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t="30" hidden="1" customHeight="1" x14ac:dyDescent="0.3">
      <c r="A2466" s="95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t="30" hidden="1" customHeight="1" x14ac:dyDescent="0.3">
      <c r="A2467" s="95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t="30" hidden="1" customHeight="1" x14ac:dyDescent="0.3">
      <c r="A2468" s="95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t="30" hidden="1" customHeight="1" x14ac:dyDescent="0.3">
      <c r="A2469" s="95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t="30" hidden="1" customHeight="1" x14ac:dyDescent="0.3">
      <c r="A2470" s="95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t="30" hidden="1" customHeight="1" x14ac:dyDescent="0.3">
      <c r="A2471" s="95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t="30" hidden="1" customHeight="1" x14ac:dyDescent="0.3">
      <c r="A2472" s="95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t="30" hidden="1" customHeight="1" x14ac:dyDescent="0.3">
      <c r="A2473" s="95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t="30" hidden="1" customHeight="1" x14ac:dyDescent="0.3">
      <c r="A2474" s="95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t="30" hidden="1" customHeight="1" x14ac:dyDescent="0.3">
      <c r="A2475" s="95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t="30" hidden="1" customHeight="1" x14ac:dyDescent="0.3">
      <c r="A2476" s="95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t="30" hidden="1" customHeight="1" x14ac:dyDescent="0.3">
      <c r="A2477" s="95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t="30" hidden="1" customHeight="1" x14ac:dyDescent="0.3">
      <c r="A2478" s="95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t="30" hidden="1" customHeight="1" x14ac:dyDescent="0.3">
      <c r="A2479" s="95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t="30" hidden="1" customHeight="1" x14ac:dyDescent="0.3">
      <c r="A2480" s="95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t="30" hidden="1" customHeight="1" x14ac:dyDescent="0.3">
      <c r="A2481" s="95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t="30" hidden="1" customHeight="1" x14ac:dyDescent="0.3">
      <c r="A2482" s="95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t="30" hidden="1" customHeight="1" x14ac:dyDescent="0.3">
      <c r="A2483" s="95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t="30" hidden="1" customHeight="1" x14ac:dyDescent="0.3">
      <c r="A2484" s="95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t="30" hidden="1" customHeight="1" x14ac:dyDescent="0.3">
      <c r="A2485" s="95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t="30" hidden="1" customHeight="1" x14ac:dyDescent="0.3">
      <c r="A2486" s="95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t="30" hidden="1" customHeight="1" x14ac:dyDescent="0.3">
      <c r="A2487" s="95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t="30" hidden="1" customHeight="1" x14ac:dyDescent="0.3">
      <c r="A2488" s="95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t="30" hidden="1" customHeight="1" x14ac:dyDescent="0.3">
      <c r="A2489" s="95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t="30" hidden="1" customHeight="1" x14ac:dyDescent="0.3">
      <c r="A2490" s="95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t="30" hidden="1" customHeight="1" x14ac:dyDescent="0.3">
      <c r="A2491" s="95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t="30" hidden="1" customHeight="1" x14ac:dyDescent="0.3">
      <c r="A2492" s="95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t="30" hidden="1" customHeight="1" x14ac:dyDescent="0.3">
      <c r="A2493" s="95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t="30" hidden="1" customHeight="1" x14ac:dyDescent="0.3">
      <c r="A2494" s="95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t="30" hidden="1" customHeight="1" x14ac:dyDescent="0.3">
      <c r="A2495" s="95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t="30" hidden="1" customHeight="1" x14ac:dyDescent="0.3">
      <c r="A2496" s="95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t="30" hidden="1" customHeight="1" x14ac:dyDescent="0.3">
      <c r="A2497" s="95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t="30" hidden="1" customHeight="1" x14ac:dyDescent="0.3">
      <c r="A2498" s="95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t="30" hidden="1" customHeight="1" x14ac:dyDescent="0.3">
      <c r="A2499" s="95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t="30" hidden="1" customHeight="1" x14ac:dyDescent="0.3">
      <c r="A2500" s="95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t="30" hidden="1" customHeight="1" x14ac:dyDescent="0.3">
      <c r="A2501" s="95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t="30" hidden="1" customHeight="1" x14ac:dyDescent="0.3">
      <c r="A2502" s="95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t="30" hidden="1" customHeight="1" x14ac:dyDescent="0.3">
      <c r="A2503" s="95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t="30" hidden="1" customHeight="1" x14ac:dyDescent="0.3">
      <c r="A2504" s="95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t="30" hidden="1" customHeight="1" x14ac:dyDescent="0.3">
      <c r="A2505" s="95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t="30" hidden="1" customHeight="1" x14ac:dyDescent="0.3">
      <c r="A2506" s="95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t="30" hidden="1" customHeight="1" x14ac:dyDescent="0.3">
      <c r="A2507" s="95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t="30" hidden="1" customHeight="1" x14ac:dyDescent="0.3">
      <c r="A2508" s="95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t="30" hidden="1" customHeight="1" x14ac:dyDescent="0.3">
      <c r="A2509" s="95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t="30" hidden="1" customHeight="1" x14ac:dyDescent="0.3">
      <c r="A2510" s="95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t="30" hidden="1" customHeight="1" x14ac:dyDescent="0.3">
      <c r="A2511" s="95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t="30" hidden="1" customHeight="1" x14ac:dyDescent="0.3">
      <c r="A2512" s="95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t="30" hidden="1" customHeight="1" x14ac:dyDescent="0.3">
      <c r="A2513" s="95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t="30" hidden="1" customHeight="1" x14ac:dyDescent="0.3">
      <c r="A2514" s="95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t="30" hidden="1" customHeight="1" x14ac:dyDescent="0.3">
      <c r="A2515" s="95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t="30" hidden="1" customHeight="1" x14ac:dyDescent="0.3">
      <c r="A2516" s="95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t="30" hidden="1" customHeight="1" x14ac:dyDescent="0.3">
      <c r="A2517" s="95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t="30" hidden="1" customHeight="1" x14ac:dyDescent="0.3">
      <c r="A2518" s="95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t="30" hidden="1" customHeight="1" x14ac:dyDescent="0.3">
      <c r="A2519" s="95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t="30" hidden="1" customHeight="1" x14ac:dyDescent="0.3">
      <c r="A2520" s="95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t="30" hidden="1" customHeight="1" x14ac:dyDescent="0.3">
      <c r="A2521" s="95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t="30" hidden="1" customHeight="1" x14ac:dyDescent="0.3">
      <c r="A2522" s="95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t="30" hidden="1" customHeight="1" x14ac:dyDescent="0.3">
      <c r="A2523" s="95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t="30" hidden="1" customHeight="1" x14ac:dyDescent="0.3">
      <c r="A2524" s="95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t="30" hidden="1" customHeight="1" x14ac:dyDescent="0.3">
      <c r="A2525" s="95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t="30" hidden="1" customHeight="1" x14ac:dyDescent="0.3">
      <c r="A2526" s="95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t="30" hidden="1" customHeight="1" x14ac:dyDescent="0.3">
      <c r="A2527" s="95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t="30" hidden="1" customHeight="1" x14ac:dyDescent="0.3">
      <c r="A2528" s="95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t="30" hidden="1" customHeight="1" x14ac:dyDescent="0.3">
      <c r="A2529" s="95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t="30" hidden="1" customHeight="1" x14ac:dyDescent="0.3">
      <c r="A2530" s="95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t="30" hidden="1" customHeight="1" x14ac:dyDescent="0.3">
      <c r="A2531" s="95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t="30" hidden="1" customHeight="1" x14ac:dyDescent="0.3">
      <c r="A2532" s="95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t="30" hidden="1" customHeight="1" x14ac:dyDescent="0.3">
      <c r="A2533" s="95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t="30" hidden="1" customHeight="1" x14ac:dyDescent="0.3">
      <c r="A2534" s="95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t="30" hidden="1" customHeight="1" x14ac:dyDescent="0.3">
      <c r="A2535" s="95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t="30" hidden="1" customHeight="1" x14ac:dyDescent="0.3">
      <c r="A2536" s="95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t="30" hidden="1" customHeight="1" x14ac:dyDescent="0.3">
      <c r="A2537" s="95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t="30" hidden="1" customHeight="1" x14ac:dyDescent="0.3">
      <c r="A2538" s="95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t="30" hidden="1" customHeight="1" x14ac:dyDescent="0.3">
      <c r="A2539" s="95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t="30" hidden="1" customHeight="1" x14ac:dyDescent="0.3">
      <c r="A2540" s="95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t="30" hidden="1" customHeight="1" x14ac:dyDescent="0.3">
      <c r="A2541" s="95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t="30" hidden="1" customHeight="1" x14ac:dyDescent="0.3">
      <c r="A2542" s="95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t="30" hidden="1" customHeight="1" x14ac:dyDescent="0.3">
      <c r="A2543" s="95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t="30" hidden="1" customHeight="1" x14ac:dyDescent="0.3">
      <c r="A2544" s="95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t="30" hidden="1" customHeight="1" x14ac:dyDescent="0.3">
      <c r="A2545" s="95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t="30" hidden="1" customHeight="1" x14ac:dyDescent="0.3">
      <c r="A2546" s="95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t="30" hidden="1" customHeight="1" x14ac:dyDescent="0.3">
      <c r="A2547" s="95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t="30" hidden="1" customHeight="1" x14ac:dyDescent="0.3">
      <c r="A2548" s="95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t="30" hidden="1" customHeight="1" x14ac:dyDescent="0.3">
      <c r="A2549" s="95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t="30" hidden="1" customHeight="1" x14ac:dyDescent="0.3">
      <c r="A2550" s="95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t="30" hidden="1" customHeight="1" x14ac:dyDescent="0.3">
      <c r="A2551" s="95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t="30" hidden="1" customHeight="1" x14ac:dyDescent="0.3">
      <c r="A2552" s="95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t="30" hidden="1" customHeight="1" x14ac:dyDescent="0.3">
      <c r="A2553" s="95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t="30" hidden="1" customHeight="1" x14ac:dyDescent="0.3">
      <c r="A2554" s="95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t="30" hidden="1" customHeight="1" x14ac:dyDescent="0.3">
      <c r="A2555" s="95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t="30" hidden="1" customHeight="1" x14ac:dyDescent="0.3">
      <c r="A2556" s="95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t="30" hidden="1" customHeight="1" x14ac:dyDescent="0.3">
      <c r="A2557" s="95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t="30" hidden="1" customHeight="1" x14ac:dyDescent="0.3">
      <c r="A2558" s="95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t="30" hidden="1" customHeight="1" x14ac:dyDescent="0.3">
      <c r="A2559" s="95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t="30" hidden="1" customHeight="1" x14ac:dyDescent="0.3">
      <c r="A2560" s="95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t="30" hidden="1" customHeight="1" x14ac:dyDescent="0.3">
      <c r="A2561" s="95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t="30" hidden="1" customHeight="1" x14ac:dyDescent="0.3">
      <c r="A2562" s="95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t="30" hidden="1" customHeight="1" x14ac:dyDescent="0.3">
      <c r="A2563" s="95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t="30" hidden="1" customHeight="1" x14ac:dyDescent="0.3">
      <c r="A2564" s="95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t="30" hidden="1" customHeight="1" x14ac:dyDescent="0.3">
      <c r="A2565" s="95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t="30" hidden="1" customHeight="1" x14ac:dyDescent="0.3">
      <c r="A2566" s="95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t="30" hidden="1" customHeight="1" x14ac:dyDescent="0.3">
      <c r="A2567" s="95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t="30" hidden="1" customHeight="1" x14ac:dyDescent="0.3">
      <c r="A2568" s="95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t="30" hidden="1" customHeight="1" x14ac:dyDescent="0.3">
      <c r="A2569" s="95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t="30" hidden="1" customHeight="1" x14ac:dyDescent="0.3">
      <c r="A2570" s="95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t="30" hidden="1" customHeight="1" x14ac:dyDescent="0.3">
      <c r="A2571" s="95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t="30" hidden="1" customHeight="1" x14ac:dyDescent="0.3">
      <c r="A2572" s="95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t="30" hidden="1" customHeight="1" x14ac:dyDescent="0.3">
      <c r="A2573" s="95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t="30" hidden="1" customHeight="1" x14ac:dyDescent="0.3">
      <c r="A2574" s="95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t="30" hidden="1" customHeight="1" x14ac:dyDescent="0.3">
      <c r="A2575" s="95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t="30" hidden="1" customHeight="1" x14ac:dyDescent="0.3">
      <c r="A2576" s="95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t="30" hidden="1" customHeight="1" x14ac:dyDescent="0.3">
      <c r="A2577" s="95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t="30" hidden="1" customHeight="1" x14ac:dyDescent="0.3">
      <c r="A2578" s="95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t="30" hidden="1" customHeight="1" x14ac:dyDescent="0.3">
      <c r="A2579" s="95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t="30" hidden="1" customHeight="1" x14ac:dyDescent="0.3">
      <c r="A2580" s="95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t="30" hidden="1" customHeight="1" x14ac:dyDescent="0.3">
      <c r="A2581" s="95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t="30" hidden="1" customHeight="1" x14ac:dyDescent="0.3">
      <c r="A2582" s="95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t="30" hidden="1" customHeight="1" x14ac:dyDescent="0.3">
      <c r="A2583" s="95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t="30" hidden="1" customHeight="1" x14ac:dyDescent="0.3">
      <c r="A2584" s="95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t="30" hidden="1" customHeight="1" x14ac:dyDescent="0.3">
      <c r="A2585" s="95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t="30" hidden="1" customHeight="1" x14ac:dyDescent="0.3">
      <c r="A2586" s="95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t="30" hidden="1" customHeight="1" x14ac:dyDescent="0.3">
      <c r="A2587" s="95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t="30" hidden="1" customHeight="1" x14ac:dyDescent="0.3">
      <c r="A2588" s="95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t="30" hidden="1" customHeight="1" x14ac:dyDescent="0.3">
      <c r="A2589" s="95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t="30" hidden="1" customHeight="1" x14ac:dyDescent="0.3">
      <c r="A2590" s="95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t="30" hidden="1" customHeight="1" x14ac:dyDescent="0.3">
      <c r="A2591" s="95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t="30" hidden="1" customHeight="1" x14ac:dyDescent="0.3">
      <c r="A2592" s="95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t="30" hidden="1" customHeight="1" x14ac:dyDescent="0.3">
      <c r="A2593" s="95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t="30" hidden="1" customHeight="1" x14ac:dyDescent="0.3">
      <c r="A2594" s="95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t="30" hidden="1" customHeight="1" x14ac:dyDescent="0.3">
      <c r="A2595" s="95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t="30" hidden="1" customHeight="1" x14ac:dyDescent="0.3">
      <c r="A2596" s="95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t="30" hidden="1" customHeight="1" x14ac:dyDescent="0.3">
      <c r="A2597" s="95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t="30" hidden="1" customHeight="1" x14ac:dyDescent="0.3">
      <c r="A2598" s="95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t="30" hidden="1" customHeight="1" x14ac:dyDescent="0.3">
      <c r="A2599" s="95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t="30" hidden="1" customHeight="1" x14ac:dyDescent="0.3">
      <c r="A2600" s="95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t="30" hidden="1" customHeight="1" x14ac:dyDescent="0.3">
      <c r="A2601" s="95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t="30" hidden="1" customHeight="1" x14ac:dyDescent="0.3">
      <c r="A2602" s="95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t="30" hidden="1" customHeight="1" x14ac:dyDescent="0.3">
      <c r="A2603" s="95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t="30" hidden="1" customHeight="1" x14ac:dyDescent="0.3">
      <c r="A2604" s="95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t="30" hidden="1" customHeight="1" x14ac:dyDescent="0.3">
      <c r="A2605" s="95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t="30" hidden="1" customHeight="1" x14ac:dyDescent="0.3">
      <c r="A2606" s="95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t="30" hidden="1" customHeight="1" x14ac:dyDescent="0.3">
      <c r="A2607" s="95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t="30" hidden="1" customHeight="1" x14ac:dyDescent="0.3">
      <c r="A2608" s="95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t="30" hidden="1" customHeight="1" x14ac:dyDescent="0.3">
      <c r="A2609" s="95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t="30" hidden="1" customHeight="1" x14ac:dyDescent="0.3">
      <c r="A2610" s="95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t="30" hidden="1" customHeight="1" x14ac:dyDescent="0.3">
      <c r="A2611" s="95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t="30" hidden="1" customHeight="1" x14ac:dyDescent="0.3">
      <c r="A2612" s="95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t="30" hidden="1" customHeight="1" x14ac:dyDescent="0.3">
      <c r="A2613" s="95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t="30" hidden="1" customHeight="1" x14ac:dyDescent="0.3">
      <c r="A2614" s="95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t="30" hidden="1" customHeight="1" x14ac:dyDescent="0.3">
      <c r="A2615" s="95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t="30" hidden="1" customHeight="1" x14ac:dyDescent="0.3">
      <c r="A2616" s="95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t="30" hidden="1" customHeight="1" x14ac:dyDescent="0.3">
      <c r="A2617" s="95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t="30" hidden="1" customHeight="1" x14ac:dyDescent="0.3">
      <c r="A2618" s="95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t="30" hidden="1" customHeight="1" x14ac:dyDescent="0.3">
      <c r="A2619" s="95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t="30" hidden="1" customHeight="1" x14ac:dyDescent="0.3">
      <c r="A2620" s="95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t="30" hidden="1" customHeight="1" x14ac:dyDescent="0.3">
      <c r="A2621" s="95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t="30" hidden="1" customHeight="1" x14ac:dyDescent="0.3">
      <c r="A2622" s="95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t="30" hidden="1" customHeight="1" x14ac:dyDescent="0.3">
      <c r="A2623" s="95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t="30" hidden="1" customHeight="1" x14ac:dyDescent="0.3">
      <c r="A2624" s="95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t="30" hidden="1" customHeight="1" x14ac:dyDescent="0.3">
      <c r="A2625" s="95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t="30" hidden="1" customHeight="1" x14ac:dyDescent="0.3">
      <c r="A2626" s="95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t="30" hidden="1" customHeight="1" x14ac:dyDescent="0.3">
      <c r="A2627" s="95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t="30" hidden="1" customHeight="1" x14ac:dyDescent="0.3">
      <c r="A2628" s="95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t="30" hidden="1" customHeight="1" x14ac:dyDescent="0.3">
      <c r="A2629" s="95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t="30" hidden="1" customHeight="1" x14ac:dyDescent="0.3">
      <c r="A2630" s="95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t="30" hidden="1" customHeight="1" x14ac:dyDescent="0.3">
      <c r="A2631" s="95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t="30" hidden="1" customHeight="1" x14ac:dyDescent="0.3">
      <c r="A2632" s="95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t="30" hidden="1" customHeight="1" x14ac:dyDescent="0.3">
      <c r="A2633" s="95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t="30" hidden="1" customHeight="1" x14ac:dyDescent="0.3">
      <c r="A2634" s="95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t="30" hidden="1" customHeight="1" x14ac:dyDescent="0.3">
      <c r="A2635" s="95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t="30" hidden="1" customHeight="1" x14ac:dyDescent="0.3">
      <c r="A2636" s="95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t="30" hidden="1" customHeight="1" x14ac:dyDescent="0.3">
      <c r="A2637" s="95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t="30" hidden="1" customHeight="1" x14ac:dyDescent="0.3">
      <c r="A2638" s="95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t="30" hidden="1" customHeight="1" x14ac:dyDescent="0.3">
      <c r="A2639" s="95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t="30" hidden="1" customHeight="1" x14ac:dyDescent="0.3">
      <c r="A2640" s="95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t="30" hidden="1" customHeight="1" x14ac:dyDescent="0.3">
      <c r="A2641" s="95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t="30" hidden="1" customHeight="1" x14ac:dyDescent="0.3">
      <c r="A2642" s="95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t="30" hidden="1" customHeight="1" x14ac:dyDescent="0.3">
      <c r="A2643" s="95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t="30" hidden="1" customHeight="1" x14ac:dyDescent="0.3">
      <c r="A2644" s="95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t="30" hidden="1" customHeight="1" x14ac:dyDescent="0.3">
      <c r="A2645" s="95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t="30" hidden="1" customHeight="1" x14ac:dyDescent="0.3">
      <c r="A2646" s="95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t="30" hidden="1" customHeight="1" x14ac:dyDescent="0.3">
      <c r="A2647" s="95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t="30" hidden="1" customHeight="1" x14ac:dyDescent="0.3">
      <c r="A2648" s="95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t="30" hidden="1" customHeight="1" x14ac:dyDescent="0.3">
      <c r="A2649" s="95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t="30" hidden="1" customHeight="1" x14ac:dyDescent="0.3">
      <c r="A2650" s="95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t="30" hidden="1" customHeight="1" x14ac:dyDescent="0.3">
      <c r="A2651" s="95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t="30" hidden="1" customHeight="1" x14ac:dyDescent="0.3">
      <c r="A2652" s="95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t="30" hidden="1" customHeight="1" x14ac:dyDescent="0.3">
      <c r="A2653" s="95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t="30" hidden="1" customHeight="1" x14ac:dyDescent="0.3">
      <c r="A2654" s="95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t="30" hidden="1" customHeight="1" x14ac:dyDescent="0.3">
      <c r="A2655" s="95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t="30" hidden="1" customHeight="1" x14ac:dyDescent="0.3">
      <c r="A2656" s="95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t="30" hidden="1" customHeight="1" x14ac:dyDescent="0.3">
      <c r="A2657" s="95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t="30" hidden="1" customHeight="1" x14ac:dyDescent="0.3">
      <c r="A2658" s="95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t="30" hidden="1" customHeight="1" x14ac:dyDescent="0.3">
      <c r="A2659" s="95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t="30" hidden="1" customHeight="1" x14ac:dyDescent="0.3">
      <c r="A2660" s="95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t="30" hidden="1" customHeight="1" x14ac:dyDescent="0.3">
      <c r="A2661" s="95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t="30" hidden="1" customHeight="1" x14ac:dyDescent="0.3">
      <c r="A2662" s="95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t="30" hidden="1" customHeight="1" x14ac:dyDescent="0.3">
      <c r="A2663" s="95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t="30" hidden="1" customHeight="1" x14ac:dyDescent="0.3">
      <c r="A2664" s="95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t="30" hidden="1" customHeight="1" x14ac:dyDescent="0.3">
      <c r="A2665" s="95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t="30" hidden="1" customHeight="1" x14ac:dyDescent="0.3">
      <c r="A2666" s="95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t="30" hidden="1" customHeight="1" x14ac:dyDescent="0.3">
      <c r="A2667" s="95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t="30" hidden="1" customHeight="1" x14ac:dyDescent="0.3">
      <c r="A2668" s="95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t="30" hidden="1" customHeight="1" x14ac:dyDescent="0.3">
      <c r="A2669" s="95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t="30" hidden="1" customHeight="1" x14ac:dyDescent="0.3">
      <c r="A2670" s="95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t="30" hidden="1" customHeight="1" x14ac:dyDescent="0.3">
      <c r="A2671" s="95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t="30" hidden="1" customHeight="1" x14ac:dyDescent="0.3">
      <c r="A2672" s="95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t="30" hidden="1" customHeight="1" x14ac:dyDescent="0.3">
      <c r="A2673" s="95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t="30" hidden="1" customHeight="1" x14ac:dyDescent="0.3">
      <c r="A2674" s="95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t="30" hidden="1" customHeight="1" x14ac:dyDescent="0.3">
      <c r="A2675" s="95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t="30" hidden="1" customHeight="1" x14ac:dyDescent="0.3">
      <c r="A2676" s="95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t="30" hidden="1" customHeight="1" x14ac:dyDescent="0.3">
      <c r="A2677" s="95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t="30" hidden="1" customHeight="1" x14ac:dyDescent="0.3">
      <c r="A2678" s="95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t="30" hidden="1" customHeight="1" x14ac:dyDescent="0.3">
      <c r="A2679" s="95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t="30" hidden="1" customHeight="1" x14ac:dyDescent="0.3">
      <c r="A2680" s="95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t="30" hidden="1" customHeight="1" x14ac:dyDescent="0.3">
      <c r="A2681" s="95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t="30" hidden="1" customHeight="1" x14ac:dyDescent="0.3">
      <c r="A2682" s="95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t="30" hidden="1" customHeight="1" x14ac:dyDescent="0.3">
      <c r="A2683" s="95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t="30" hidden="1" customHeight="1" x14ac:dyDescent="0.3">
      <c r="A2684" s="95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t="30" hidden="1" customHeight="1" x14ac:dyDescent="0.3">
      <c r="A2685" s="95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t="30" hidden="1" customHeight="1" x14ac:dyDescent="0.3">
      <c r="A2686" s="95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t="30" hidden="1" customHeight="1" x14ac:dyDescent="0.3">
      <c r="A2687" s="95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t="30" hidden="1" customHeight="1" x14ac:dyDescent="0.3">
      <c r="A2688" s="95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t="30" hidden="1" customHeight="1" x14ac:dyDescent="0.3">
      <c r="A2689" s="95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t="30" hidden="1" customHeight="1" x14ac:dyDescent="0.3">
      <c r="A2690" s="95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t="30" hidden="1" customHeight="1" x14ac:dyDescent="0.3">
      <c r="A2691" s="95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t="30" hidden="1" customHeight="1" x14ac:dyDescent="0.3">
      <c r="A2692" s="95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t="30" hidden="1" customHeight="1" x14ac:dyDescent="0.3">
      <c r="A2693" s="95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t="30" hidden="1" customHeight="1" x14ac:dyDescent="0.3">
      <c r="A2694" s="95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t="30" hidden="1" customHeight="1" x14ac:dyDescent="0.3">
      <c r="A2695" s="95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t="30" hidden="1" customHeight="1" x14ac:dyDescent="0.3">
      <c r="A2696" s="95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t="30" hidden="1" customHeight="1" x14ac:dyDescent="0.3">
      <c r="A2697" s="95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t="30" hidden="1" customHeight="1" x14ac:dyDescent="0.3">
      <c r="A2698" s="95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t="30" hidden="1" customHeight="1" x14ac:dyDescent="0.3">
      <c r="A2699" s="95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t="30" hidden="1" customHeight="1" x14ac:dyDescent="0.3">
      <c r="A2700" s="95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t="30" hidden="1" customHeight="1" x14ac:dyDescent="0.3">
      <c r="A2701" s="95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t="30" hidden="1" customHeight="1" x14ac:dyDescent="0.3">
      <c r="A2702" s="95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t="30" hidden="1" customHeight="1" x14ac:dyDescent="0.3">
      <c r="A2703" s="95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t="30" hidden="1" customHeight="1" x14ac:dyDescent="0.3">
      <c r="A2704" s="95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t="30" hidden="1" customHeight="1" x14ac:dyDescent="0.3">
      <c r="A2705" s="95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t="30" hidden="1" customHeight="1" x14ac:dyDescent="0.3">
      <c r="A2706" s="95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t="30" hidden="1" customHeight="1" x14ac:dyDescent="0.3">
      <c r="A2707" s="95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t="30" hidden="1" customHeight="1" x14ac:dyDescent="0.3">
      <c r="A2708" s="95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t="30" hidden="1" customHeight="1" x14ac:dyDescent="0.3">
      <c r="A2709" s="95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t="30" hidden="1" customHeight="1" x14ac:dyDescent="0.3">
      <c r="A2710" s="95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t="30" hidden="1" customHeight="1" x14ac:dyDescent="0.3">
      <c r="A2711" s="95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t="30" hidden="1" customHeight="1" x14ac:dyDescent="0.3">
      <c r="A2712" s="95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t="30" hidden="1" customHeight="1" x14ac:dyDescent="0.3">
      <c r="A2713" s="95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t="30" hidden="1" customHeight="1" x14ac:dyDescent="0.3">
      <c r="A2714" s="95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t="30" hidden="1" customHeight="1" x14ac:dyDescent="0.3">
      <c r="A2715" s="95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t="30" hidden="1" customHeight="1" x14ac:dyDescent="0.3">
      <c r="A2716" s="95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t="30" hidden="1" customHeight="1" x14ac:dyDescent="0.3">
      <c r="A2717" s="95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t="30" hidden="1" customHeight="1" x14ac:dyDescent="0.3">
      <c r="A2718" s="95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t="30" hidden="1" customHeight="1" x14ac:dyDescent="0.3">
      <c r="A2719" s="95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t="30" hidden="1" customHeight="1" x14ac:dyDescent="0.3">
      <c r="A2720" s="95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t="30" hidden="1" customHeight="1" x14ac:dyDescent="0.3">
      <c r="A2721" s="95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t="30" hidden="1" customHeight="1" x14ac:dyDescent="0.3">
      <c r="A2722" s="95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t="30" hidden="1" customHeight="1" x14ac:dyDescent="0.3">
      <c r="A2723" s="95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t="30" hidden="1" customHeight="1" x14ac:dyDescent="0.3">
      <c r="A2724" s="95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t="30" hidden="1" customHeight="1" x14ac:dyDescent="0.3">
      <c r="A2725" s="95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t="30" hidden="1" customHeight="1" x14ac:dyDescent="0.3">
      <c r="A2726" s="95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t="30" hidden="1" customHeight="1" x14ac:dyDescent="0.3">
      <c r="A2727" s="95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t="30" hidden="1" customHeight="1" x14ac:dyDescent="0.3">
      <c r="A2728" s="95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t="30" hidden="1" customHeight="1" x14ac:dyDescent="0.3">
      <c r="A2729" s="95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t="30" hidden="1" customHeight="1" x14ac:dyDescent="0.3">
      <c r="A2730" s="95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t="30" hidden="1" customHeight="1" x14ac:dyDescent="0.3">
      <c r="A2731" s="95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t="30" hidden="1" customHeight="1" x14ac:dyDescent="0.3">
      <c r="A2732" s="95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t="30" hidden="1" customHeight="1" x14ac:dyDescent="0.3">
      <c r="A2733" s="95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t="30" hidden="1" customHeight="1" x14ac:dyDescent="0.3">
      <c r="A2734" s="95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t="30" hidden="1" customHeight="1" x14ac:dyDescent="0.3">
      <c r="A2735" s="95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t="30" hidden="1" customHeight="1" x14ac:dyDescent="0.3">
      <c r="A2736" s="95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t="30" hidden="1" customHeight="1" x14ac:dyDescent="0.3">
      <c r="A2737" s="95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t="30" hidden="1" customHeight="1" x14ac:dyDescent="0.3">
      <c r="A2738" s="95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t="30" hidden="1" customHeight="1" x14ac:dyDescent="0.3">
      <c r="A2739" s="95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t="30" hidden="1" customHeight="1" x14ac:dyDescent="0.3">
      <c r="A2740" s="95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t="30" hidden="1" customHeight="1" x14ac:dyDescent="0.3">
      <c r="A2741" s="95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t="30" hidden="1" customHeight="1" x14ac:dyDescent="0.3">
      <c r="A2742" s="95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t="30" hidden="1" customHeight="1" x14ac:dyDescent="0.3">
      <c r="A2743" s="95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t="30" hidden="1" customHeight="1" x14ac:dyDescent="0.3">
      <c r="A2744" s="95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t="30" hidden="1" customHeight="1" x14ac:dyDescent="0.3">
      <c r="A2745" s="95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t="30" hidden="1" customHeight="1" x14ac:dyDescent="0.3">
      <c r="A2746" s="95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t="30" hidden="1" customHeight="1" x14ac:dyDescent="0.3">
      <c r="A2747" s="95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t="30" hidden="1" customHeight="1" x14ac:dyDescent="0.3">
      <c r="A2748" s="95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t="30" hidden="1" customHeight="1" x14ac:dyDescent="0.3">
      <c r="A2749" s="95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t="30" hidden="1" customHeight="1" x14ac:dyDescent="0.3">
      <c r="A2750" s="95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t="30" hidden="1" customHeight="1" x14ac:dyDescent="0.3">
      <c r="A2751" s="95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t="30" hidden="1" customHeight="1" x14ac:dyDescent="0.3">
      <c r="A2752" s="95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t="30" hidden="1" customHeight="1" x14ac:dyDescent="0.3">
      <c r="A2753" s="95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t="30" hidden="1" customHeight="1" x14ac:dyDescent="0.3">
      <c r="A2754" s="95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t="30" hidden="1" customHeight="1" x14ac:dyDescent="0.3">
      <c r="A2755" s="95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t="30" hidden="1" customHeight="1" x14ac:dyDescent="0.3">
      <c r="A2756" s="95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t="30" hidden="1" customHeight="1" x14ac:dyDescent="0.3">
      <c r="A2757" s="95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t="30" hidden="1" customHeight="1" x14ac:dyDescent="0.3">
      <c r="A2758" s="95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t="30" hidden="1" customHeight="1" x14ac:dyDescent="0.3">
      <c r="A2759" s="95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t="30" hidden="1" customHeight="1" x14ac:dyDescent="0.3">
      <c r="A2760" s="95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t="30" hidden="1" customHeight="1" x14ac:dyDescent="0.3">
      <c r="A2761" s="95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t="30" hidden="1" customHeight="1" x14ac:dyDescent="0.3">
      <c r="A2762" s="95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t="30" hidden="1" customHeight="1" x14ac:dyDescent="0.3">
      <c r="A2763" s="95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t="30" hidden="1" customHeight="1" x14ac:dyDescent="0.3">
      <c r="A2764" s="95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t="30" hidden="1" customHeight="1" x14ac:dyDescent="0.3">
      <c r="A2765" s="95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t="30" hidden="1" customHeight="1" x14ac:dyDescent="0.3">
      <c r="A2766" s="95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t="30" hidden="1" customHeight="1" x14ac:dyDescent="0.3">
      <c r="A2767" s="95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t="30" hidden="1" customHeight="1" x14ac:dyDescent="0.3">
      <c r="A2768" s="95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t="30" hidden="1" customHeight="1" x14ac:dyDescent="0.3">
      <c r="A2769" s="95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t="30" hidden="1" customHeight="1" x14ac:dyDescent="0.3">
      <c r="A2770" s="95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t="30" hidden="1" customHeight="1" x14ac:dyDescent="0.3">
      <c r="A2771" s="95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t="30" hidden="1" customHeight="1" x14ac:dyDescent="0.3">
      <c r="A2772" s="95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t="30" hidden="1" customHeight="1" x14ac:dyDescent="0.3">
      <c r="A2773" s="95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t="30" hidden="1" customHeight="1" x14ac:dyDescent="0.3">
      <c r="A2774" s="95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t="30" hidden="1" customHeight="1" x14ac:dyDescent="0.3">
      <c r="A2775" s="95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t="30" hidden="1" customHeight="1" x14ac:dyDescent="0.3">
      <c r="A2776" s="95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t="30" hidden="1" customHeight="1" x14ac:dyDescent="0.3">
      <c r="A2777" s="95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t="30" hidden="1" customHeight="1" x14ac:dyDescent="0.3">
      <c r="A2778" s="95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t="30" hidden="1" customHeight="1" x14ac:dyDescent="0.3">
      <c r="A2779" s="95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t="30" hidden="1" customHeight="1" x14ac:dyDescent="0.3">
      <c r="A2780" s="95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t="30" hidden="1" customHeight="1" x14ac:dyDescent="0.3">
      <c r="A2781" s="95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t="30" hidden="1" customHeight="1" x14ac:dyDescent="0.3">
      <c r="A2782" s="95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t="30" hidden="1" customHeight="1" x14ac:dyDescent="0.3">
      <c r="A2783" s="95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t="30" hidden="1" customHeight="1" x14ac:dyDescent="0.3">
      <c r="A2784" s="95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t="30" hidden="1" customHeight="1" x14ac:dyDescent="0.3">
      <c r="A2785" s="95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t="30" hidden="1" customHeight="1" x14ac:dyDescent="0.3">
      <c r="A2786" s="95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t="30" hidden="1" customHeight="1" x14ac:dyDescent="0.3">
      <c r="A2787" s="95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t="30" hidden="1" customHeight="1" x14ac:dyDescent="0.3">
      <c r="A2788" s="95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t="30" hidden="1" customHeight="1" x14ac:dyDescent="0.3">
      <c r="A2789" s="95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t="30" hidden="1" customHeight="1" x14ac:dyDescent="0.3">
      <c r="A2790" s="95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t="30" hidden="1" customHeight="1" x14ac:dyDescent="0.3">
      <c r="A2791" s="95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t="30" hidden="1" customHeight="1" x14ac:dyDescent="0.3">
      <c r="A2792" s="95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t="30" hidden="1" customHeight="1" x14ac:dyDescent="0.3">
      <c r="A2793" s="95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t="30" hidden="1" customHeight="1" x14ac:dyDescent="0.3">
      <c r="A2794" s="95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t="30" hidden="1" customHeight="1" x14ac:dyDescent="0.3">
      <c r="A2795" s="95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t="30" hidden="1" customHeight="1" x14ac:dyDescent="0.3">
      <c r="A2796" s="95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t="30" hidden="1" customHeight="1" x14ac:dyDescent="0.3">
      <c r="A2797" s="95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t="30" hidden="1" customHeight="1" x14ac:dyDescent="0.3">
      <c r="A2798" s="95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t="30" hidden="1" customHeight="1" x14ac:dyDescent="0.3">
      <c r="A2799" s="95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t="30" hidden="1" customHeight="1" x14ac:dyDescent="0.3">
      <c r="A2800" s="95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t="30" hidden="1" customHeight="1" x14ac:dyDescent="0.3">
      <c r="A2801" s="95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t="30" hidden="1" customHeight="1" x14ac:dyDescent="0.3">
      <c r="A2802" s="95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t="30" hidden="1" customHeight="1" x14ac:dyDescent="0.3">
      <c r="A2803" s="95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t="30" hidden="1" customHeight="1" x14ac:dyDescent="0.3">
      <c r="A2804" s="95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t="30" hidden="1" customHeight="1" x14ac:dyDescent="0.3">
      <c r="A2805" s="95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t="30" hidden="1" customHeight="1" x14ac:dyDescent="0.3">
      <c r="A2806" s="95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t="30" hidden="1" customHeight="1" x14ac:dyDescent="0.3">
      <c r="A2807" s="95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t="30" hidden="1" customHeight="1" x14ac:dyDescent="0.3">
      <c r="A2808" s="95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t="30" hidden="1" customHeight="1" x14ac:dyDescent="0.3">
      <c r="A2809" s="95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t="30" hidden="1" customHeight="1" x14ac:dyDescent="0.3">
      <c r="A2810" s="95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t="30" hidden="1" customHeight="1" x14ac:dyDescent="0.3">
      <c r="A2811" s="95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t="30" hidden="1" customHeight="1" x14ac:dyDescent="0.3">
      <c r="A2812" s="95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t="30" hidden="1" customHeight="1" x14ac:dyDescent="0.3">
      <c r="A2813" s="95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t="30" hidden="1" customHeight="1" x14ac:dyDescent="0.3">
      <c r="A2814" s="95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t="30" hidden="1" customHeight="1" x14ac:dyDescent="0.3">
      <c r="A2815" s="95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t="30" hidden="1" customHeight="1" x14ac:dyDescent="0.3">
      <c r="A2816" s="95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t="30" hidden="1" customHeight="1" x14ac:dyDescent="0.3">
      <c r="A2817" s="95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t="30" hidden="1" customHeight="1" x14ac:dyDescent="0.3">
      <c r="A2818" s="95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t="30" hidden="1" customHeight="1" x14ac:dyDescent="0.3">
      <c r="A2819" s="95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t="30" hidden="1" customHeight="1" x14ac:dyDescent="0.3">
      <c r="A2820" s="95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t="30" hidden="1" customHeight="1" x14ac:dyDescent="0.3">
      <c r="A2821" s="95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t="30" hidden="1" customHeight="1" x14ac:dyDescent="0.3">
      <c r="A2822" s="95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t="30" hidden="1" customHeight="1" x14ac:dyDescent="0.3">
      <c r="A2823" s="95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t="30" hidden="1" customHeight="1" x14ac:dyDescent="0.3">
      <c r="A2824" s="95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t="30" hidden="1" customHeight="1" x14ac:dyDescent="0.3">
      <c r="A2825" s="95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t="30" hidden="1" customHeight="1" x14ac:dyDescent="0.3">
      <c r="A2826" s="95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t="30" hidden="1" customHeight="1" x14ac:dyDescent="0.3">
      <c r="A2827" s="95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t="30" hidden="1" customHeight="1" x14ac:dyDescent="0.3">
      <c r="A2828" s="95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t="30" hidden="1" customHeight="1" x14ac:dyDescent="0.3">
      <c r="A2829" s="95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t="30" hidden="1" customHeight="1" x14ac:dyDescent="0.3">
      <c r="A2830" s="95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t="30" hidden="1" customHeight="1" x14ac:dyDescent="0.3">
      <c r="A2831" s="95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t="30" hidden="1" customHeight="1" x14ac:dyDescent="0.3">
      <c r="A2832" s="95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t="30" hidden="1" customHeight="1" x14ac:dyDescent="0.3">
      <c r="A2833" s="95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t="30" hidden="1" customHeight="1" x14ac:dyDescent="0.3">
      <c r="A2834" s="95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t="30" hidden="1" customHeight="1" x14ac:dyDescent="0.3">
      <c r="A2835" s="95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t="30" hidden="1" customHeight="1" x14ac:dyDescent="0.3">
      <c r="A2836" s="95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t="30" hidden="1" customHeight="1" x14ac:dyDescent="0.3">
      <c r="A2837" s="95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t="30" hidden="1" customHeight="1" x14ac:dyDescent="0.3">
      <c r="A2838" s="95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t="30" hidden="1" customHeight="1" x14ac:dyDescent="0.3">
      <c r="A2839" s="95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t="30" hidden="1" customHeight="1" x14ac:dyDescent="0.3">
      <c r="A2840" s="95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t="30" hidden="1" customHeight="1" x14ac:dyDescent="0.3">
      <c r="A2841" s="95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t="30" hidden="1" customHeight="1" x14ac:dyDescent="0.3">
      <c r="A2842" s="95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t="30" hidden="1" customHeight="1" x14ac:dyDescent="0.3">
      <c r="A2843" s="95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t="30" hidden="1" customHeight="1" x14ac:dyDescent="0.3">
      <c r="A2844" s="95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t="30" hidden="1" customHeight="1" x14ac:dyDescent="0.3">
      <c r="A2845" s="95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t="30" hidden="1" customHeight="1" x14ac:dyDescent="0.3">
      <c r="A2846" s="95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t="30" hidden="1" customHeight="1" x14ac:dyDescent="0.3">
      <c r="A2847" s="95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t="30" hidden="1" customHeight="1" x14ac:dyDescent="0.3">
      <c r="A2848" s="95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t="30" hidden="1" customHeight="1" x14ac:dyDescent="0.3">
      <c r="A2849" s="95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t="30" hidden="1" customHeight="1" x14ac:dyDescent="0.3">
      <c r="A2850" s="95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t="30" hidden="1" customHeight="1" x14ac:dyDescent="0.3">
      <c r="A2851" s="95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t="30" hidden="1" customHeight="1" x14ac:dyDescent="0.3">
      <c r="A2852" s="95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t="30" hidden="1" customHeight="1" x14ac:dyDescent="0.3">
      <c r="A2853" s="95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t="30" hidden="1" customHeight="1" x14ac:dyDescent="0.3">
      <c r="A2854" s="95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t="30" hidden="1" customHeight="1" x14ac:dyDescent="0.3">
      <c r="A2855" s="95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t="30" hidden="1" customHeight="1" x14ac:dyDescent="0.3">
      <c r="A2856" s="95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t="30" hidden="1" customHeight="1" x14ac:dyDescent="0.3">
      <c r="A2857" s="95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t="30" hidden="1" customHeight="1" x14ac:dyDescent="0.3">
      <c r="A2858" s="95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t="30" hidden="1" customHeight="1" x14ac:dyDescent="0.3">
      <c r="A2859" s="95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t="30" hidden="1" customHeight="1" x14ac:dyDescent="0.3">
      <c r="A2860" s="95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t="30" hidden="1" customHeight="1" x14ac:dyDescent="0.3">
      <c r="A2861" s="95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t="30" hidden="1" customHeight="1" x14ac:dyDescent="0.3">
      <c r="A2862" s="95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t="30" hidden="1" customHeight="1" x14ac:dyDescent="0.3">
      <c r="A2863" s="95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t="30" hidden="1" customHeight="1" x14ac:dyDescent="0.3">
      <c r="A2864" s="95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t="30" hidden="1" customHeight="1" x14ac:dyDescent="0.3">
      <c r="A2865" s="95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t="30" hidden="1" customHeight="1" x14ac:dyDescent="0.3">
      <c r="A2866" s="95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t="30" hidden="1" customHeight="1" x14ac:dyDescent="0.3">
      <c r="A2867" s="95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t="30" hidden="1" customHeight="1" x14ac:dyDescent="0.3">
      <c r="A2868" s="95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t="30" hidden="1" customHeight="1" x14ac:dyDescent="0.3">
      <c r="A2869" s="95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t="30" hidden="1" customHeight="1" x14ac:dyDescent="0.3">
      <c r="A2870" s="95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t="30" hidden="1" customHeight="1" x14ac:dyDescent="0.3">
      <c r="A2871" s="95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t="30" hidden="1" customHeight="1" x14ac:dyDescent="0.3">
      <c r="A2872" s="95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t="30" hidden="1" customHeight="1" x14ac:dyDescent="0.3">
      <c r="A2873" s="95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t="30" hidden="1" customHeight="1" x14ac:dyDescent="0.3">
      <c r="A2874" s="95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t="30" hidden="1" customHeight="1" x14ac:dyDescent="0.3">
      <c r="A2875" s="95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t="30" hidden="1" customHeight="1" x14ac:dyDescent="0.3">
      <c r="A2876" s="95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t="30" hidden="1" customHeight="1" x14ac:dyDescent="0.3">
      <c r="A2877" s="95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t="30" hidden="1" customHeight="1" x14ac:dyDescent="0.3">
      <c r="A2878" s="95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t="30" hidden="1" customHeight="1" x14ac:dyDescent="0.3">
      <c r="A2879" s="95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t="30" hidden="1" customHeight="1" x14ac:dyDescent="0.3">
      <c r="A2880" s="95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t="30" hidden="1" customHeight="1" x14ac:dyDescent="0.3">
      <c r="A2881" s="95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t="30" hidden="1" customHeight="1" x14ac:dyDescent="0.3">
      <c r="A2882" s="95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t="30" hidden="1" customHeight="1" x14ac:dyDescent="0.3">
      <c r="A2883" s="95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t="30" hidden="1" customHeight="1" x14ac:dyDescent="0.3">
      <c r="A2884" s="95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t="30" hidden="1" customHeight="1" x14ac:dyDescent="0.3">
      <c r="A2885" s="95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t="30" hidden="1" customHeight="1" x14ac:dyDescent="0.3">
      <c r="A2886" s="95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t="30" hidden="1" customHeight="1" x14ac:dyDescent="0.3">
      <c r="A2887" s="95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t="30" hidden="1" customHeight="1" x14ac:dyDescent="0.3">
      <c r="A2888" s="95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t="30" hidden="1" customHeight="1" x14ac:dyDescent="0.3">
      <c r="A2889" s="95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t="30" hidden="1" customHeight="1" x14ac:dyDescent="0.3">
      <c r="A2890" s="95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t="30" hidden="1" customHeight="1" x14ac:dyDescent="0.3">
      <c r="A2891" s="95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t="30" hidden="1" customHeight="1" x14ac:dyDescent="0.3">
      <c r="A2892" s="95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t="30" hidden="1" customHeight="1" x14ac:dyDescent="0.3">
      <c r="A2893" s="95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t="30" hidden="1" customHeight="1" x14ac:dyDescent="0.3">
      <c r="A2894" s="95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t="30" hidden="1" customHeight="1" x14ac:dyDescent="0.3">
      <c r="A2895" s="95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t="30" hidden="1" customHeight="1" x14ac:dyDescent="0.3">
      <c r="A2896" s="95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t="30" hidden="1" customHeight="1" x14ac:dyDescent="0.3">
      <c r="A2897" s="95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t="30" hidden="1" customHeight="1" x14ac:dyDescent="0.3">
      <c r="A2898" s="95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t="30" hidden="1" customHeight="1" x14ac:dyDescent="0.3">
      <c r="A2899" s="95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t="30" hidden="1" customHeight="1" x14ac:dyDescent="0.3">
      <c r="A2900" s="95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t="30" hidden="1" customHeight="1" x14ac:dyDescent="0.3">
      <c r="A2901" s="95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t="30" hidden="1" customHeight="1" x14ac:dyDescent="0.3">
      <c r="A2902" s="95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t="30" hidden="1" customHeight="1" x14ac:dyDescent="0.3">
      <c r="A2903" s="95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t="30" hidden="1" customHeight="1" x14ac:dyDescent="0.3">
      <c r="A2904" s="95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t="30" hidden="1" customHeight="1" x14ac:dyDescent="0.3">
      <c r="A2905" s="95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t="30" hidden="1" customHeight="1" x14ac:dyDescent="0.3">
      <c r="A2906" s="95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t="30" hidden="1" customHeight="1" x14ac:dyDescent="0.3">
      <c r="A2907" s="95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t="30" hidden="1" customHeight="1" x14ac:dyDescent="0.3">
      <c r="A2908" s="95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t="30" hidden="1" customHeight="1" x14ac:dyDescent="0.3">
      <c r="A2909" s="95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t="30" hidden="1" customHeight="1" x14ac:dyDescent="0.3">
      <c r="A2910" s="95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t="30" hidden="1" customHeight="1" x14ac:dyDescent="0.3">
      <c r="A2911" s="95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t="30" hidden="1" customHeight="1" x14ac:dyDescent="0.3">
      <c r="A2912" s="95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t="30" hidden="1" customHeight="1" x14ac:dyDescent="0.3">
      <c r="A2913" s="95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t="30" hidden="1" customHeight="1" x14ac:dyDescent="0.3">
      <c r="A2914" s="95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t="30" hidden="1" customHeight="1" x14ac:dyDescent="0.3">
      <c r="A2915" s="95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t="30" hidden="1" customHeight="1" x14ac:dyDescent="0.3">
      <c r="A2916" s="95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t="30" hidden="1" customHeight="1" x14ac:dyDescent="0.3">
      <c r="A2917" s="95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t="30" hidden="1" customHeight="1" x14ac:dyDescent="0.3">
      <c r="A2918" s="95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t="30" hidden="1" customHeight="1" x14ac:dyDescent="0.3">
      <c r="A2919" s="95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t="30" hidden="1" customHeight="1" x14ac:dyDescent="0.3">
      <c r="A2920" s="95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t="30" hidden="1" customHeight="1" x14ac:dyDescent="0.3">
      <c r="A2921" s="95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t="30" hidden="1" customHeight="1" x14ac:dyDescent="0.3">
      <c r="A2922" s="95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t="30" hidden="1" customHeight="1" x14ac:dyDescent="0.3">
      <c r="A2923" s="95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t="30" hidden="1" customHeight="1" x14ac:dyDescent="0.3">
      <c r="A2924" s="95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t="30" hidden="1" customHeight="1" x14ac:dyDescent="0.3">
      <c r="A2925" s="95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t="30" hidden="1" customHeight="1" x14ac:dyDescent="0.3">
      <c r="A2926" s="95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t="30" hidden="1" customHeight="1" x14ac:dyDescent="0.3">
      <c r="A2927" s="95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t="30" hidden="1" customHeight="1" x14ac:dyDescent="0.3">
      <c r="A2928" s="95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t="30" hidden="1" customHeight="1" x14ac:dyDescent="0.3">
      <c r="A2929" s="95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t="30" hidden="1" customHeight="1" x14ac:dyDescent="0.3">
      <c r="A2930" s="95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t="30" hidden="1" customHeight="1" x14ac:dyDescent="0.3">
      <c r="A2931" s="95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t="30" hidden="1" customHeight="1" x14ac:dyDescent="0.3">
      <c r="A2932" s="95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t="30" hidden="1" customHeight="1" x14ac:dyDescent="0.3">
      <c r="A2933" s="95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t="30" hidden="1" customHeight="1" x14ac:dyDescent="0.3">
      <c r="A2934" s="95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t="30" hidden="1" customHeight="1" x14ac:dyDescent="0.3">
      <c r="A2935" s="95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t="30" hidden="1" customHeight="1" x14ac:dyDescent="0.3">
      <c r="A2936" s="95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t="30" hidden="1" customHeight="1" x14ac:dyDescent="0.3">
      <c r="A2937" s="95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t="30" hidden="1" customHeight="1" x14ac:dyDescent="0.3">
      <c r="A2938" s="95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t="30" hidden="1" customHeight="1" x14ac:dyDescent="0.3">
      <c r="A2939" s="95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t="30" hidden="1" customHeight="1" x14ac:dyDescent="0.3">
      <c r="A2940" s="95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t="30" hidden="1" customHeight="1" x14ac:dyDescent="0.3">
      <c r="A2941" s="95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t="30" hidden="1" customHeight="1" x14ac:dyDescent="0.3">
      <c r="A2942" s="95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t="30" hidden="1" customHeight="1" x14ac:dyDescent="0.3">
      <c r="A2943" s="95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t="30" hidden="1" customHeight="1" x14ac:dyDescent="0.3">
      <c r="A2944" s="95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t="30" hidden="1" customHeight="1" x14ac:dyDescent="0.3">
      <c r="A2945" s="95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t="30" hidden="1" customHeight="1" x14ac:dyDescent="0.3">
      <c r="A2946" s="95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t="30" hidden="1" customHeight="1" x14ac:dyDescent="0.3">
      <c r="A2947" s="95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t="30" hidden="1" customHeight="1" x14ac:dyDescent="0.3">
      <c r="A2948" s="95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t="30" hidden="1" customHeight="1" x14ac:dyDescent="0.3">
      <c r="A2949" s="95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t="30" hidden="1" customHeight="1" x14ac:dyDescent="0.3">
      <c r="A2950" s="95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t="30" hidden="1" customHeight="1" x14ac:dyDescent="0.3">
      <c r="A2951" s="95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t="30" hidden="1" customHeight="1" x14ac:dyDescent="0.3">
      <c r="A2952" s="95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t="30" hidden="1" customHeight="1" x14ac:dyDescent="0.3">
      <c r="A2953" s="95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t="30" hidden="1" customHeight="1" x14ac:dyDescent="0.3">
      <c r="A2954" s="95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t="30" hidden="1" customHeight="1" x14ac:dyDescent="0.3">
      <c r="A2955" s="95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t="30" hidden="1" customHeight="1" x14ac:dyDescent="0.3">
      <c r="A2956" s="95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t="30" hidden="1" customHeight="1" x14ac:dyDescent="0.3">
      <c r="A2957" s="95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t="30" hidden="1" customHeight="1" x14ac:dyDescent="0.3">
      <c r="A2958" s="95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t="30" hidden="1" customHeight="1" x14ac:dyDescent="0.3">
      <c r="A2959" s="95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t="30" hidden="1" customHeight="1" x14ac:dyDescent="0.3">
      <c r="A2960" s="95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t="30" hidden="1" customHeight="1" x14ac:dyDescent="0.3">
      <c r="A2961" s="95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t="30" hidden="1" customHeight="1" x14ac:dyDescent="0.3">
      <c r="A2962" s="95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t="30" hidden="1" customHeight="1" x14ac:dyDescent="0.3">
      <c r="A2963" s="95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t="30" hidden="1" customHeight="1" x14ac:dyDescent="0.3">
      <c r="A2964" s="95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t="30" hidden="1" customHeight="1" x14ac:dyDescent="0.3">
      <c r="A2965" s="95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t="30" hidden="1" customHeight="1" x14ac:dyDescent="0.3">
      <c r="A2966" s="95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t="30" hidden="1" customHeight="1" x14ac:dyDescent="0.3">
      <c r="A2967" s="95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t="30" hidden="1" customHeight="1" x14ac:dyDescent="0.3">
      <c r="A2968" s="95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t="30" hidden="1" customHeight="1" x14ac:dyDescent="0.3">
      <c r="A2969" s="95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t="30" hidden="1" customHeight="1" x14ac:dyDescent="0.3">
      <c r="A2970" s="95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t="30" hidden="1" customHeight="1" x14ac:dyDescent="0.3">
      <c r="A2971" s="95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t="30" hidden="1" customHeight="1" x14ac:dyDescent="0.3">
      <c r="A2972" s="95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t="30" hidden="1" customHeight="1" x14ac:dyDescent="0.3">
      <c r="A2973" s="95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t="30" hidden="1" customHeight="1" x14ac:dyDescent="0.3">
      <c r="A2974" s="95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t="30" hidden="1" customHeight="1" x14ac:dyDescent="0.3">
      <c r="A2975" s="95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t="30" hidden="1" customHeight="1" x14ac:dyDescent="0.3">
      <c r="A2976" s="95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t="30" hidden="1" customHeight="1" x14ac:dyDescent="0.3">
      <c r="A2977" s="95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t="30" hidden="1" customHeight="1" x14ac:dyDescent="0.3">
      <c r="A2978" s="95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t="30" hidden="1" customHeight="1" x14ac:dyDescent="0.3">
      <c r="A2979" s="95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t="30" hidden="1" customHeight="1" x14ac:dyDescent="0.3">
      <c r="A2980" s="95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t="30" hidden="1" customHeight="1" x14ac:dyDescent="0.3">
      <c r="A2981" s="95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t="30" hidden="1" customHeight="1" x14ac:dyDescent="0.3">
      <c r="A2982" s="95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t="30" hidden="1" customHeight="1" x14ac:dyDescent="0.3">
      <c r="A2983" s="95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t="30" hidden="1" customHeight="1" x14ac:dyDescent="0.3">
      <c r="A2984" s="95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t="30" hidden="1" customHeight="1" x14ac:dyDescent="0.3">
      <c r="A2985" s="95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t="30" hidden="1" customHeight="1" x14ac:dyDescent="0.3">
      <c r="A2986" s="95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t="30" hidden="1" customHeight="1" x14ac:dyDescent="0.3">
      <c r="A2987" s="95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t="30" hidden="1" customHeight="1" x14ac:dyDescent="0.3">
      <c r="A2988" s="95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t="30" hidden="1" customHeight="1" x14ac:dyDescent="0.3">
      <c r="A2989" s="95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t="30" hidden="1" customHeight="1" x14ac:dyDescent="0.3">
      <c r="A2990" s="95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t="30" hidden="1" customHeight="1" x14ac:dyDescent="0.3">
      <c r="A2991" s="95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t="30" hidden="1" customHeight="1" x14ac:dyDescent="0.3">
      <c r="A2992" s="95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t="30" hidden="1" customHeight="1" x14ac:dyDescent="0.3">
      <c r="A2993" s="95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t="30" hidden="1" customHeight="1" x14ac:dyDescent="0.3">
      <c r="A2994" s="95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t="30" hidden="1" customHeight="1" x14ac:dyDescent="0.3">
      <c r="A2995" s="95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t="30" hidden="1" customHeight="1" x14ac:dyDescent="0.3">
      <c r="A2996" s="95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t="30" hidden="1" customHeight="1" x14ac:dyDescent="0.3">
      <c r="A2997" s="95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t="30" hidden="1" customHeight="1" x14ac:dyDescent="0.3">
      <c r="A2998" s="95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t="30" hidden="1" customHeight="1" x14ac:dyDescent="0.3">
      <c r="A2999" s="95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t="30" hidden="1" customHeight="1" x14ac:dyDescent="0.3">
      <c r="A3000" s="95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t="30" hidden="1" customHeight="1" x14ac:dyDescent="0.3">
      <c r="A3001" s="95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t="30" hidden="1" customHeight="1" x14ac:dyDescent="0.3">
      <c r="A3002" s="95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t="30" hidden="1" customHeight="1" x14ac:dyDescent="0.3">
      <c r="A3003" s="95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t="30" hidden="1" customHeight="1" x14ac:dyDescent="0.3">
      <c r="A3004" s="95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t="30" hidden="1" customHeight="1" x14ac:dyDescent="0.3">
      <c r="A3005" s="95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t="30" hidden="1" customHeight="1" x14ac:dyDescent="0.3">
      <c r="A3006" s="95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t="30" hidden="1" customHeight="1" x14ac:dyDescent="0.3">
      <c r="A3007" s="95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t="30" hidden="1" customHeight="1" x14ac:dyDescent="0.3">
      <c r="A3008" s="95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t="30" hidden="1" customHeight="1" x14ac:dyDescent="0.3">
      <c r="A3009" s="95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t="30" hidden="1" customHeight="1" x14ac:dyDescent="0.3">
      <c r="A3010" s="95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t="30" hidden="1" customHeight="1" x14ac:dyDescent="0.3">
      <c r="A3011" s="95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t="30" hidden="1" customHeight="1" x14ac:dyDescent="0.3">
      <c r="A3012" s="95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t="30" hidden="1" customHeight="1" x14ac:dyDescent="0.3">
      <c r="A3013" s="95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t="30" hidden="1" customHeight="1" x14ac:dyDescent="0.3">
      <c r="A3014" s="95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t="30" hidden="1" customHeight="1" x14ac:dyDescent="0.3">
      <c r="A3015" s="95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t="30" hidden="1" customHeight="1" x14ac:dyDescent="0.3">
      <c r="A3016" s="95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t="30" hidden="1" customHeight="1" x14ac:dyDescent="0.3">
      <c r="A3017" s="95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t="30" hidden="1" customHeight="1" x14ac:dyDescent="0.3">
      <c r="A3018" s="95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t="30" hidden="1" customHeight="1" x14ac:dyDescent="0.3">
      <c r="A3019" s="95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t="30" hidden="1" customHeight="1" x14ac:dyDescent="0.3">
      <c r="A3020" s="95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t="30" hidden="1" customHeight="1" x14ac:dyDescent="0.3">
      <c r="A3021" s="95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t="30" hidden="1" customHeight="1" x14ac:dyDescent="0.3">
      <c r="A3022" s="95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t="30" hidden="1" customHeight="1" x14ac:dyDescent="0.3">
      <c r="A3023" s="95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t="30" hidden="1" customHeight="1" x14ac:dyDescent="0.3">
      <c r="A3024" s="95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t="30" hidden="1" customHeight="1" x14ac:dyDescent="0.3">
      <c r="A3025" s="95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t="30" hidden="1" customHeight="1" x14ac:dyDescent="0.3">
      <c r="A3026" s="95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t="30" hidden="1" customHeight="1" x14ac:dyDescent="0.3">
      <c r="A3027" s="95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t="30" hidden="1" customHeight="1" x14ac:dyDescent="0.3">
      <c r="A3028" s="95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t="30" hidden="1" customHeight="1" x14ac:dyDescent="0.3">
      <c r="A3029" s="95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t="30" hidden="1" customHeight="1" x14ac:dyDescent="0.3">
      <c r="A3030" s="95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t="30" hidden="1" customHeight="1" x14ac:dyDescent="0.3">
      <c r="A3031" s="95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t="30" hidden="1" customHeight="1" x14ac:dyDescent="0.3">
      <c r="A3032" s="95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t="30" hidden="1" customHeight="1" x14ac:dyDescent="0.3">
      <c r="A3033" s="95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t="30" hidden="1" customHeight="1" x14ac:dyDescent="0.3">
      <c r="A3034" s="95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t="30" hidden="1" customHeight="1" x14ac:dyDescent="0.3">
      <c r="A3035" s="95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t="30" hidden="1" customHeight="1" x14ac:dyDescent="0.3">
      <c r="A3036" s="95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t="30" hidden="1" customHeight="1" x14ac:dyDescent="0.3">
      <c r="A3037" s="95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t="30" hidden="1" customHeight="1" x14ac:dyDescent="0.3">
      <c r="A3038" s="95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t="30" hidden="1" customHeight="1" x14ac:dyDescent="0.3">
      <c r="A3039" s="95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t="30" hidden="1" customHeight="1" x14ac:dyDescent="0.3">
      <c r="A3040" s="95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t="30" hidden="1" customHeight="1" x14ac:dyDescent="0.3">
      <c r="A3041" s="95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t="30" hidden="1" customHeight="1" x14ac:dyDescent="0.3">
      <c r="A3042" s="95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t="30" hidden="1" customHeight="1" x14ac:dyDescent="0.3">
      <c r="A3043" s="95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t="30" hidden="1" customHeight="1" x14ac:dyDescent="0.3">
      <c r="A3044" s="95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t="30" hidden="1" customHeight="1" x14ac:dyDescent="0.3">
      <c r="A3045" s="95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t="30" hidden="1" customHeight="1" x14ac:dyDescent="0.3">
      <c r="A3046" s="95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t="30" hidden="1" customHeight="1" x14ac:dyDescent="0.3">
      <c r="A3047" s="95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t="30" hidden="1" customHeight="1" x14ac:dyDescent="0.3">
      <c r="A3048" s="95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t="30" hidden="1" customHeight="1" x14ac:dyDescent="0.3">
      <c r="A3049" s="95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t="30" hidden="1" customHeight="1" x14ac:dyDescent="0.3">
      <c r="A3050" s="95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t="30" hidden="1" customHeight="1" x14ac:dyDescent="0.3">
      <c r="A3051" s="95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t="30" hidden="1" customHeight="1" x14ac:dyDescent="0.3">
      <c r="A3052" s="95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t="30" hidden="1" customHeight="1" x14ac:dyDescent="0.3">
      <c r="A3053" s="95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t="30" hidden="1" customHeight="1" x14ac:dyDescent="0.3">
      <c r="A3054" s="95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t="30" hidden="1" customHeight="1" x14ac:dyDescent="0.3">
      <c r="A3055" s="95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t="30" hidden="1" customHeight="1" x14ac:dyDescent="0.3">
      <c r="A3056" s="95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t="30" hidden="1" customHeight="1" x14ac:dyDescent="0.3">
      <c r="A3057" s="95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t="30" hidden="1" customHeight="1" x14ac:dyDescent="0.3">
      <c r="A3058" s="95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t="30" hidden="1" customHeight="1" x14ac:dyDescent="0.3">
      <c r="A3059" s="95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t="30" hidden="1" customHeight="1" x14ac:dyDescent="0.3">
      <c r="A3060" s="95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t="30" hidden="1" customHeight="1" x14ac:dyDescent="0.3">
      <c r="A3061" s="95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t="30" hidden="1" customHeight="1" x14ac:dyDescent="0.3">
      <c r="A3062" s="95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t="30" hidden="1" customHeight="1" x14ac:dyDescent="0.3">
      <c r="A3063" s="95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t="30" hidden="1" customHeight="1" x14ac:dyDescent="0.3">
      <c r="A3064" s="95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t="30" hidden="1" customHeight="1" x14ac:dyDescent="0.3">
      <c r="A3065" s="95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t="30" hidden="1" customHeight="1" x14ac:dyDescent="0.3">
      <c r="A3066" s="95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t="30" hidden="1" customHeight="1" x14ac:dyDescent="0.3">
      <c r="A3067" s="95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t="30" hidden="1" customHeight="1" x14ac:dyDescent="0.3">
      <c r="A3068" s="95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t="30" hidden="1" customHeight="1" x14ac:dyDescent="0.3">
      <c r="A3069" s="95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t="30" hidden="1" customHeight="1" x14ac:dyDescent="0.3">
      <c r="A3070" s="95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t="30" hidden="1" customHeight="1" x14ac:dyDescent="0.3">
      <c r="A3071" s="95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t="30" hidden="1" customHeight="1" x14ac:dyDescent="0.3">
      <c r="A3072" s="95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t="30" hidden="1" customHeight="1" x14ac:dyDescent="0.3">
      <c r="A3073" s="95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t="30" hidden="1" customHeight="1" x14ac:dyDescent="0.3">
      <c r="A3074" s="95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t="30" hidden="1" customHeight="1" x14ac:dyDescent="0.3">
      <c r="A3075" s="95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t="30" hidden="1" customHeight="1" x14ac:dyDescent="0.3">
      <c r="A3076" s="95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t="30" hidden="1" customHeight="1" x14ac:dyDescent="0.3">
      <c r="A3077" s="95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t="30" hidden="1" customHeight="1" x14ac:dyDescent="0.3">
      <c r="A3078" s="95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t="30" hidden="1" customHeight="1" x14ac:dyDescent="0.3">
      <c r="A3079" s="95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t="30" hidden="1" customHeight="1" x14ac:dyDescent="0.3">
      <c r="A3080" s="95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t="30" hidden="1" customHeight="1" x14ac:dyDescent="0.3">
      <c r="A3081" s="95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t="30" hidden="1" customHeight="1" x14ac:dyDescent="0.3">
      <c r="A3082" s="95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t="30" hidden="1" customHeight="1" x14ac:dyDescent="0.3">
      <c r="A3083" s="95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t="30" hidden="1" customHeight="1" x14ac:dyDescent="0.3">
      <c r="A3084" s="95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t="30" hidden="1" customHeight="1" x14ac:dyDescent="0.3">
      <c r="A3085" s="95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t="30" hidden="1" customHeight="1" x14ac:dyDescent="0.3">
      <c r="A3086" s="95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t="30" hidden="1" customHeight="1" x14ac:dyDescent="0.3">
      <c r="A3087" s="95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t="30" hidden="1" customHeight="1" x14ac:dyDescent="0.3">
      <c r="A3088" s="95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t="30" hidden="1" customHeight="1" x14ac:dyDescent="0.3">
      <c r="A3089" s="95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t="30" hidden="1" customHeight="1" x14ac:dyDescent="0.3">
      <c r="A3090" s="95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t="30" hidden="1" customHeight="1" x14ac:dyDescent="0.3">
      <c r="A3091" s="95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t="30" hidden="1" customHeight="1" x14ac:dyDescent="0.3">
      <c r="A3092" s="95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t="30" hidden="1" customHeight="1" x14ac:dyDescent="0.3">
      <c r="A3093" s="95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t="30" hidden="1" customHeight="1" x14ac:dyDescent="0.3">
      <c r="A3094" s="95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t="30" hidden="1" customHeight="1" x14ac:dyDescent="0.3">
      <c r="A3095" s="95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t="30" hidden="1" customHeight="1" x14ac:dyDescent="0.3">
      <c r="A3096" s="95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t="30" hidden="1" customHeight="1" x14ac:dyDescent="0.3">
      <c r="A3097" s="95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t="30" hidden="1" customHeight="1" x14ac:dyDescent="0.3">
      <c r="A3098" s="95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t="30" hidden="1" customHeight="1" x14ac:dyDescent="0.3">
      <c r="A3099" s="95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t="30" hidden="1" customHeight="1" x14ac:dyDescent="0.3">
      <c r="A3100" s="95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t="30" hidden="1" customHeight="1" x14ac:dyDescent="0.3">
      <c r="A3101" s="95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t="30" hidden="1" customHeight="1" x14ac:dyDescent="0.3">
      <c r="A3102" s="95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t="30" hidden="1" customHeight="1" x14ac:dyDescent="0.3">
      <c r="A3103" s="95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t="30" hidden="1" customHeight="1" x14ac:dyDescent="0.3">
      <c r="A3104" s="95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t="30" hidden="1" customHeight="1" x14ac:dyDescent="0.3">
      <c r="A3105" s="95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t="30" hidden="1" customHeight="1" x14ac:dyDescent="0.3">
      <c r="A3106" s="95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t="30" hidden="1" customHeight="1" x14ac:dyDescent="0.3">
      <c r="A3107" s="95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t="30" hidden="1" customHeight="1" x14ac:dyDescent="0.3">
      <c r="A3108" s="95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t="30" hidden="1" customHeight="1" x14ac:dyDescent="0.3">
      <c r="A3109" s="95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t="30" hidden="1" customHeight="1" x14ac:dyDescent="0.3">
      <c r="A3110" s="95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t="30" hidden="1" customHeight="1" x14ac:dyDescent="0.3">
      <c r="A3111" s="95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t="30" hidden="1" customHeight="1" x14ac:dyDescent="0.3">
      <c r="A3112" s="95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t="30" hidden="1" customHeight="1" x14ac:dyDescent="0.3">
      <c r="A3113" s="95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t="30" hidden="1" customHeight="1" x14ac:dyDescent="0.3">
      <c r="A3114" s="95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t="30" hidden="1" customHeight="1" x14ac:dyDescent="0.3">
      <c r="A3115" s="95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t="30" hidden="1" customHeight="1" x14ac:dyDescent="0.3">
      <c r="A3116" s="95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t="30" hidden="1" customHeight="1" x14ac:dyDescent="0.3">
      <c r="A3117" s="95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t="30" hidden="1" customHeight="1" x14ac:dyDescent="0.3">
      <c r="A3118" s="95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t="30" hidden="1" customHeight="1" x14ac:dyDescent="0.3">
      <c r="A3119" s="95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t="30" hidden="1" customHeight="1" x14ac:dyDescent="0.3">
      <c r="A3120" s="95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t="30" hidden="1" customHeight="1" x14ac:dyDescent="0.3">
      <c r="A3121" s="95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t="30" hidden="1" customHeight="1" x14ac:dyDescent="0.3">
      <c r="A3122" s="95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t="30" hidden="1" customHeight="1" x14ac:dyDescent="0.3">
      <c r="A3123" s="95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t="30" hidden="1" customHeight="1" x14ac:dyDescent="0.3">
      <c r="A3124" s="95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t="30" hidden="1" customHeight="1" x14ac:dyDescent="0.3">
      <c r="A3125" s="95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t="30" hidden="1" customHeight="1" x14ac:dyDescent="0.3">
      <c r="A3126" s="95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t="30" hidden="1" customHeight="1" x14ac:dyDescent="0.3">
      <c r="A3127" s="95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t="30" hidden="1" customHeight="1" x14ac:dyDescent="0.3">
      <c r="A3128" s="95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t="30" hidden="1" customHeight="1" x14ac:dyDescent="0.3">
      <c r="A3129" s="95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t="30" hidden="1" customHeight="1" x14ac:dyDescent="0.3">
      <c r="A3130" s="95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t="30" hidden="1" customHeight="1" x14ac:dyDescent="0.3">
      <c r="A3131" s="95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t="30" hidden="1" customHeight="1" x14ac:dyDescent="0.3">
      <c r="A3132" s="95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t="30" hidden="1" customHeight="1" x14ac:dyDescent="0.3">
      <c r="A3133" s="95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t="30" hidden="1" customHeight="1" x14ac:dyDescent="0.3">
      <c r="A3134" s="95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t="30" hidden="1" customHeight="1" x14ac:dyDescent="0.3">
      <c r="A3135" s="95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t="30" hidden="1" customHeight="1" x14ac:dyDescent="0.3">
      <c r="A3136" s="95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t="30" hidden="1" customHeight="1" x14ac:dyDescent="0.3">
      <c r="A3137" s="95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t="30" hidden="1" customHeight="1" x14ac:dyDescent="0.3">
      <c r="A3138" s="95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t="30" hidden="1" customHeight="1" x14ac:dyDescent="0.3">
      <c r="A3139" s="95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t="30" hidden="1" customHeight="1" x14ac:dyDescent="0.3">
      <c r="A3140" s="95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t="30" hidden="1" customHeight="1" x14ac:dyDescent="0.3">
      <c r="A3141" s="95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t="30" hidden="1" customHeight="1" x14ac:dyDescent="0.3">
      <c r="A3142" s="95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t="30" hidden="1" customHeight="1" x14ac:dyDescent="0.3">
      <c r="A3143" s="95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t="30" hidden="1" customHeight="1" x14ac:dyDescent="0.3">
      <c r="A3144" s="95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t="30" hidden="1" customHeight="1" x14ac:dyDescent="0.3">
      <c r="A3145" s="95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t="30" hidden="1" customHeight="1" x14ac:dyDescent="0.3">
      <c r="A3146" s="95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t="30" hidden="1" customHeight="1" x14ac:dyDescent="0.3">
      <c r="A3147" s="95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t="30" hidden="1" customHeight="1" x14ac:dyDescent="0.3">
      <c r="A3148" s="95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t="30" hidden="1" customHeight="1" x14ac:dyDescent="0.3">
      <c r="A3149" s="95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t="30" hidden="1" customHeight="1" x14ac:dyDescent="0.3">
      <c r="A3150" s="95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t="30" hidden="1" customHeight="1" x14ac:dyDescent="0.3">
      <c r="A3151" s="95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t="30" hidden="1" customHeight="1" x14ac:dyDescent="0.3">
      <c r="A3152" s="95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t="30" hidden="1" customHeight="1" x14ac:dyDescent="0.3">
      <c r="A3153" s="95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t="30" hidden="1" customHeight="1" x14ac:dyDescent="0.3">
      <c r="A3154" s="95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t="30" hidden="1" customHeight="1" x14ac:dyDescent="0.3">
      <c r="A3155" s="95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t="30" hidden="1" customHeight="1" x14ac:dyDescent="0.3">
      <c r="A3156" s="95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t="30" hidden="1" customHeight="1" x14ac:dyDescent="0.3">
      <c r="A3157" s="95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t="30" hidden="1" customHeight="1" x14ac:dyDescent="0.3">
      <c r="A3158" s="95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t="30" hidden="1" customHeight="1" x14ac:dyDescent="0.3">
      <c r="A3159" s="95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t="30" hidden="1" customHeight="1" x14ac:dyDescent="0.3">
      <c r="A3160" s="95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t="30" hidden="1" customHeight="1" x14ac:dyDescent="0.3">
      <c r="A3161" s="95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t="30" hidden="1" customHeight="1" x14ac:dyDescent="0.3">
      <c r="A3162" s="95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t="30" hidden="1" customHeight="1" x14ac:dyDescent="0.3">
      <c r="A3163" s="95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t="30" hidden="1" customHeight="1" x14ac:dyDescent="0.3">
      <c r="A3164" s="95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t="30" hidden="1" customHeight="1" x14ac:dyDescent="0.3">
      <c r="A3165" s="95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t="30" hidden="1" customHeight="1" x14ac:dyDescent="0.3">
      <c r="A3166" s="95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t="30" hidden="1" customHeight="1" x14ac:dyDescent="0.3">
      <c r="A3167" s="95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t="30" hidden="1" customHeight="1" x14ac:dyDescent="0.3">
      <c r="A3168" s="95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t="30" hidden="1" customHeight="1" x14ac:dyDescent="0.3">
      <c r="A3169" s="95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t="30" hidden="1" customHeight="1" x14ac:dyDescent="0.3">
      <c r="A3170" s="95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t="30" hidden="1" customHeight="1" x14ac:dyDescent="0.3">
      <c r="A3171" s="95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t="30" hidden="1" customHeight="1" x14ac:dyDescent="0.3">
      <c r="A3172" s="95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t="30" hidden="1" customHeight="1" x14ac:dyDescent="0.3">
      <c r="A3173" s="95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t="30" hidden="1" customHeight="1" x14ac:dyDescent="0.3">
      <c r="A3174" s="95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t="30" hidden="1" customHeight="1" x14ac:dyDescent="0.3">
      <c r="A3175" s="95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t="30" hidden="1" customHeight="1" x14ac:dyDescent="0.3">
      <c r="A3176" s="95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t="30" hidden="1" customHeight="1" x14ac:dyDescent="0.3">
      <c r="A3177" s="95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t="30" hidden="1" customHeight="1" x14ac:dyDescent="0.3">
      <c r="A3178" s="95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t="30" hidden="1" customHeight="1" x14ac:dyDescent="0.3">
      <c r="A3179" s="95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t="30" hidden="1" customHeight="1" x14ac:dyDescent="0.3">
      <c r="A3180" s="95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t="30" hidden="1" customHeight="1" x14ac:dyDescent="0.3">
      <c r="A3181" s="95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t="30" hidden="1" customHeight="1" x14ac:dyDescent="0.3">
      <c r="A3182" s="95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t="30" hidden="1" customHeight="1" x14ac:dyDescent="0.3">
      <c r="A3183" s="95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t="30" hidden="1" customHeight="1" x14ac:dyDescent="0.3">
      <c r="A3184" s="95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t="30" hidden="1" customHeight="1" x14ac:dyDescent="0.3">
      <c r="A3185" s="95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t="30" hidden="1" customHeight="1" x14ac:dyDescent="0.3">
      <c r="A3186" s="95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t="30" hidden="1" customHeight="1" x14ac:dyDescent="0.3">
      <c r="A3187" s="95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t="30" hidden="1" customHeight="1" x14ac:dyDescent="0.3">
      <c r="A3188" s="95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t="30" hidden="1" customHeight="1" x14ac:dyDescent="0.3">
      <c r="A3189" s="95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t="30" hidden="1" customHeight="1" x14ac:dyDescent="0.3">
      <c r="A3190" s="95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t="30" hidden="1" customHeight="1" x14ac:dyDescent="0.3">
      <c r="A3191" s="95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t="30" hidden="1" customHeight="1" x14ac:dyDescent="0.3">
      <c r="A3192" s="95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t="30" hidden="1" customHeight="1" x14ac:dyDescent="0.3">
      <c r="A3193" s="95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t="30" hidden="1" customHeight="1" x14ac:dyDescent="0.3">
      <c r="A3194" s="95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t="30" hidden="1" customHeight="1" x14ac:dyDescent="0.3">
      <c r="A3195" s="95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t="30" hidden="1" customHeight="1" x14ac:dyDescent="0.3">
      <c r="A3196" s="95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t="30" hidden="1" customHeight="1" x14ac:dyDescent="0.3">
      <c r="A3197" s="95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t="30" hidden="1" customHeight="1" x14ac:dyDescent="0.3">
      <c r="A3198" s="95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t="30" hidden="1" customHeight="1" x14ac:dyDescent="0.3">
      <c r="A3199" s="95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t="30" hidden="1" customHeight="1" x14ac:dyDescent="0.3">
      <c r="A3200" s="95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t="30" hidden="1" customHeight="1" x14ac:dyDescent="0.3">
      <c r="A3201" s="95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t="30" hidden="1" customHeight="1" x14ac:dyDescent="0.3">
      <c r="A3202" s="95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t="30" hidden="1" customHeight="1" x14ac:dyDescent="0.3">
      <c r="A3203" s="95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t="30" hidden="1" customHeight="1" x14ac:dyDescent="0.3">
      <c r="A3204" s="95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t="30" hidden="1" customHeight="1" x14ac:dyDescent="0.3">
      <c r="A3205" s="95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t="30" hidden="1" customHeight="1" x14ac:dyDescent="0.3">
      <c r="A3206" s="95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t="30" hidden="1" customHeight="1" x14ac:dyDescent="0.3">
      <c r="A3207" s="95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t="30" hidden="1" customHeight="1" x14ac:dyDescent="0.3">
      <c r="A3208" s="95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t="30" hidden="1" customHeight="1" x14ac:dyDescent="0.3">
      <c r="A3209" s="95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t="30" hidden="1" customHeight="1" x14ac:dyDescent="0.3">
      <c r="A3210" s="95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t="30" hidden="1" customHeight="1" x14ac:dyDescent="0.3">
      <c r="A3211" s="95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t="30" hidden="1" customHeight="1" x14ac:dyDescent="0.3">
      <c r="A3212" s="95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t="30" hidden="1" customHeight="1" x14ac:dyDescent="0.3">
      <c r="A3213" s="95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t="30" hidden="1" customHeight="1" x14ac:dyDescent="0.3">
      <c r="A3214" s="95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t="30" hidden="1" customHeight="1" x14ac:dyDescent="0.3">
      <c r="A3215" s="95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t="30" hidden="1" customHeight="1" x14ac:dyDescent="0.3">
      <c r="A3216" s="95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t="30" hidden="1" customHeight="1" x14ac:dyDescent="0.3">
      <c r="A3217" s="95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t="30" hidden="1" customHeight="1" x14ac:dyDescent="0.3">
      <c r="A3218" s="95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t="30" hidden="1" customHeight="1" x14ac:dyDescent="0.3">
      <c r="A3219" s="95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t="30" hidden="1" customHeight="1" x14ac:dyDescent="0.3">
      <c r="A3220" s="95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t="30" hidden="1" customHeight="1" x14ac:dyDescent="0.3">
      <c r="A3221" s="95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t="30" hidden="1" customHeight="1" x14ac:dyDescent="0.3">
      <c r="A3222" s="95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t="30" hidden="1" customHeight="1" x14ac:dyDescent="0.3">
      <c r="A3223" s="95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t="30" hidden="1" customHeight="1" x14ac:dyDescent="0.3">
      <c r="A3224" s="95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t="30" hidden="1" customHeight="1" x14ac:dyDescent="0.3">
      <c r="A3225" s="95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t="30" hidden="1" customHeight="1" x14ac:dyDescent="0.3">
      <c r="A3226" s="95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t="30" hidden="1" customHeight="1" x14ac:dyDescent="0.3">
      <c r="A3227" s="95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t="30" hidden="1" customHeight="1" x14ac:dyDescent="0.3">
      <c r="A3228" s="95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t="30" hidden="1" customHeight="1" x14ac:dyDescent="0.3">
      <c r="A3229" s="95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t="30" hidden="1" customHeight="1" x14ac:dyDescent="0.3">
      <c r="A3230" s="95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t="30" hidden="1" customHeight="1" x14ac:dyDescent="0.3">
      <c r="A3231" s="95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t="30" hidden="1" customHeight="1" x14ac:dyDescent="0.3">
      <c r="A3232" s="95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t="30" hidden="1" customHeight="1" x14ac:dyDescent="0.3">
      <c r="A3233" s="95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t="30" hidden="1" customHeight="1" x14ac:dyDescent="0.3">
      <c r="A3234" s="95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t="30" hidden="1" customHeight="1" x14ac:dyDescent="0.3">
      <c r="A3235" s="95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t="30" hidden="1" customHeight="1" x14ac:dyDescent="0.3">
      <c r="A3236" s="95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t="30" hidden="1" customHeight="1" x14ac:dyDescent="0.3">
      <c r="A3237" s="95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t="30" hidden="1" customHeight="1" x14ac:dyDescent="0.3">
      <c r="A3238" s="95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t="30" hidden="1" customHeight="1" x14ac:dyDescent="0.3">
      <c r="A3239" s="95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t="30" hidden="1" customHeight="1" x14ac:dyDescent="0.3">
      <c r="A3240" s="95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t="30" hidden="1" customHeight="1" x14ac:dyDescent="0.3">
      <c r="A3241" s="95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t="30" hidden="1" customHeight="1" x14ac:dyDescent="0.3">
      <c r="A3242" s="95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t="30" hidden="1" customHeight="1" x14ac:dyDescent="0.3">
      <c r="A3243" s="95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t="30" hidden="1" customHeight="1" x14ac:dyDescent="0.3">
      <c r="A3244" s="95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t="30" hidden="1" customHeight="1" x14ac:dyDescent="0.3">
      <c r="A3245" s="95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t="30" hidden="1" customHeight="1" x14ac:dyDescent="0.3">
      <c r="A3246" s="95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t="30" hidden="1" customHeight="1" x14ac:dyDescent="0.3">
      <c r="A3247" s="95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t="30" hidden="1" customHeight="1" x14ac:dyDescent="0.3">
      <c r="A3248" s="95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t="30" hidden="1" customHeight="1" x14ac:dyDescent="0.3">
      <c r="A3249" s="95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t="30" hidden="1" customHeight="1" x14ac:dyDescent="0.3">
      <c r="A3250" s="95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t="30" hidden="1" customHeight="1" x14ac:dyDescent="0.3">
      <c r="A3251" s="95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t="30" hidden="1" customHeight="1" x14ac:dyDescent="0.3">
      <c r="A3252" s="95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t="30" hidden="1" customHeight="1" x14ac:dyDescent="0.3">
      <c r="A3253" s="95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t="30" hidden="1" customHeight="1" x14ac:dyDescent="0.3">
      <c r="A3254" s="95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t="30" hidden="1" customHeight="1" x14ac:dyDescent="0.3">
      <c r="A3255" s="95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t="30" hidden="1" customHeight="1" x14ac:dyDescent="0.3">
      <c r="A3256" s="95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t="30" hidden="1" customHeight="1" x14ac:dyDescent="0.3">
      <c r="A3257" s="95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t="30" hidden="1" customHeight="1" x14ac:dyDescent="0.3">
      <c r="A3258" s="95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t="30" hidden="1" customHeight="1" x14ac:dyDescent="0.3">
      <c r="A3259" s="95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t="30" hidden="1" customHeight="1" x14ac:dyDescent="0.3">
      <c r="A3260" s="95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t="30" hidden="1" customHeight="1" x14ac:dyDescent="0.3">
      <c r="A3261" s="95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t="30" hidden="1" customHeight="1" x14ac:dyDescent="0.3">
      <c r="A3262" s="95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t="30" hidden="1" customHeight="1" x14ac:dyDescent="0.3">
      <c r="A3263" s="95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t="30" hidden="1" customHeight="1" x14ac:dyDescent="0.3">
      <c r="A3264" s="95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t="30" hidden="1" customHeight="1" x14ac:dyDescent="0.3">
      <c r="A3265" s="95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t="30" hidden="1" customHeight="1" x14ac:dyDescent="0.3">
      <c r="A3266" s="95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t="30" hidden="1" customHeight="1" x14ac:dyDescent="0.3">
      <c r="A3267" s="95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t="30" hidden="1" customHeight="1" x14ac:dyDescent="0.3">
      <c r="A3268" s="95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t="30" hidden="1" customHeight="1" x14ac:dyDescent="0.3">
      <c r="A3269" s="95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t="30" hidden="1" customHeight="1" x14ac:dyDescent="0.3">
      <c r="A3270" s="95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t="30" hidden="1" customHeight="1" x14ac:dyDescent="0.3">
      <c r="A3271" s="95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t="30" hidden="1" customHeight="1" x14ac:dyDescent="0.3">
      <c r="A3272" s="95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t="30" hidden="1" customHeight="1" x14ac:dyDescent="0.3">
      <c r="A3273" s="95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t="30" hidden="1" customHeight="1" x14ac:dyDescent="0.3">
      <c r="A3274" s="95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t="30" hidden="1" customHeight="1" x14ac:dyDescent="0.3">
      <c r="A3275" s="95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t="30" hidden="1" customHeight="1" x14ac:dyDescent="0.3">
      <c r="A3276" s="95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t="30" hidden="1" customHeight="1" x14ac:dyDescent="0.3">
      <c r="A3277" s="95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t="30" hidden="1" customHeight="1" x14ac:dyDescent="0.3">
      <c r="A3278" s="95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t="30" hidden="1" customHeight="1" x14ac:dyDescent="0.3">
      <c r="A3279" s="95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t="30" hidden="1" customHeight="1" x14ac:dyDescent="0.3">
      <c r="A3280" s="95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t="30" hidden="1" customHeight="1" x14ac:dyDescent="0.3">
      <c r="A3281" s="95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t="30" hidden="1" customHeight="1" x14ac:dyDescent="0.3">
      <c r="A3282" s="95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t="30" hidden="1" customHeight="1" x14ac:dyDescent="0.3">
      <c r="A3283" s="95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t="30" hidden="1" customHeight="1" x14ac:dyDescent="0.3">
      <c r="A3284" s="95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t="30" hidden="1" customHeight="1" x14ac:dyDescent="0.3">
      <c r="A3285" s="95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t="30" hidden="1" customHeight="1" x14ac:dyDescent="0.3">
      <c r="A3286" s="95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t="30" hidden="1" customHeight="1" x14ac:dyDescent="0.3">
      <c r="A3287" s="95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t="30" hidden="1" customHeight="1" x14ac:dyDescent="0.3">
      <c r="A3288" s="95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t="30" hidden="1" customHeight="1" x14ac:dyDescent="0.3">
      <c r="A3289" s="95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t="30" hidden="1" customHeight="1" x14ac:dyDescent="0.3">
      <c r="A3290" s="95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t="30" hidden="1" customHeight="1" x14ac:dyDescent="0.3">
      <c r="A3291" s="95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t="30" hidden="1" customHeight="1" x14ac:dyDescent="0.3">
      <c r="A3292" s="95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t="30" hidden="1" customHeight="1" x14ac:dyDescent="0.3">
      <c r="A3293" s="95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t="30" hidden="1" customHeight="1" x14ac:dyDescent="0.3">
      <c r="A3294" s="95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t="30" hidden="1" customHeight="1" x14ac:dyDescent="0.3">
      <c r="A3295" s="95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t="30" hidden="1" customHeight="1" x14ac:dyDescent="0.3">
      <c r="A3296" s="95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t="30" hidden="1" customHeight="1" x14ac:dyDescent="0.3">
      <c r="A3297" s="95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t="30" hidden="1" customHeight="1" x14ac:dyDescent="0.3">
      <c r="A3298" s="95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t="30" hidden="1" customHeight="1" x14ac:dyDescent="0.3">
      <c r="A3299" s="95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t="30" hidden="1" customHeight="1" x14ac:dyDescent="0.3">
      <c r="A3300" s="95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t="30" hidden="1" customHeight="1" x14ac:dyDescent="0.3">
      <c r="A3301" s="95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t="30" hidden="1" customHeight="1" x14ac:dyDescent="0.3">
      <c r="A3302" s="95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t="30" hidden="1" customHeight="1" x14ac:dyDescent="0.3">
      <c r="A3303" s="95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t="30" hidden="1" customHeight="1" x14ac:dyDescent="0.3">
      <c r="A3304" s="95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t="30" hidden="1" customHeight="1" x14ac:dyDescent="0.3">
      <c r="A3305" s="95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t="30" hidden="1" customHeight="1" x14ac:dyDescent="0.3">
      <c r="A3306" s="95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t="30" hidden="1" customHeight="1" x14ac:dyDescent="0.3">
      <c r="A3307" s="95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t="30" hidden="1" customHeight="1" x14ac:dyDescent="0.3">
      <c r="A3308" s="95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t="30" hidden="1" customHeight="1" x14ac:dyDescent="0.3">
      <c r="A3309" s="95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t="30" hidden="1" customHeight="1" x14ac:dyDescent="0.3">
      <c r="A3310" s="95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t="30" hidden="1" customHeight="1" x14ac:dyDescent="0.3">
      <c r="A3311" s="95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t="30" hidden="1" customHeight="1" x14ac:dyDescent="0.3">
      <c r="A3312" s="95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t="30" hidden="1" customHeight="1" x14ac:dyDescent="0.3">
      <c r="A3313" s="95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t="30" hidden="1" customHeight="1" x14ac:dyDescent="0.3">
      <c r="A3314" s="95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t="30" hidden="1" customHeight="1" x14ac:dyDescent="0.3">
      <c r="A3315" s="95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t="30" hidden="1" customHeight="1" x14ac:dyDescent="0.3">
      <c r="A3316" s="95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t="30" hidden="1" customHeight="1" x14ac:dyDescent="0.3">
      <c r="A3317" s="95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t="30" hidden="1" customHeight="1" x14ac:dyDescent="0.3">
      <c r="A3318" s="95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t="30" hidden="1" customHeight="1" x14ac:dyDescent="0.3">
      <c r="A3319" s="95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t="30" hidden="1" customHeight="1" x14ac:dyDescent="0.3">
      <c r="A3320" s="95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t="30" hidden="1" customHeight="1" x14ac:dyDescent="0.3">
      <c r="A3321" s="95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t="30" hidden="1" customHeight="1" x14ac:dyDescent="0.3">
      <c r="A3322" s="95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t="30" hidden="1" customHeight="1" x14ac:dyDescent="0.3">
      <c r="A3323" s="95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t="30" hidden="1" customHeight="1" x14ac:dyDescent="0.3">
      <c r="A3324" s="95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t="30" hidden="1" customHeight="1" x14ac:dyDescent="0.3">
      <c r="A3325" s="95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t="30" hidden="1" customHeight="1" x14ac:dyDescent="0.3">
      <c r="A3326" s="95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t="30" hidden="1" customHeight="1" x14ac:dyDescent="0.3">
      <c r="A3327" s="95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t="30" hidden="1" customHeight="1" x14ac:dyDescent="0.3">
      <c r="A3328" s="95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t="30" hidden="1" customHeight="1" x14ac:dyDescent="0.3">
      <c r="A3329" s="95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t="30" hidden="1" customHeight="1" x14ac:dyDescent="0.3">
      <c r="A3330" s="95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t="30" hidden="1" customHeight="1" x14ac:dyDescent="0.3">
      <c r="A3331" s="95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t="30" hidden="1" customHeight="1" x14ac:dyDescent="0.3">
      <c r="A3332" s="95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t="30" hidden="1" customHeight="1" x14ac:dyDescent="0.3">
      <c r="A3333" s="95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t="30" hidden="1" customHeight="1" x14ac:dyDescent="0.3">
      <c r="A3334" s="95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t="30" hidden="1" customHeight="1" x14ac:dyDescent="0.3">
      <c r="A3335" s="95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t="30" hidden="1" customHeight="1" x14ac:dyDescent="0.3">
      <c r="A3336" s="95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t="30" hidden="1" customHeight="1" x14ac:dyDescent="0.3">
      <c r="A3337" s="95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t="30" hidden="1" customHeight="1" x14ac:dyDescent="0.3">
      <c r="A3338" s="95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t="30" hidden="1" customHeight="1" x14ac:dyDescent="0.3">
      <c r="A3339" s="95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t="30" hidden="1" customHeight="1" x14ac:dyDescent="0.3">
      <c r="A3340" s="95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t="30" hidden="1" customHeight="1" x14ac:dyDescent="0.3">
      <c r="A3341" s="95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t="30" hidden="1" customHeight="1" x14ac:dyDescent="0.3">
      <c r="A3342" s="95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t="30" hidden="1" customHeight="1" x14ac:dyDescent="0.3">
      <c r="A3343" s="95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t="30" hidden="1" customHeight="1" x14ac:dyDescent="0.3">
      <c r="A3344" s="95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t="30" hidden="1" customHeight="1" x14ac:dyDescent="0.3">
      <c r="A3345" s="95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t="30" hidden="1" customHeight="1" x14ac:dyDescent="0.3">
      <c r="A3346" s="95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t="30" hidden="1" customHeight="1" x14ac:dyDescent="0.3">
      <c r="A3347" s="95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t="30" hidden="1" customHeight="1" x14ac:dyDescent="0.3">
      <c r="A3348" s="95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t="30" hidden="1" customHeight="1" x14ac:dyDescent="0.3">
      <c r="A3349" s="95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t="30" hidden="1" customHeight="1" x14ac:dyDescent="0.3">
      <c r="A3350" s="95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t="30" hidden="1" customHeight="1" x14ac:dyDescent="0.3">
      <c r="A3351" s="95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t="30" hidden="1" customHeight="1" x14ac:dyDescent="0.3">
      <c r="A3352" s="95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t="30" hidden="1" customHeight="1" x14ac:dyDescent="0.3">
      <c r="A3353" s="95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t="30" hidden="1" customHeight="1" x14ac:dyDescent="0.3">
      <c r="A3354" s="95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t="30" hidden="1" customHeight="1" x14ac:dyDescent="0.3">
      <c r="A3355" s="95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t="30" hidden="1" customHeight="1" x14ac:dyDescent="0.3">
      <c r="A3356" s="95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t="30" hidden="1" customHeight="1" x14ac:dyDescent="0.3">
      <c r="A3357" s="95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t="30" hidden="1" customHeight="1" x14ac:dyDescent="0.3">
      <c r="A3358" s="95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t="30" hidden="1" customHeight="1" x14ac:dyDescent="0.3">
      <c r="A3359" s="95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t="30" hidden="1" customHeight="1" x14ac:dyDescent="0.3">
      <c r="A3360" s="95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t="30" hidden="1" customHeight="1" x14ac:dyDescent="0.3">
      <c r="A3361" s="95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t="30" hidden="1" customHeight="1" x14ac:dyDescent="0.3">
      <c r="A3362" s="95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t="30" hidden="1" customHeight="1" x14ac:dyDescent="0.3">
      <c r="A3363" s="95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t="30" hidden="1" customHeight="1" x14ac:dyDescent="0.3">
      <c r="A3364" s="95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t="30" hidden="1" customHeight="1" x14ac:dyDescent="0.3">
      <c r="A3365" s="95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t="30" hidden="1" customHeight="1" x14ac:dyDescent="0.3">
      <c r="A3366" s="95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t="30" hidden="1" customHeight="1" x14ac:dyDescent="0.3">
      <c r="A3367" s="95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t="30" hidden="1" customHeight="1" x14ac:dyDescent="0.3">
      <c r="A3368" s="95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t="30" hidden="1" customHeight="1" x14ac:dyDescent="0.3">
      <c r="A3369" s="95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t="30" hidden="1" customHeight="1" x14ac:dyDescent="0.3">
      <c r="A3370" s="95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t="30" hidden="1" customHeight="1" x14ac:dyDescent="0.3">
      <c r="A3371" s="95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t="30" hidden="1" customHeight="1" x14ac:dyDescent="0.3">
      <c r="A3372" s="95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t="30" hidden="1" customHeight="1" x14ac:dyDescent="0.3">
      <c r="A3373" s="95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t="30" hidden="1" customHeight="1" x14ac:dyDescent="0.3">
      <c r="A3374" s="95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t="30" hidden="1" customHeight="1" x14ac:dyDescent="0.3">
      <c r="A3375" s="95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t="30" hidden="1" customHeight="1" x14ac:dyDescent="0.3">
      <c r="A3376" s="95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t="30" hidden="1" customHeight="1" x14ac:dyDescent="0.3">
      <c r="A3377" s="95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t="30" hidden="1" customHeight="1" x14ac:dyDescent="0.3">
      <c r="A3378" s="95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t="30" hidden="1" customHeight="1" x14ac:dyDescent="0.3">
      <c r="A3379" s="95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t="30" hidden="1" customHeight="1" x14ac:dyDescent="0.3">
      <c r="A3380" s="95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t="30" hidden="1" customHeight="1" x14ac:dyDescent="0.3">
      <c r="A3381" s="95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t="30" hidden="1" customHeight="1" x14ac:dyDescent="0.3">
      <c r="A3382" s="95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t="30" hidden="1" customHeight="1" x14ac:dyDescent="0.3">
      <c r="A3383" s="95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t="30" hidden="1" customHeight="1" x14ac:dyDescent="0.3">
      <c r="A3384" s="95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t="30" hidden="1" customHeight="1" x14ac:dyDescent="0.3">
      <c r="A3385" s="95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t="30" hidden="1" customHeight="1" x14ac:dyDescent="0.3">
      <c r="A3386" s="95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t="30" hidden="1" customHeight="1" x14ac:dyDescent="0.3">
      <c r="A3387" s="95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t="30" hidden="1" customHeight="1" x14ac:dyDescent="0.3">
      <c r="A3388" s="95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t="30" hidden="1" customHeight="1" x14ac:dyDescent="0.3">
      <c r="A3389" s="95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t="30" hidden="1" customHeight="1" x14ac:dyDescent="0.3">
      <c r="A3390" s="95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t="30" hidden="1" customHeight="1" x14ac:dyDescent="0.3">
      <c r="A3391" s="95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t="30" hidden="1" customHeight="1" x14ac:dyDescent="0.3">
      <c r="A3392" s="95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t="30" hidden="1" customHeight="1" x14ac:dyDescent="0.3">
      <c r="A3393" s="95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t="30" hidden="1" customHeight="1" x14ac:dyDescent="0.3">
      <c r="A3394" s="95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t="30" hidden="1" customHeight="1" x14ac:dyDescent="0.3">
      <c r="A3395" s="95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t="30" hidden="1" customHeight="1" x14ac:dyDescent="0.3">
      <c r="A3396" s="95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t="30" hidden="1" customHeight="1" x14ac:dyDescent="0.3">
      <c r="A3397" s="95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t="30" hidden="1" customHeight="1" x14ac:dyDescent="0.3">
      <c r="A3398" s="95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t="30" hidden="1" customHeight="1" x14ac:dyDescent="0.3">
      <c r="A3399" s="95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t="30" hidden="1" customHeight="1" x14ac:dyDescent="0.3">
      <c r="A3400" s="95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t="30" hidden="1" customHeight="1" x14ac:dyDescent="0.3">
      <c r="A3401" s="95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t="30" hidden="1" customHeight="1" x14ac:dyDescent="0.3">
      <c r="A3402" s="95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t="30" hidden="1" customHeight="1" x14ac:dyDescent="0.3">
      <c r="A3403" s="95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t="30" hidden="1" customHeight="1" x14ac:dyDescent="0.3">
      <c r="A3404" s="95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t="30" hidden="1" customHeight="1" x14ac:dyDescent="0.3">
      <c r="A3405" s="95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t="30" hidden="1" customHeight="1" x14ac:dyDescent="0.3">
      <c r="A3406" s="95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t="30" hidden="1" customHeight="1" x14ac:dyDescent="0.3">
      <c r="A3407" s="95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t="30" hidden="1" customHeight="1" x14ac:dyDescent="0.3">
      <c r="A3408" s="95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t="30" hidden="1" customHeight="1" x14ac:dyDescent="0.3">
      <c r="A3409" s="95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t="30" hidden="1" customHeight="1" x14ac:dyDescent="0.3">
      <c r="A3410" s="95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t="30" hidden="1" customHeight="1" x14ac:dyDescent="0.3">
      <c r="A3411" s="95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t="30" hidden="1" customHeight="1" x14ac:dyDescent="0.3">
      <c r="A3412" s="95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t="30" hidden="1" customHeight="1" x14ac:dyDescent="0.3">
      <c r="A3413" s="95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t="30" hidden="1" customHeight="1" x14ac:dyDescent="0.3">
      <c r="A3414" s="95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t="30" hidden="1" customHeight="1" x14ac:dyDescent="0.3">
      <c r="A3415" s="95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t="30" hidden="1" customHeight="1" x14ac:dyDescent="0.3">
      <c r="A3416" s="95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t="30" hidden="1" customHeight="1" x14ac:dyDescent="0.3">
      <c r="A3417" s="95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t="30" hidden="1" customHeight="1" x14ac:dyDescent="0.3">
      <c r="A3418" s="95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t="30" hidden="1" customHeight="1" x14ac:dyDescent="0.3">
      <c r="A3419" s="95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t="30" hidden="1" customHeight="1" x14ac:dyDescent="0.3">
      <c r="A3420" s="95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t="30" hidden="1" customHeight="1" x14ac:dyDescent="0.3">
      <c r="A3421" s="95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t="30" hidden="1" customHeight="1" x14ac:dyDescent="0.3">
      <c r="A3422" s="95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t="30" hidden="1" customHeight="1" x14ac:dyDescent="0.3">
      <c r="A3423" s="95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t="30" hidden="1" customHeight="1" x14ac:dyDescent="0.3">
      <c r="A3424" s="95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t="30" hidden="1" customHeight="1" x14ac:dyDescent="0.3">
      <c r="A3425" s="95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t="30" hidden="1" customHeight="1" x14ac:dyDescent="0.3">
      <c r="A3426" s="95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t="30" hidden="1" customHeight="1" x14ac:dyDescent="0.3">
      <c r="A3427" s="95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t="30" hidden="1" customHeight="1" x14ac:dyDescent="0.3">
      <c r="A3428" s="95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t="30" hidden="1" customHeight="1" x14ac:dyDescent="0.3">
      <c r="A3429" s="95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t="30" hidden="1" customHeight="1" x14ac:dyDescent="0.3">
      <c r="A3430" s="95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t="30" hidden="1" customHeight="1" x14ac:dyDescent="0.3">
      <c r="A3431" s="95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t="30" hidden="1" customHeight="1" x14ac:dyDescent="0.3">
      <c r="A3432" s="95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t="30" hidden="1" customHeight="1" x14ac:dyDescent="0.3">
      <c r="A3433" s="95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t="30" hidden="1" customHeight="1" x14ac:dyDescent="0.3">
      <c r="A3434" s="95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t="30" hidden="1" customHeight="1" x14ac:dyDescent="0.3">
      <c r="A3435" s="95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t="30" hidden="1" customHeight="1" x14ac:dyDescent="0.3">
      <c r="A3436" s="95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t="30" hidden="1" customHeight="1" x14ac:dyDescent="0.3">
      <c r="A3437" s="95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t="30" hidden="1" customHeight="1" x14ac:dyDescent="0.3">
      <c r="A3438" s="95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t="30" hidden="1" customHeight="1" x14ac:dyDescent="0.3">
      <c r="A3439" s="95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t="30" hidden="1" customHeight="1" x14ac:dyDescent="0.3">
      <c r="A3440" s="95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t="30" hidden="1" customHeight="1" x14ac:dyDescent="0.3">
      <c r="A3441" s="95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t="30" hidden="1" customHeight="1" x14ac:dyDescent="0.3">
      <c r="A3442" s="95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t="30" hidden="1" customHeight="1" x14ac:dyDescent="0.3">
      <c r="A3443" s="95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t="30" hidden="1" customHeight="1" x14ac:dyDescent="0.3">
      <c r="A3444" s="95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t="30" hidden="1" customHeight="1" x14ac:dyDescent="0.3">
      <c r="A3445" s="95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t="30" hidden="1" customHeight="1" x14ac:dyDescent="0.3">
      <c r="A3446" s="95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t="30" hidden="1" customHeight="1" x14ac:dyDescent="0.3">
      <c r="A3447" s="95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t="30" hidden="1" customHeight="1" x14ac:dyDescent="0.3">
      <c r="A3448" s="95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t="30" hidden="1" customHeight="1" x14ac:dyDescent="0.3">
      <c r="A3449" s="95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t="30" hidden="1" customHeight="1" x14ac:dyDescent="0.3">
      <c r="A3450" s="95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t="30" hidden="1" customHeight="1" x14ac:dyDescent="0.3">
      <c r="A3451" s="95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t="30" hidden="1" customHeight="1" x14ac:dyDescent="0.3">
      <c r="A3452" s="95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t="30" hidden="1" customHeight="1" x14ac:dyDescent="0.3">
      <c r="A3453" s="95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t="30" hidden="1" customHeight="1" x14ac:dyDescent="0.3">
      <c r="A3454" s="95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t="30" hidden="1" customHeight="1" x14ac:dyDescent="0.3">
      <c r="A3455" s="95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t="30" hidden="1" customHeight="1" x14ac:dyDescent="0.3">
      <c r="A3456" s="95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t="30" hidden="1" customHeight="1" x14ac:dyDescent="0.3">
      <c r="A3457" s="95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t="30" hidden="1" customHeight="1" x14ac:dyDescent="0.3">
      <c r="A3458" s="95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t="30" hidden="1" customHeight="1" x14ac:dyDescent="0.3">
      <c r="A3459" s="95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t="30" hidden="1" customHeight="1" x14ac:dyDescent="0.3">
      <c r="A3460" s="95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t="30" hidden="1" customHeight="1" x14ac:dyDescent="0.3">
      <c r="A3461" s="95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t="30" hidden="1" customHeight="1" x14ac:dyDescent="0.3">
      <c r="A3462" s="95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t="30" hidden="1" customHeight="1" x14ac:dyDescent="0.3">
      <c r="A3463" s="95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t="30" hidden="1" customHeight="1" x14ac:dyDescent="0.3">
      <c r="A3464" s="95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t="30" hidden="1" customHeight="1" x14ac:dyDescent="0.3">
      <c r="A3465" s="95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t="30" hidden="1" customHeight="1" x14ac:dyDescent="0.3">
      <c r="A3466" s="95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t="30" hidden="1" customHeight="1" x14ac:dyDescent="0.3">
      <c r="A3467" s="95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t="30" hidden="1" customHeight="1" x14ac:dyDescent="0.3">
      <c r="A3468" s="95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t="30" hidden="1" customHeight="1" x14ac:dyDescent="0.3">
      <c r="A3469" s="95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t="30" hidden="1" customHeight="1" x14ac:dyDescent="0.3">
      <c r="A3470" s="95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t="30" hidden="1" customHeight="1" x14ac:dyDescent="0.3">
      <c r="A3471" s="95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t="30" hidden="1" customHeight="1" x14ac:dyDescent="0.3">
      <c r="A3472" s="95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t="30" hidden="1" customHeight="1" x14ac:dyDescent="0.3">
      <c r="A3473" s="95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t="30" hidden="1" customHeight="1" x14ac:dyDescent="0.3">
      <c r="A3474" s="95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t="30" hidden="1" customHeight="1" x14ac:dyDescent="0.3">
      <c r="A3475" s="95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t="30" hidden="1" customHeight="1" x14ac:dyDescent="0.3">
      <c r="A3476" s="95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t="30" hidden="1" customHeight="1" x14ac:dyDescent="0.3">
      <c r="A3477" s="95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t="30" hidden="1" customHeight="1" x14ac:dyDescent="0.3">
      <c r="A3478" s="95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t="30" hidden="1" customHeight="1" x14ac:dyDescent="0.3">
      <c r="A3479" s="95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t="30" hidden="1" customHeight="1" x14ac:dyDescent="0.3">
      <c r="A3480" s="95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t="30" hidden="1" customHeight="1" x14ac:dyDescent="0.3">
      <c r="A3481" s="95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t="30" hidden="1" customHeight="1" x14ac:dyDescent="0.3">
      <c r="A3482" s="95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t="30" hidden="1" customHeight="1" x14ac:dyDescent="0.3">
      <c r="A3483" s="95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t="30" hidden="1" customHeight="1" x14ac:dyDescent="0.3">
      <c r="A3484" s="95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t="30" hidden="1" customHeight="1" x14ac:dyDescent="0.3">
      <c r="A3485" s="95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t="30" hidden="1" customHeight="1" x14ac:dyDescent="0.3">
      <c r="A3486" s="95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t="30" hidden="1" customHeight="1" x14ac:dyDescent="0.3">
      <c r="A3487" s="95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t="30" hidden="1" customHeight="1" x14ac:dyDescent="0.3">
      <c r="A3488" s="95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t="30" hidden="1" customHeight="1" x14ac:dyDescent="0.3">
      <c r="A3489" s="95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t="30" hidden="1" customHeight="1" x14ac:dyDescent="0.3">
      <c r="A3490" s="95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t="30" hidden="1" customHeight="1" x14ac:dyDescent="0.3">
      <c r="A3491" s="95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t="30" hidden="1" customHeight="1" x14ac:dyDescent="0.3">
      <c r="A3492" s="95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t="30" hidden="1" customHeight="1" x14ac:dyDescent="0.3">
      <c r="A3493" s="95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t="30" hidden="1" customHeight="1" x14ac:dyDescent="0.3">
      <c r="A3494" s="95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t="30" hidden="1" customHeight="1" x14ac:dyDescent="0.3">
      <c r="A3495" s="95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t="30" hidden="1" customHeight="1" x14ac:dyDescent="0.3">
      <c r="A3496" s="95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t="30" hidden="1" customHeight="1" x14ac:dyDescent="0.3">
      <c r="A3497" s="95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t="30" hidden="1" customHeight="1" x14ac:dyDescent="0.3">
      <c r="A3498" s="95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t="30" hidden="1" customHeight="1" x14ac:dyDescent="0.3">
      <c r="A3499" s="95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t="30" hidden="1" customHeight="1" x14ac:dyDescent="0.3">
      <c r="A3500" s="95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t="30" hidden="1" customHeight="1" x14ac:dyDescent="0.3">
      <c r="A3501" s="95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t="30" hidden="1" customHeight="1" x14ac:dyDescent="0.3">
      <c r="A3502" s="95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t="30" hidden="1" customHeight="1" x14ac:dyDescent="0.3">
      <c r="A3503" s="95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t="30" hidden="1" customHeight="1" x14ac:dyDescent="0.3">
      <c r="A3504" s="95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t="30" hidden="1" customHeight="1" x14ac:dyDescent="0.3">
      <c r="A3505" s="95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t="30" hidden="1" customHeight="1" x14ac:dyDescent="0.3">
      <c r="A3506" s="95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t="30" hidden="1" customHeight="1" x14ac:dyDescent="0.3">
      <c r="A3507" s="95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t="30" hidden="1" customHeight="1" x14ac:dyDescent="0.3">
      <c r="A3508" s="95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t="30" hidden="1" customHeight="1" x14ac:dyDescent="0.3">
      <c r="A3509" s="95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t="30" hidden="1" customHeight="1" x14ac:dyDescent="0.3">
      <c r="A3510" s="95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t="30" hidden="1" customHeight="1" x14ac:dyDescent="0.3">
      <c r="A3511" s="95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t="30" hidden="1" customHeight="1" x14ac:dyDescent="0.3">
      <c r="A3512" s="95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t="30" hidden="1" customHeight="1" x14ac:dyDescent="0.3">
      <c r="A3513" s="95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t="30" hidden="1" customHeight="1" x14ac:dyDescent="0.3">
      <c r="A3514" s="95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t="30" hidden="1" customHeight="1" x14ac:dyDescent="0.3">
      <c r="A3515" s="95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t="30" hidden="1" customHeight="1" x14ac:dyDescent="0.3">
      <c r="A3516" s="95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t="30" hidden="1" customHeight="1" x14ac:dyDescent="0.3">
      <c r="A3517" s="95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t="30" hidden="1" customHeight="1" x14ac:dyDescent="0.3">
      <c r="A3518" s="95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t="30" hidden="1" customHeight="1" x14ac:dyDescent="0.3">
      <c r="A3519" s="95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t="30" hidden="1" customHeight="1" x14ac:dyDescent="0.3">
      <c r="A3520" s="95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t="30" hidden="1" customHeight="1" x14ac:dyDescent="0.3">
      <c r="A3521" s="95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t="30" hidden="1" customHeight="1" x14ac:dyDescent="0.3">
      <c r="A3522" s="95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t="30" hidden="1" customHeight="1" x14ac:dyDescent="0.3">
      <c r="A3523" s="95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t="30" hidden="1" customHeight="1" x14ac:dyDescent="0.3">
      <c r="A3524" s="95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t="30" hidden="1" customHeight="1" x14ac:dyDescent="0.3">
      <c r="A3525" s="95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t="30" hidden="1" customHeight="1" x14ac:dyDescent="0.3">
      <c r="A3526" s="95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t="30" hidden="1" customHeight="1" x14ac:dyDescent="0.3">
      <c r="A3527" s="95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t="30" hidden="1" customHeight="1" x14ac:dyDescent="0.3">
      <c r="A3528" s="95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t="30" hidden="1" customHeight="1" x14ac:dyDescent="0.3">
      <c r="A3529" s="95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t="30" hidden="1" customHeight="1" x14ac:dyDescent="0.3">
      <c r="A3530" s="95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t="30" hidden="1" customHeight="1" x14ac:dyDescent="0.3">
      <c r="A3531" s="95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t="30" hidden="1" customHeight="1" x14ac:dyDescent="0.3">
      <c r="A3532" s="95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t="30" hidden="1" customHeight="1" x14ac:dyDescent="0.3">
      <c r="A3533" s="95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t="30" hidden="1" customHeight="1" x14ac:dyDescent="0.3">
      <c r="A3534" s="95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t="30" hidden="1" customHeight="1" x14ac:dyDescent="0.3">
      <c r="A3535" s="95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t="30" hidden="1" customHeight="1" x14ac:dyDescent="0.3">
      <c r="A3536" s="95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t="30" hidden="1" customHeight="1" x14ac:dyDescent="0.3">
      <c r="A3537" s="95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t="30" hidden="1" customHeight="1" x14ac:dyDescent="0.3">
      <c r="A3538" s="95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t="30" hidden="1" customHeight="1" x14ac:dyDescent="0.3">
      <c r="A3539" s="95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t="30" hidden="1" customHeight="1" x14ac:dyDescent="0.3">
      <c r="A3540" s="95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t="30" hidden="1" customHeight="1" x14ac:dyDescent="0.3">
      <c r="A3541" s="95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t="30" hidden="1" customHeight="1" x14ac:dyDescent="0.3">
      <c r="A3542" s="95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t="30" hidden="1" customHeight="1" x14ac:dyDescent="0.3">
      <c r="A3543" s="95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t="30" hidden="1" customHeight="1" x14ac:dyDescent="0.3">
      <c r="A3544" s="95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t="30" hidden="1" customHeight="1" x14ac:dyDescent="0.3">
      <c r="A3545" s="95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t="30" hidden="1" customHeight="1" x14ac:dyDescent="0.3">
      <c r="A3546" s="95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t="30" hidden="1" customHeight="1" x14ac:dyDescent="0.3">
      <c r="A3547" s="95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t="30" hidden="1" customHeight="1" x14ac:dyDescent="0.3">
      <c r="A3548" s="95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t="30" hidden="1" customHeight="1" x14ac:dyDescent="0.3">
      <c r="A3549" s="95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t="30" hidden="1" customHeight="1" x14ac:dyDescent="0.3">
      <c r="A3550" s="95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t="30" hidden="1" customHeight="1" x14ac:dyDescent="0.3">
      <c r="A3551" s="95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t="30" hidden="1" customHeight="1" x14ac:dyDescent="0.3">
      <c r="A3552" s="95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t="30" hidden="1" customHeight="1" x14ac:dyDescent="0.3">
      <c r="A3553" s="95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t="30" hidden="1" customHeight="1" x14ac:dyDescent="0.3">
      <c r="A3554" s="95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t="30" hidden="1" customHeight="1" x14ac:dyDescent="0.3">
      <c r="A3555" s="95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t="30" hidden="1" customHeight="1" x14ac:dyDescent="0.3">
      <c r="A3556" s="95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t="30" hidden="1" customHeight="1" x14ac:dyDescent="0.3">
      <c r="A3557" s="95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t="30" hidden="1" customHeight="1" x14ac:dyDescent="0.3">
      <c r="A3558" s="95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t="30" hidden="1" customHeight="1" x14ac:dyDescent="0.3">
      <c r="A3559" s="95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t="30" hidden="1" customHeight="1" x14ac:dyDescent="0.3">
      <c r="A3560" s="95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t="30" hidden="1" customHeight="1" x14ac:dyDescent="0.3">
      <c r="A3561" s="95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t="30" hidden="1" customHeight="1" x14ac:dyDescent="0.3">
      <c r="A3562" s="95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t="30" hidden="1" customHeight="1" x14ac:dyDescent="0.3">
      <c r="A3563" s="95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t="30" hidden="1" customHeight="1" x14ac:dyDescent="0.3">
      <c r="A3564" s="95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t="30" hidden="1" customHeight="1" x14ac:dyDescent="0.3">
      <c r="A3565" s="95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t="30" hidden="1" customHeight="1" x14ac:dyDescent="0.3">
      <c r="A3566" s="95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t="30" hidden="1" customHeight="1" x14ac:dyDescent="0.3">
      <c r="A3567" s="95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t="30" hidden="1" customHeight="1" x14ac:dyDescent="0.3">
      <c r="A3568" s="95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t="30" hidden="1" customHeight="1" x14ac:dyDescent="0.3">
      <c r="A3569" s="95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t="30" hidden="1" customHeight="1" x14ac:dyDescent="0.3">
      <c r="A3570" s="95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t="30" hidden="1" customHeight="1" x14ac:dyDescent="0.3">
      <c r="A3571" s="95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t="30" hidden="1" customHeight="1" x14ac:dyDescent="0.3">
      <c r="A3572" s="95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t="30" hidden="1" customHeight="1" x14ac:dyDescent="0.3">
      <c r="A3573" s="95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t="30" hidden="1" customHeight="1" x14ac:dyDescent="0.3">
      <c r="A3574" s="95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t="30" hidden="1" customHeight="1" x14ac:dyDescent="0.3">
      <c r="A3575" s="95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t="30" hidden="1" customHeight="1" x14ac:dyDescent="0.3">
      <c r="A3576" s="95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t="30" hidden="1" customHeight="1" x14ac:dyDescent="0.3">
      <c r="A3577" s="95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t="30" hidden="1" customHeight="1" x14ac:dyDescent="0.3">
      <c r="A3578" s="95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t="30" hidden="1" customHeight="1" x14ac:dyDescent="0.3">
      <c r="A3579" s="95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t="30" hidden="1" customHeight="1" x14ac:dyDescent="0.3">
      <c r="A3580" s="95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t="30" hidden="1" customHeight="1" x14ac:dyDescent="0.3">
      <c r="A3581" s="95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t="30" hidden="1" customHeight="1" x14ac:dyDescent="0.3">
      <c r="A3582" s="95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t="30" hidden="1" customHeight="1" x14ac:dyDescent="0.3">
      <c r="A3583" s="95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t="30" hidden="1" customHeight="1" x14ac:dyDescent="0.3">
      <c r="A3584" s="95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t="30" hidden="1" customHeight="1" x14ac:dyDescent="0.3">
      <c r="A3585" s="95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t="30" hidden="1" customHeight="1" x14ac:dyDescent="0.3">
      <c r="A3586" s="95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t="30" hidden="1" customHeight="1" x14ac:dyDescent="0.3">
      <c r="A3587" s="95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t="30" hidden="1" customHeight="1" x14ac:dyDescent="0.3">
      <c r="A3588" s="95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t="30" hidden="1" customHeight="1" x14ac:dyDescent="0.3">
      <c r="A3589" s="95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t="30" hidden="1" customHeight="1" x14ac:dyDescent="0.3">
      <c r="A3590" s="95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t="30" hidden="1" customHeight="1" x14ac:dyDescent="0.3">
      <c r="A3591" s="95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t="30" hidden="1" customHeight="1" x14ac:dyDescent="0.3">
      <c r="A3592" s="95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t="30" hidden="1" customHeight="1" x14ac:dyDescent="0.3">
      <c r="A3593" s="95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t="30" hidden="1" customHeight="1" x14ac:dyDescent="0.3">
      <c r="A3594" s="95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t="30" hidden="1" customHeight="1" x14ac:dyDescent="0.3">
      <c r="A3595" s="95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t="30" hidden="1" customHeight="1" x14ac:dyDescent="0.3">
      <c r="A3596" s="95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t="30" hidden="1" customHeight="1" x14ac:dyDescent="0.3">
      <c r="A3597" s="95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t="30" hidden="1" customHeight="1" x14ac:dyDescent="0.3">
      <c r="A3598" s="95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t="30" hidden="1" customHeight="1" x14ac:dyDescent="0.3">
      <c r="A3599" s="95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t="30" hidden="1" customHeight="1" x14ac:dyDescent="0.3">
      <c r="A3600" s="95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t="30" hidden="1" customHeight="1" x14ac:dyDescent="0.3">
      <c r="A3601" s="95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t="30" hidden="1" customHeight="1" x14ac:dyDescent="0.3">
      <c r="A3602" s="95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t="30" hidden="1" customHeight="1" x14ac:dyDescent="0.3">
      <c r="A3603" s="95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t="30" hidden="1" customHeight="1" x14ac:dyDescent="0.3">
      <c r="A3604" s="95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t="30" hidden="1" customHeight="1" x14ac:dyDescent="0.3">
      <c r="A3605" s="95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t="30" hidden="1" customHeight="1" x14ac:dyDescent="0.3">
      <c r="A3606" s="95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t="30" hidden="1" customHeight="1" x14ac:dyDescent="0.3">
      <c r="A3607" s="95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t="30" hidden="1" customHeight="1" x14ac:dyDescent="0.3">
      <c r="A3608" s="95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t="30" hidden="1" customHeight="1" x14ac:dyDescent="0.3">
      <c r="A3609" s="95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t="30" hidden="1" customHeight="1" x14ac:dyDescent="0.3">
      <c r="A3610" s="95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t="30" hidden="1" customHeight="1" x14ac:dyDescent="0.3">
      <c r="A3611" s="95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t="30" hidden="1" customHeight="1" x14ac:dyDescent="0.3">
      <c r="A3612" s="95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t="30" hidden="1" customHeight="1" x14ac:dyDescent="0.3">
      <c r="A3613" s="95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t="30" hidden="1" customHeight="1" x14ac:dyDescent="0.3">
      <c r="A3614" s="95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t="30" hidden="1" customHeight="1" x14ac:dyDescent="0.3">
      <c r="A3615" s="95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t="30" hidden="1" customHeight="1" x14ac:dyDescent="0.3">
      <c r="A3616" s="95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t="30" hidden="1" customHeight="1" x14ac:dyDescent="0.3">
      <c r="A3617" s="95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t="30" hidden="1" customHeight="1" x14ac:dyDescent="0.3">
      <c r="A3618" s="95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t="30" hidden="1" customHeight="1" x14ac:dyDescent="0.3">
      <c r="A3619" s="95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t="30" hidden="1" customHeight="1" x14ac:dyDescent="0.3">
      <c r="A3620" s="95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t="30" hidden="1" customHeight="1" x14ac:dyDescent="0.3">
      <c r="A3621" s="95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t="30" hidden="1" customHeight="1" x14ac:dyDescent="0.3">
      <c r="A3622" s="95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t="30" hidden="1" customHeight="1" x14ac:dyDescent="0.3">
      <c r="A3623" s="95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t="30" hidden="1" customHeight="1" x14ac:dyDescent="0.3">
      <c r="A3624" s="95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t="30" hidden="1" customHeight="1" x14ac:dyDescent="0.3">
      <c r="A3625" s="95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t="30" hidden="1" customHeight="1" x14ac:dyDescent="0.3">
      <c r="A3626" s="95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t="30" hidden="1" customHeight="1" x14ac:dyDescent="0.3">
      <c r="A3627" s="95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t="30" hidden="1" customHeight="1" x14ac:dyDescent="0.3">
      <c r="A3628" s="95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t="30" hidden="1" customHeight="1" x14ac:dyDescent="0.3">
      <c r="A3629" s="95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t="30" hidden="1" customHeight="1" x14ac:dyDescent="0.3">
      <c r="A3630" s="95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t="30" hidden="1" customHeight="1" x14ac:dyDescent="0.3">
      <c r="A3631" s="95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t="30" hidden="1" customHeight="1" x14ac:dyDescent="0.3">
      <c r="A3632" s="95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t="30" hidden="1" customHeight="1" x14ac:dyDescent="0.3">
      <c r="A3633" s="95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t="30" hidden="1" customHeight="1" x14ac:dyDescent="0.3">
      <c r="A3634" s="95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t="30" hidden="1" customHeight="1" x14ac:dyDescent="0.3">
      <c r="A3635" s="95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t="30" hidden="1" customHeight="1" x14ac:dyDescent="0.3">
      <c r="A3636" s="95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t="30" hidden="1" customHeight="1" x14ac:dyDescent="0.3">
      <c r="A3637" s="95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t="30" hidden="1" customHeight="1" x14ac:dyDescent="0.3">
      <c r="A3638" s="95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t="30" hidden="1" customHeight="1" x14ac:dyDescent="0.3">
      <c r="A3639" s="95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t="30" hidden="1" customHeight="1" x14ac:dyDescent="0.3">
      <c r="A3640" s="95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t="30" hidden="1" customHeight="1" x14ac:dyDescent="0.3">
      <c r="A3641" s="95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t="30" hidden="1" customHeight="1" x14ac:dyDescent="0.3">
      <c r="A3642" s="95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t="30" hidden="1" customHeight="1" x14ac:dyDescent="0.3">
      <c r="A3643" s="95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t="30" hidden="1" customHeight="1" x14ac:dyDescent="0.3">
      <c r="A3644" s="95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t="30" hidden="1" customHeight="1" x14ac:dyDescent="0.3">
      <c r="A3645" s="95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t="30" hidden="1" customHeight="1" x14ac:dyDescent="0.3">
      <c r="A3646" s="95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t="30" hidden="1" customHeight="1" x14ac:dyDescent="0.3">
      <c r="A3647" s="95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t="30" hidden="1" customHeight="1" x14ac:dyDescent="0.3">
      <c r="A3648" s="95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t="30" hidden="1" customHeight="1" x14ac:dyDescent="0.3">
      <c r="A3649" s="95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t="30" hidden="1" customHeight="1" x14ac:dyDescent="0.3">
      <c r="A3650" s="95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t="30" hidden="1" customHeight="1" x14ac:dyDescent="0.3">
      <c r="A3651" s="95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t="30" hidden="1" customHeight="1" x14ac:dyDescent="0.3">
      <c r="A3652" s="95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t="30" hidden="1" customHeight="1" x14ac:dyDescent="0.3">
      <c r="A3653" s="95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t="30" hidden="1" customHeight="1" x14ac:dyDescent="0.3">
      <c r="A3654" s="95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t="30" hidden="1" customHeight="1" x14ac:dyDescent="0.3">
      <c r="A3655" s="95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t="30" hidden="1" customHeight="1" x14ac:dyDescent="0.3">
      <c r="A3656" s="95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t="30" hidden="1" customHeight="1" x14ac:dyDescent="0.3">
      <c r="A3657" s="95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t="30" hidden="1" customHeight="1" x14ac:dyDescent="0.3">
      <c r="A3658" s="95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t="30" hidden="1" customHeight="1" x14ac:dyDescent="0.3">
      <c r="A3659" s="95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t="30" hidden="1" customHeight="1" x14ac:dyDescent="0.3">
      <c r="A3660" s="95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t="30" hidden="1" customHeight="1" x14ac:dyDescent="0.3">
      <c r="A3661" s="95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t="30" hidden="1" customHeight="1" x14ac:dyDescent="0.3">
      <c r="A3662" s="95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t="30" hidden="1" customHeight="1" x14ac:dyDescent="0.3">
      <c r="A3663" s="95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t="30" hidden="1" customHeight="1" x14ac:dyDescent="0.3">
      <c r="A3664" s="95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t="30" hidden="1" customHeight="1" x14ac:dyDescent="0.3">
      <c r="A3665" s="95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t="30" hidden="1" customHeight="1" x14ac:dyDescent="0.3">
      <c r="A3666" s="95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t="30" hidden="1" customHeight="1" x14ac:dyDescent="0.3">
      <c r="A3667" s="95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t="30" hidden="1" customHeight="1" x14ac:dyDescent="0.3">
      <c r="A3668" s="95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t="30" hidden="1" customHeight="1" x14ac:dyDescent="0.3">
      <c r="A3669" s="95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t="30" hidden="1" customHeight="1" x14ac:dyDescent="0.3">
      <c r="A3670" s="95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t="30" hidden="1" customHeight="1" x14ac:dyDescent="0.3">
      <c r="A3671" s="95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t="30" hidden="1" customHeight="1" x14ac:dyDescent="0.3">
      <c r="A3672" s="95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t="30" hidden="1" customHeight="1" x14ac:dyDescent="0.3">
      <c r="A3673" s="95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t="30" hidden="1" customHeight="1" x14ac:dyDescent="0.3">
      <c r="A3674" s="95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t="30" hidden="1" customHeight="1" x14ac:dyDescent="0.3">
      <c r="A3675" s="95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t="30" hidden="1" customHeight="1" x14ac:dyDescent="0.3">
      <c r="A3676" s="95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t="30" hidden="1" customHeight="1" x14ac:dyDescent="0.3">
      <c r="A3677" s="95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t="30" hidden="1" customHeight="1" x14ac:dyDescent="0.3">
      <c r="A3678" s="95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t="30" hidden="1" customHeight="1" x14ac:dyDescent="0.3">
      <c r="A3679" s="95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t="30" hidden="1" customHeight="1" x14ac:dyDescent="0.3">
      <c r="A3680" s="95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t="30" hidden="1" customHeight="1" x14ac:dyDescent="0.3">
      <c r="A3681" s="95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t="30" hidden="1" customHeight="1" x14ac:dyDescent="0.3">
      <c r="A3682" s="95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t="30" hidden="1" customHeight="1" x14ac:dyDescent="0.3">
      <c r="A3683" s="95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t="30" hidden="1" customHeight="1" x14ac:dyDescent="0.3">
      <c r="A3684" s="95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t="30" hidden="1" customHeight="1" x14ac:dyDescent="0.3">
      <c r="A3685" s="95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t="30" hidden="1" customHeight="1" x14ac:dyDescent="0.3">
      <c r="A3686" s="95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t="30" hidden="1" customHeight="1" x14ac:dyDescent="0.3">
      <c r="A3687" s="95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t="30" hidden="1" customHeight="1" x14ac:dyDescent="0.3">
      <c r="A3688" s="95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t="30" hidden="1" customHeight="1" x14ac:dyDescent="0.3">
      <c r="A3689" s="95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t="30" hidden="1" customHeight="1" x14ac:dyDescent="0.3">
      <c r="A3690" s="95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t="30" hidden="1" customHeight="1" x14ac:dyDescent="0.3">
      <c r="A3691" s="95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t="30" hidden="1" customHeight="1" x14ac:dyDescent="0.3">
      <c r="A3692" s="95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t="30" hidden="1" customHeight="1" x14ac:dyDescent="0.3">
      <c r="A3693" s="95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t="30" hidden="1" customHeight="1" x14ac:dyDescent="0.3">
      <c r="A3694" s="95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t="30" hidden="1" customHeight="1" x14ac:dyDescent="0.3">
      <c r="A3695" s="95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t="30" hidden="1" customHeight="1" x14ac:dyDescent="0.3">
      <c r="A3696" s="95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t="30" hidden="1" customHeight="1" x14ac:dyDescent="0.3">
      <c r="A3697" s="95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t="30" hidden="1" customHeight="1" x14ac:dyDescent="0.3">
      <c r="A3698" s="95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t="30" hidden="1" customHeight="1" x14ac:dyDescent="0.3">
      <c r="A3699" s="95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t="30" hidden="1" customHeight="1" x14ac:dyDescent="0.3">
      <c r="A3700" s="95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t="30" hidden="1" customHeight="1" x14ac:dyDescent="0.3">
      <c r="A3701" s="95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t="30" hidden="1" customHeight="1" x14ac:dyDescent="0.3">
      <c r="A3702" s="95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t="30" hidden="1" customHeight="1" x14ac:dyDescent="0.3">
      <c r="A3703" s="95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t="30" hidden="1" customHeight="1" x14ac:dyDescent="0.3">
      <c r="A3704" s="95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t="30" hidden="1" customHeight="1" x14ac:dyDescent="0.3">
      <c r="A3705" s="95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t="30" hidden="1" customHeight="1" x14ac:dyDescent="0.3">
      <c r="A3706" s="95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t="30" hidden="1" customHeight="1" x14ac:dyDescent="0.3">
      <c r="A3707" s="95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t="30" hidden="1" customHeight="1" x14ac:dyDescent="0.3">
      <c r="A3708" s="95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t="30" hidden="1" customHeight="1" x14ac:dyDescent="0.3">
      <c r="A3709" s="95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t="30" hidden="1" customHeight="1" x14ac:dyDescent="0.3">
      <c r="A3710" s="95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t="30" hidden="1" customHeight="1" x14ac:dyDescent="0.3">
      <c r="A3711" s="95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t="30" hidden="1" customHeight="1" x14ac:dyDescent="0.3">
      <c r="A3712" s="95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t="30" hidden="1" customHeight="1" x14ac:dyDescent="0.3">
      <c r="A3713" s="95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t="30" hidden="1" customHeight="1" x14ac:dyDescent="0.3">
      <c r="A3714" s="95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t="30" hidden="1" customHeight="1" x14ac:dyDescent="0.3">
      <c r="A3715" s="95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t="30" hidden="1" customHeight="1" x14ac:dyDescent="0.3">
      <c r="A3716" s="95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t="30" hidden="1" customHeight="1" x14ac:dyDescent="0.3">
      <c r="A3717" s="95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t="30" hidden="1" customHeight="1" x14ac:dyDescent="0.3">
      <c r="A3718" s="95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t="30" hidden="1" customHeight="1" x14ac:dyDescent="0.3">
      <c r="A3719" s="95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t="30" hidden="1" customHeight="1" x14ac:dyDescent="0.3">
      <c r="A3720" s="95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t="30" hidden="1" customHeight="1" x14ac:dyDescent="0.3">
      <c r="A3721" s="95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t="30" hidden="1" customHeight="1" x14ac:dyDescent="0.3">
      <c r="A3722" s="95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t="30" hidden="1" customHeight="1" x14ac:dyDescent="0.3">
      <c r="A3723" s="95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t="30" hidden="1" customHeight="1" x14ac:dyDescent="0.3">
      <c r="A3724" s="95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t="30" hidden="1" customHeight="1" x14ac:dyDescent="0.3">
      <c r="A3725" s="95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t="30" hidden="1" customHeight="1" x14ac:dyDescent="0.3">
      <c r="A3726" s="95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t="30" hidden="1" customHeight="1" x14ac:dyDescent="0.3">
      <c r="A3727" s="95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t="30" hidden="1" customHeight="1" x14ac:dyDescent="0.3">
      <c r="A3728" s="95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t="30" hidden="1" customHeight="1" x14ac:dyDescent="0.3">
      <c r="A3729" s="95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t="30" hidden="1" customHeight="1" x14ac:dyDescent="0.3">
      <c r="A3730" s="95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t="30" hidden="1" customHeight="1" x14ac:dyDescent="0.3">
      <c r="A3731" s="95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t="30" hidden="1" customHeight="1" x14ac:dyDescent="0.3">
      <c r="A3732" s="95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t="30" hidden="1" customHeight="1" x14ac:dyDescent="0.3">
      <c r="A3733" s="95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t="30" hidden="1" customHeight="1" x14ac:dyDescent="0.3">
      <c r="A3734" s="95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t="30" hidden="1" customHeight="1" x14ac:dyDescent="0.3">
      <c r="A3735" s="95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t="30" hidden="1" customHeight="1" x14ac:dyDescent="0.3">
      <c r="A3736" s="95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t="30" hidden="1" customHeight="1" x14ac:dyDescent="0.3">
      <c r="A3737" s="95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t="30" hidden="1" customHeight="1" x14ac:dyDescent="0.3">
      <c r="A3738" s="95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t="30" hidden="1" customHeight="1" x14ac:dyDescent="0.3">
      <c r="A3739" s="95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t="30" hidden="1" customHeight="1" x14ac:dyDescent="0.3">
      <c r="A3740" s="95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t="30" hidden="1" customHeight="1" x14ac:dyDescent="0.3">
      <c r="A3741" s="95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t="30" hidden="1" customHeight="1" x14ac:dyDescent="0.3">
      <c r="A3742" s="95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t="30" hidden="1" customHeight="1" x14ac:dyDescent="0.3">
      <c r="A3743" s="95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t="30" hidden="1" customHeight="1" x14ac:dyDescent="0.3">
      <c r="A3744" s="95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t="30" hidden="1" customHeight="1" x14ac:dyDescent="0.3">
      <c r="A3745" s="95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t="30" hidden="1" customHeight="1" x14ac:dyDescent="0.3">
      <c r="A3746" s="95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t="30" hidden="1" customHeight="1" x14ac:dyDescent="0.3">
      <c r="A3747" s="95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t="30" hidden="1" customHeight="1" x14ac:dyDescent="0.3">
      <c r="A3748" s="95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t="30" hidden="1" customHeight="1" x14ac:dyDescent="0.3">
      <c r="A3749" s="95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t="30" hidden="1" customHeight="1" x14ac:dyDescent="0.3">
      <c r="A3750" s="95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t="30" hidden="1" customHeight="1" x14ac:dyDescent="0.3">
      <c r="A3751" s="95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t="30" hidden="1" customHeight="1" x14ac:dyDescent="0.3">
      <c r="A3752" s="95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t="30" hidden="1" customHeight="1" x14ac:dyDescent="0.3">
      <c r="A3753" s="95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t="30" hidden="1" customHeight="1" x14ac:dyDescent="0.3">
      <c r="A3754" s="95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t="30" hidden="1" customHeight="1" x14ac:dyDescent="0.3">
      <c r="A3755" s="95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t="30" hidden="1" customHeight="1" x14ac:dyDescent="0.3">
      <c r="A3756" s="95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t="30" hidden="1" customHeight="1" x14ac:dyDescent="0.3">
      <c r="A3757" s="95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t="30" hidden="1" customHeight="1" x14ac:dyDescent="0.3">
      <c r="A3758" s="95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t="30" hidden="1" customHeight="1" x14ac:dyDescent="0.3">
      <c r="A3759" s="95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t="30" hidden="1" customHeight="1" x14ac:dyDescent="0.3">
      <c r="A3760" s="95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t="30" hidden="1" customHeight="1" x14ac:dyDescent="0.3">
      <c r="A3761" s="95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t="30" hidden="1" customHeight="1" x14ac:dyDescent="0.3">
      <c r="A3762" s="95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t="30" hidden="1" customHeight="1" x14ac:dyDescent="0.3">
      <c r="A3763" s="95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t="30" hidden="1" customHeight="1" x14ac:dyDescent="0.3">
      <c r="A3764" s="95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t="30" hidden="1" customHeight="1" x14ac:dyDescent="0.3">
      <c r="A3765" s="95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t="30" hidden="1" customHeight="1" x14ac:dyDescent="0.3">
      <c r="A3766" s="95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t="30" hidden="1" customHeight="1" x14ac:dyDescent="0.3">
      <c r="A3767" s="95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t="30" hidden="1" customHeight="1" x14ac:dyDescent="0.3">
      <c r="A3768" s="95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t="30" hidden="1" customHeight="1" x14ac:dyDescent="0.3">
      <c r="A3769" s="95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t="30" hidden="1" customHeight="1" x14ac:dyDescent="0.3">
      <c r="A3770" s="95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t="30" hidden="1" customHeight="1" x14ac:dyDescent="0.3">
      <c r="A3771" s="95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t="30" hidden="1" customHeight="1" x14ac:dyDescent="0.3">
      <c r="A3772" s="95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t="30" hidden="1" customHeight="1" x14ac:dyDescent="0.3">
      <c r="A3773" s="95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t="30" hidden="1" customHeight="1" x14ac:dyDescent="0.3">
      <c r="A3774" s="95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t="30" hidden="1" customHeight="1" x14ac:dyDescent="0.3">
      <c r="A3775" s="95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t="30" hidden="1" customHeight="1" x14ac:dyDescent="0.3">
      <c r="A3776" s="95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t="30" hidden="1" customHeight="1" x14ac:dyDescent="0.3">
      <c r="A3777" s="95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t="30" hidden="1" customHeight="1" x14ac:dyDescent="0.3">
      <c r="A3778" s="95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t="30" hidden="1" customHeight="1" x14ac:dyDescent="0.3">
      <c r="A3779" s="95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t="30" hidden="1" customHeight="1" x14ac:dyDescent="0.3">
      <c r="A3780" s="95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t="30" hidden="1" customHeight="1" x14ac:dyDescent="0.3">
      <c r="A3781" s="95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t="30" hidden="1" customHeight="1" x14ac:dyDescent="0.3">
      <c r="A3782" s="95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t="30" hidden="1" customHeight="1" x14ac:dyDescent="0.3">
      <c r="A3783" s="95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t="30" hidden="1" customHeight="1" x14ac:dyDescent="0.3">
      <c r="A3784" s="95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t="30" hidden="1" customHeight="1" x14ac:dyDescent="0.3">
      <c r="A3785" s="95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t="30" hidden="1" customHeight="1" x14ac:dyDescent="0.3">
      <c r="A3786" s="95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t="30" hidden="1" customHeight="1" x14ac:dyDescent="0.3">
      <c r="A3787" s="95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t="30" hidden="1" customHeight="1" x14ac:dyDescent="0.3">
      <c r="A3788" s="95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t="30" hidden="1" customHeight="1" x14ac:dyDescent="0.3">
      <c r="A3789" s="95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t="30" hidden="1" customHeight="1" x14ac:dyDescent="0.3">
      <c r="A3790" s="95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t="30" hidden="1" customHeight="1" x14ac:dyDescent="0.3">
      <c r="A3791" s="95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t="30" hidden="1" customHeight="1" x14ac:dyDescent="0.3">
      <c r="A3792" s="95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t="30" hidden="1" customHeight="1" x14ac:dyDescent="0.3">
      <c r="A3793" s="95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t="30" hidden="1" customHeight="1" x14ac:dyDescent="0.3">
      <c r="A3794" s="95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t="30" hidden="1" customHeight="1" x14ac:dyDescent="0.3">
      <c r="A3795" s="95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t="30" hidden="1" customHeight="1" x14ac:dyDescent="0.3">
      <c r="A3796" s="95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t="30" hidden="1" customHeight="1" x14ac:dyDescent="0.3">
      <c r="A3797" s="95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t="30" hidden="1" customHeight="1" x14ac:dyDescent="0.3">
      <c r="A3798" s="95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t="30" hidden="1" customHeight="1" x14ac:dyDescent="0.3">
      <c r="A3799" s="95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t="30" hidden="1" customHeight="1" x14ac:dyDescent="0.3">
      <c r="A3800" s="95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t="30" hidden="1" customHeight="1" x14ac:dyDescent="0.3">
      <c r="A3801" s="95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t="30" hidden="1" customHeight="1" x14ac:dyDescent="0.3">
      <c r="A3802" s="95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t="30" hidden="1" customHeight="1" x14ac:dyDescent="0.3">
      <c r="A3803" s="95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t="30" hidden="1" customHeight="1" x14ac:dyDescent="0.3">
      <c r="A3804" s="95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t="30" hidden="1" customHeight="1" x14ac:dyDescent="0.3">
      <c r="A3805" s="95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t="30" hidden="1" customHeight="1" x14ac:dyDescent="0.3">
      <c r="A3806" s="95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t="30" hidden="1" customHeight="1" x14ac:dyDescent="0.3">
      <c r="A3807" s="95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t="30" hidden="1" customHeight="1" x14ac:dyDescent="0.3">
      <c r="A3808" s="95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t="30" hidden="1" customHeight="1" x14ac:dyDescent="0.3">
      <c r="A3809" s="95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t="30" hidden="1" customHeight="1" x14ac:dyDescent="0.3">
      <c r="A3810" s="95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t="30" hidden="1" customHeight="1" x14ac:dyDescent="0.3">
      <c r="A3811" s="95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t="30" hidden="1" customHeight="1" x14ac:dyDescent="0.3">
      <c r="A3812" s="95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t="30" hidden="1" customHeight="1" x14ac:dyDescent="0.3">
      <c r="A3813" s="95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t="30" hidden="1" customHeight="1" x14ac:dyDescent="0.3">
      <c r="A3814" s="95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t="30" hidden="1" customHeight="1" x14ac:dyDescent="0.3">
      <c r="A3815" s="95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t="30" hidden="1" customHeight="1" x14ac:dyDescent="0.3">
      <c r="A3816" s="95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t="30" hidden="1" customHeight="1" x14ac:dyDescent="0.3">
      <c r="A3817" s="95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t="30" hidden="1" customHeight="1" x14ac:dyDescent="0.3">
      <c r="A3818" s="95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t="30" hidden="1" customHeight="1" x14ac:dyDescent="0.3">
      <c r="A3819" s="95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t="30" hidden="1" customHeight="1" x14ac:dyDescent="0.3">
      <c r="A3820" s="95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t="30" hidden="1" customHeight="1" x14ac:dyDescent="0.3">
      <c r="A3821" s="95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t="30" hidden="1" customHeight="1" x14ac:dyDescent="0.3">
      <c r="A3822" s="95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t="30" hidden="1" customHeight="1" x14ac:dyDescent="0.3">
      <c r="A3823" s="95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t="30" hidden="1" customHeight="1" x14ac:dyDescent="0.3">
      <c r="A3824" s="95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t="30" hidden="1" customHeight="1" x14ac:dyDescent="0.3">
      <c r="A3825" s="95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t="30" hidden="1" customHeight="1" x14ac:dyDescent="0.3">
      <c r="A3826" s="95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t="30" hidden="1" customHeight="1" x14ac:dyDescent="0.3">
      <c r="A3827" s="95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t="30" hidden="1" customHeight="1" x14ac:dyDescent="0.3">
      <c r="A3828" s="95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t="30" hidden="1" customHeight="1" x14ac:dyDescent="0.3">
      <c r="A3829" s="95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t="30" hidden="1" customHeight="1" x14ac:dyDescent="0.3">
      <c r="A3830" s="95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t="30" hidden="1" customHeight="1" x14ac:dyDescent="0.3">
      <c r="A3831" s="95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t="30" hidden="1" customHeight="1" x14ac:dyDescent="0.3">
      <c r="A3832" s="95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t="30" hidden="1" customHeight="1" x14ac:dyDescent="0.3">
      <c r="A3833" s="95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t="30" hidden="1" customHeight="1" x14ac:dyDescent="0.3">
      <c r="A3834" s="95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t="30" hidden="1" customHeight="1" x14ac:dyDescent="0.3">
      <c r="A3835" s="95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t="30" hidden="1" customHeight="1" x14ac:dyDescent="0.3">
      <c r="A3836" s="95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t="30" hidden="1" customHeight="1" x14ac:dyDescent="0.3">
      <c r="A3837" s="95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t="30" hidden="1" customHeight="1" x14ac:dyDescent="0.3">
      <c r="A3838" s="95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t="30" hidden="1" customHeight="1" x14ac:dyDescent="0.3">
      <c r="A3839" s="95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t="30" hidden="1" customHeight="1" x14ac:dyDescent="0.3">
      <c r="A3840" s="95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t="30" hidden="1" customHeight="1" x14ac:dyDescent="0.3">
      <c r="A3841" s="95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t="30" hidden="1" customHeight="1" x14ac:dyDescent="0.3">
      <c r="A3842" s="95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t="30" hidden="1" customHeight="1" x14ac:dyDescent="0.3">
      <c r="A3843" s="95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t="30" hidden="1" customHeight="1" x14ac:dyDescent="0.3">
      <c r="A3844" s="95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t="30" hidden="1" customHeight="1" x14ac:dyDescent="0.3">
      <c r="A3845" s="95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t="30" hidden="1" customHeight="1" x14ac:dyDescent="0.3">
      <c r="A3846" s="95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t="30" hidden="1" customHeight="1" x14ac:dyDescent="0.3">
      <c r="A3847" s="95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t="30" hidden="1" customHeight="1" x14ac:dyDescent="0.3">
      <c r="A3848" s="95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t="30" hidden="1" customHeight="1" x14ac:dyDescent="0.3">
      <c r="A3849" s="95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t="30" hidden="1" customHeight="1" x14ac:dyDescent="0.3">
      <c r="A3850" s="95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t="30" hidden="1" customHeight="1" x14ac:dyDescent="0.3">
      <c r="A3851" s="95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t="30" hidden="1" customHeight="1" x14ac:dyDescent="0.3">
      <c r="A3852" s="95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t="30" hidden="1" customHeight="1" x14ac:dyDescent="0.3">
      <c r="A3853" s="95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t="30" hidden="1" customHeight="1" x14ac:dyDescent="0.3">
      <c r="A3854" s="95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t="30" hidden="1" customHeight="1" x14ac:dyDescent="0.3">
      <c r="A3855" s="95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t="30" hidden="1" customHeight="1" x14ac:dyDescent="0.3">
      <c r="A3856" s="95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t="30" hidden="1" customHeight="1" x14ac:dyDescent="0.3">
      <c r="A3857" s="95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t="30" hidden="1" customHeight="1" x14ac:dyDescent="0.3">
      <c r="A3858" s="95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t="30" hidden="1" customHeight="1" x14ac:dyDescent="0.3">
      <c r="A3859" s="95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t="30" hidden="1" customHeight="1" x14ac:dyDescent="0.3">
      <c r="A3860" s="95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t="30" hidden="1" customHeight="1" x14ac:dyDescent="0.3">
      <c r="A3861" s="95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t="30" hidden="1" customHeight="1" x14ac:dyDescent="0.3">
      <c r="A3862" s="95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t="30" hidden="1" customHeight="1" x14ac:dyDescent="0.3">
      <c r="A3863" s="95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t="30" hidden="1" customHeight="1" x14ac:dyDescent="0.3">
      <c r="A3864" s="95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t="30" hidden="1" customHeight="1" x14ac:dyDescent="0.3">
      <c r="A3865" s="95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t="30" hidden="1" customHeight="1" x14ac:dyDescent="0.3">
      <c r="A3866" s="95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t="30" hidden="1" customHeight="1" x14ac:dyDescent="0.3">
      <c r="A3867" s="95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t="30" hidden="1" customHeight="1" x14ac:dyDescent="0.3">
      <c r="A3868" s="95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t="30" hidden="1" customHeight="1" x14ac:dyDescent="0.3">
      <c r="A3869" s="95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t="30" hidden="1" customHeight="1" x14ac:dyDescent="0.3">
      <c r="A3870" s="95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t="30" hidden="1" customHeight="1" x14ac:dyDescent="0.3">
      <c r="A3871" s="95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t="30" hidden="1" customHeight="1" x14ac:dyDescent="0.3">
      <c r="A3872" s="95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t="30" hidden="1" customHeight="1" x14ac:dyDescent="0.3">
      <c r="A3873" s="95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t="30" hidden="1" customHeight="1" x14ac:dyDescent="0.3">
      <c r="A3874" s="95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t="30" hidden="1" customHeight="1" x14ac:dyDescent="0.3">
      <c r="A3875" s="95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t="30" hidden="1" customHeight="1" x14ac:dyDescent="0.3">
      <c r="A3876" s="95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t="30" hidden="1" customHeight="1" x14ac:dyDescent="0.3">
      <c r="A3877" s="95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t="30" hidden="1" customHeight="1" x14ac:dyDescent="0.3">
      <c r="A3878" s="95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t="30" hidden="1" customHeight="1" x14ac:dyDescent="0.3">
      <c r="A3879" s="95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t="30" hidden="1" customHeight="1" x14ac:dyDescent="0.3">
      <c r="A3880" s="95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t="30" hidden="1" customHeight="1" x14ac:dyDescent="0.3">
      <c r="A3881" s="95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t="30" hidden="1" customHeight="1" x14ac:dyDescent="0.3">
      <c r="A3882" s="95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t="30" hidden="1" customHeight="1" x14ac:dyDescent="0.3">
      <c r="A3883" s="95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t="30" hidden="1" customHeight="1" x14ac:dyDescent="0.3">
      <c r="A3884" s="95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t="30" hidden="1" customHeight="1" x14ac:dyDescent="0.3">
      <c r="A3885" s="95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t="30" hidden="1" customHeight="1" x14ac:dyDescent="0.3">
      <c r="A3886" s="95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t="30" hidden="1" customHeight="1" x14ac:dyDescent="0.3">
      <c r="A3887" s="95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t="30" hidden="1" customHeight="1" x14ac:dyDescent="0.3">
      <c r="A3888" s="95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t="30" hidden="1" customHeight="1" x14ac:dyDescent="0.3">
      <c r="A3889" s="95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t="30" hidden="1" customHeight="1" x14ac:dyDescent="0.3">
      <c r="A3890" s="95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t="30" hidden="1" customHeight="1" x14ac:dyDescent="0.3">
      <c r="A3891" s="95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t="30" hidden="1" customHeight="1" x14ac:dyDescent="0.3">
      <c r="A3892" s="95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t="30" hidden="1" customHeight="1" x14ac:dyDescent="0.3">
      <c r="A3893" s="95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t="30" hidden="1" customHeight="1" x14ac:dyDescent="0.3">
      <c r="A3894" s="95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t="30" hidden="1" customHeight="1" x14ac:dyDescent="0.3">
      <c r="A3895" s="95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t="30" hidden="1" customHeight="1" x14ac:dyDescent="0.3">
      <c r="A3896" s="95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t="30" hidden="1" customHeight="1" x14ac:dyDescent="0.3">
      <c r="A3897" s="95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t="30" hidden="1" customHeight="1" x14ac:dyDescent="0.3">
      <c r="A3898" s="95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t="30" hidden="1" customHeight="1" x14ac:dyDescent="0.3">
      <c r="A3899" s="95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t="30" hidden="1" customHeight="1" x14ac:dyDescent="0.3">
      <c r="A3900" s="95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t="30" hidden="1" customHeight="1" x14ac:dyDescent="0.3">
      <c r="A3901" s="95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t="30" hidden="1" customHeight="1" x14ac:dyDescent="0.3">
      <c r="A3902" s="95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t="30" hidden="1" customHeight="1" x14ac:dyDescent="0.3">
      <c r="A3903" s="95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t="30" hidden="1" customHeight="1" x14ac:dyDescent="0.3">
      <c r="A3904" s="95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t="30" hidden="1" customHeight="1" x14ac:dyDescent="0.3">
      <c r="A3905" s="95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t="30" hidden="1" customHeight="1" x14ac:dyDescent="0.3">
      <c r="A3906" s="95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t="30" hidden="1" customHeight="1" x14ac:dyDescent="0.3">
      <c r="A3907" s="95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t="30" hidden="1" customHeight="1" x14ac:dyDescent="0.3">
      <c r="A3908" s="95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t="30" hidden="1" customHeight="1" x14ac:dyDescent="0.3">
      <c r="A3909" s="95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t="30" hidden="1" customHeight="1" x14ac:dyDescent="0.3">
      <c r="A3910" s="95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t="30" hidden="1" customHeight="1" x14ac:dyDescent="0.3">
      <c r="A3911" s="95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t="30" hidden="1" customHeight="1" x14ac:dyDescent="0.3">
      <c r="A3912" s="95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t="30" hidden="1" customHeight="1" x14ac:dyDescent="0.3">
      <c r="A3913" s="95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t="30" hidden="1" customHeight="1" x14ac:dyDescent="0.3">
      <c r="A3914" s="95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t="30" hidden="1" customHeight="1" x14ac:dyDescent="0.3">
      <c r="A3915" s="95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t="30" hidden="1" customHeight="1" x14ac:dyDescent="0.3">
      <c r="A3916" s="95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t="30" hidden="1" customHeight="1" x14ac:dyDescent="0.3">
      <c r="A3917" s="95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t="30" hidden="1" customHeight="1" x14ac:dyDescent="0.3">
      <c r="A3918" s="95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t="30" hidden="1" customHeight="1" x14ac:dyDescent="0.3">
      <c r="A3919" s="95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t="30" hidden="1" customHeight="1" x14ac:dyDescent="0.3">
      <c r="A3920" s="95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t="30" hidden="1" customHeight="1" x14ac:dyDescent="0.3">
      <c r="A3921" s="95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t="30" hidden="1" customHeight="1" x14ac:dyDescent="0.3">
      <c r="A3922" s="95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t="30" hidden="1" customHeight="1" x14ac:dyDescent="0.3">
      <c r="A3923" s="95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t="30" hidden="1" customHeight="1" x14ac:dyDescent="0.3">
      <c r="A3924" s="95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t="30" hidden="1" customHeight="1" x14ac:dyDescent="0.3">
      <c r="A3925" s="95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t="30" hidden="1" customHeight="1" x14ac:dyDescent="0.3">
      <c r="A3926" s="95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t="30" hidden="1" customHeight="1" x14ac:dyDescent="0.3">
      <c r="A3927" s="95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t="30" hidden="1" customHeight="1" x14ac:dyDescent="0.3">
      <c r="A3928" s="95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t="30" hidden="1" customHeight="1" x14ac:dyDescent="0.3">
      <c r="A3929" s="95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t="30" hidden="1" customHeight="1" x14ac:dyDescent="0.3">
      <c r="A3930" s="95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t="30" hidden="1" customHeight="1" x14ac:dyDescent="0.3">
      <c r="A3931" s="95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t="30" hidden="1" customHeight="1" x14ac:dyDescent="0.3">
      <c r="A3932" s="95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t="30" hidden="1" customHeight="1" x14ac:dyDescent="0.3">
      <c r="A3933" s="95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t="30" hidden="1" customHeight="1" x14ac:dyDescent="0.3">
      <c r="A3934" s="95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t="30" hidden="1" customHeight="1" x14ac:dyDescent="0.3">
      <c r="A3935" s="95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t="30" hidden="1" customHeight="1" x14ac:dyDescent="0.3">
      <c r="A3936" s="95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t="30" hidden="1" customHeight="1" x14ac:dyDescent="0.3">
      <c r="A3937" s="95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t="30" hidden="1" customHeight="1" x14ac:dyDescent="0.3">
      <c r="A3938" s="95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t="30" hidden="1" customHeight="1" x14ac:dyDescent="0.3">
      <c r="A3939" s="95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t="30" hidden="1" customHeight="1" x14ac:dyDescent="0.3">
      <c r="A3940" s="95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t="30" hidden="1" customHeight="1" x14ac:dyDescent="0.3">
      <c r="A3941" s="95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t="30" hidden="1" customHeight="1" x14ac:dyDescent="0.3">
      <c r="A3942" s="95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t="30" hidden="1" customHeight="1" x14ac:dyDescent="0.3">
      <c r="A3943" s="95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t="30" hidden="1" customHeight="1" x14ac:dyDescent="0.3">
      <c r="A3944" s="95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t="30" hidden="1" customHeight="1" x14ac:dyDescent="0.3">
      <c r="A3945" s="95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t="30" hidden="1" customHeight="1" x14ac:dyDescent="0.3">
      <c r="A3946" s="95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t="30" hidden="1" customHeight="1" x14ac:dyDescent="0.3">
      <c r="A3947" s="95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t="30" hidden="1" customHeight="1" x14ac:dyDescent="0.3">
      <c r="A3948" s="95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t="30" hidden="1" customHeight="1" x14ac:dyDescent="0.3">
      <c r="A3949" s="95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t="30" hidden="1" customHeight="1" x14ac:dyDescent="0.3">
      <c r="A3950" s="95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t="30" hidden="1" customHeight="1" x14ac:dyDescent="0.3">
      <c r="A3951" s="95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t="30" hidden="1" customHeight="1" x14ac:dyDescent="0.3">
      <c r="A3952" s="95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t="30" hidden="1" customHeight="1" x14ac:dyDescent="0.3">
      <c r="A3953" s="95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t="30" hidden="1" customHeight="1" x14ac:dyDescent="0.3">
      <c r="A3954" s="95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t="30" hidden="1" customHeight="1" x14ac:dyDescent="0.3">
      <c r="A3955" s="95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t="30" hidden="1" customHeight="1" x14ac:dyDescent="0.3">
      <c r="A3956" s="95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t="30" hidden="1" customHeight="1" x14ac:dyDescent="0.3">
      <c r="A3957" s="95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t="30" hidden="1" customHeight="1" x14ac:dyDescent="0.3">
      <c r="A3958" s="95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t="30" hidden="1" customHeight="1" x14ac:dyDescent="0.3">
      <c r="A3959" s="95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t="30" hidden="1" customHeight="1" x14ac:dyDescent="0.3">
      <c r="A3960" s="95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t="30" hidden="1" customHeight="1" x14ac:dyDescent="0.3">
      <c r="A3961" s="95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t="30" hidden="1" customHeight="1" x14ac:dyDescent="0.3">
      <c r="A3962" s="95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t="30" hidden="1" customHeight="1" x14ac:dyDescent="0.3">
      <c r="A3963" s="95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t="30" hidden="1" customHeight="1" x14ac:dyDescent="0.3">
      <c r="A3964" s="95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t="30" hidden="1" customHeight="1" x14ac:dyDescent="0.3">
      <c r="A3965" s="95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t="30" hidden="1" customHeight="1" x14ac:dyDescent="0.3">
      <c r="A3966" s="95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t="30" hidden="1" customHeight="1" x14ac:dyDescent="0.3">
      <c r="A3967" s="95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t="30" hidden="1" customHeight="1" x14ac:dyDescent="0.3">
      <c r="A3968" s="95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t="30" hidden="1" customHeight="1" x14ac:dyDescent="0.3">
      <c r="A3969" s="95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t="30" hidden="1" customHeight="1" x14ac:dyDescent="0.3">
      <c r="A3970" s="95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t="30" hidden="1" customHeight="1" x14ac:dyDescent="0.3">
      <c r="A3971" s="95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t="30" hidden="1" customHeight="1" x14ac:dyDescent="0.3">
      <c r="A3972" s="95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t="30" hidden="1" customHeight="1" x14ac:dyDescent="0.3">
      <c r="A3973" s="95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t="30" hidden="1" customHeight="1" x14ac:dyDescent="0.3">
      <c r="A3974" s="95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t="30" hidden="1" customHeight="1" x14ac:dyDescent="0.3">
      <c r="A3975" s="95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t="30" hidden="1" customHeight="1" x14ac:dyDescent="0.3">
      <c r="A3976" s="95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t="30" hidden="1" customHeight="1" x14ac:dyDescent="0.3">
      <c r="A3977" s="95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t="30" hidden="1" customHeight="1" x14ac:dyDescent="0.3">
      <c r="A3978" s="95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t="30" hidden="1" customHeight="1" x14ac:dyDescent="0.3">
      <c r="A3979" s="95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t="30" hidden="1" customHeight="1" x14ac:dyDescent="0.3">
      <c r="A3980" s="95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t="30" hidden="1" customHeight="1" x14ac:dyDescent="0.3">
      <c r="A3981" s="95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t="30" hidden="1" customHeight="1" x14ac:dyDescent="0.3">
      <c r="A3982" s="95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t="30" hidden="1" customHeight="1" x14ac:dyDescent="0.3">
      <c r="A3983" s="95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t="30" hidden="1" customHeight="1" x14ac:dyDescent="0.3">
      <c r="A3984" s="95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t="30" hidden="1" customHeight="1" x14ac:dyDescent="0.3">
      <c r="A3985" s="95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t="30" hidden="1" customHeight="1" x14ac:dyDescent="0.3">
      <c r="A3986" s="95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t="30" hidden="1" customHeight="1" x14ac:dyDescent="0.3">
      <c r="A3987" s="95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t="30" hidden="1" customHeight="1" x14ac:dyDescent="0.3">
      <c r="A3988" s="95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t="30" hidden="1" customHeight="1" x14ac:dyDescent="0.3">
      <c r="A3989" s="95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t="30" hidden="1" customHeight="1" x14ac:dyDescent="0.3">
      <c r="A3990" s="95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t="30" hidden="1" customHeight="1" x14ac:dyDescent="0.3">
      <c r="A3991" s="95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t="30" hidden="1" customHeight="1" x14ac:dyDescent="0.3">
      <c r="A3992" s="95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t="30" hidden="1" customHeight="1" x14ac:dyDescent="0.3">
      <c r="A3993" s="95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t="30" hidden="1" customHeight="1" x14ac:dyDescent="0.3">
      <c r="A3994" s="95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t="30" hidden="1" customHeight="1" x14ac:dyDescent="0.3">
      <c r="A3995" s="95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t="30" hidden="1" customHeight="1" x14ac:dyDescent="0.3">
      <c r="A3996" s="95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t="30" hidden="1" customHeight="1" x14ac:dyDescent="0.3">
      <c r="A3997" s="95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t="30" hidden="1" customHeight="1" x14ac:dyDescent="0.3">
      <c r="A3998" s="95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t="30" hidden="1" customHeight="1" x14ac:dyDescent="0.3">
      <c r="A3999" s="95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t="30" hidden="1" customHeight="1" x14ac:dyDescent="0.3">
      <c r="A4000" s="95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t="30" hidden="1" customHeight="1" x14ac:dyDescent="0.3">
      <c r="A4001" s="95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t="30" hidden="1" customHeight="1" x14ac:dyDescent="0.3">
      <c r="A4002" s="95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t="30" hidden="1" customHeight="1" x14ac:dyDescent="0.3">
      <c r="A4003" s="95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t="30" hidden="1" customHeight="1" x14ac:dyDescent="0.3">
      <c r="A4004" s="95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t="30" hidden="1" customHeight="1" x14ac:dyDescent="0.3">
      <c r="A4005" s="95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t="30" hidden="1" customHeight="1" x14ac:dyDescent="0.3">
      <c r="A4006" s="95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t="30" hidden="1" customHeight="1" x14ac:dyDescent="0.3">
      <c r="A4007" s="95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t="30" hidden="1" customHeight="1" x14ac:dyDescent="0.3">
      <c r="A4008" s="95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t="30" hidden="1" customHeight="1" x14ac:dyDescent="0.3">
      <c r="A4009" s="95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t="30" hidden="1" customHeight="1" x14ac:dyDescent="0.3">
      <c r="A4010" s="95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t="30" hidden="1" customHeight="1" x14ac:dyDescent="0.3">
      <c r="A4011" s="95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t="30" hidden="1" customHeight="1" x14ac:dyDescent="0.3">
      <c r="A4012" s="95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t="30" hidden="1" customHeight="1" x14ac:dyDescent="0.3">
      <c r="A4013" s="95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t="30" hidden="1" customHeight="1" x14ac:dyDescent="0.3">
      <c r="A4014" s="95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t="30" hidden="1" customHeight="1" x14ac:dyDescent="0.3">
      <c r="A4015" s="95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t="30" hidden="1" customHeight="1" x14ac:dyDescent="0.3">
      <c r="A4016" s="95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t="30" hidden="1" customHeight="1" x14ac:dyDescent="0.3">
      <c r="A4017" s="95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t="30" hidden="1" customHeight="1" x14ac:dyDescent="0.3">
      <c r="A4018" s="95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t="30" hidden="1" customHeight="1" x14ac:dyDescent="0.3">
      <c r="A4019" s="95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t="30" hidden="1" customHeight="1" x14ac:dyDescent="0.3">
      <c r="A4020" s="95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t="30" hidden="1" customHeight="1" x14ac:dyDescent="0.3">
      <c r="A4021" s="95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t="30" hidden="1" customHeight="1" x14ac:dyDescent="0.3">
      <c r="A4022" s="95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t="30" hidden="1" customHeight="1" x14ac:dyDescent="0.3">
      <c r="A4023" s="95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t="30" hidden="1" customHeight="1" x14ac:dyDescent="0.3">
      <c r="A4024" s="95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t="30" hidden="1" customHeight="1" x14ac:dyDescent="0.3">
      <c r="A4025" s="95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t="30" hidden="1" customHeight="1" x14ac:dyDescent="0.3">
      <c r="A4026" s="95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t="30" hidden="1" customHeight="1" x14ac:dyDescent="0.3">
      <c r="A4027" s="95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t="30" hidden="1" customHeight="1" x14ac:dyDescent="0.3">
      <c r="A4028" s="95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t="30" hidden="1" customHeight="1" x14ac:dyDescent="0.3">
      <c r="A4029" s="95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t="30" hidden="1" customHeight="1" x14ac:dyDescent="0.3">
      <c r="A4030" s="95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t="30" hidden="1" customHeight="1" x14ac:dyDescent="0.3">
      <c r="A4031" s="95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t="30" hidden="1" customHeight="1" x14ac:dyDescent="0.3">
      <c r="A4032" s="95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t="30" hidden="1" customHeight="1" x14ac:dyDescent="0.3">
      <c r="A4033" s="95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t="30" hidden="1" customHeight="1" x14ac:dyDescent="0.3">
      <c r="A4034" s="95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t="30" hidden="1" customHeight="1" x14ac:dyDescent="0.3">
      <c r="A4035" s="95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t="30" hidden="1" customHeight="1" x14ac:dyDescent="0.3">
      <c r="A4036" s="95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t="30" hidden="1" customHeight="1" x14ac:dyDescent="0.3">
      <c r="A4037" s="95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t="30" hidden="1" customHeight="1" x14ac:dyDescent="0.3">
      <c r="A4038" s="95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t="30" hidden="1" customHeight="1" x14ac:dyDescent="0.3">
      <c r="A4039" s="95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t="30" hidden="1" customHeight="1" x14ac:dyDescent="0.3">
      <c r="A4040" s="95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t="30" hidden="1" customHeight="1" x14ac:dyDescent="0.3">
      <c r="A4041" s="95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t="30" hidden="1" customHeight="1" x14ac:dyDescent="0.3">
      <c r="A4042" s="95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t="30" hidden="1" customHeight="1" x14ac:dyDescent="0.3">
      <c r="A4043" s="95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t="30" hidden="1" customHeight="1" x14ac:dyDescent="0.3">
      <c r="A4044" s="95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t="30" hidden="1" customHeight="1" x14ac:dyDescent="0.3">
      <c r="A4045" s="95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t="30" hidden="1" customHeight="1" x14ac:dyDescent="0.3">
      <c r="A4046" s="95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t="30" hidden="1" customHeight="1" x14ac:dyDescent="0.3">
      <c r="A4047" s="95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t="30" hidden="1" customHeight="1" x14ac:dyDescent="0.3">
      <c r="A4048" s="95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t="30" hidden="1" customHeight="1" x14ac:dyDescent="0.3">
      <c r="A4049" s="95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t="30" hidden="1" customHeight="1" x14ac:dyDescent="0.3">
      <c r="A4050" s="95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t="30" hidden="1" customHeight="1" x14ac:dyDescent="0.3">
      <c r="A4051" s="95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t="30" hidden="1" customHeight="1" x14ac:dyDescent="0.3">
      <c r="A4052" s="95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t="30" hidden="1" customHeight="1" x14ac:dyDescent="0.3">
      <c r="A4053" s="95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t="30" hidden="1" customHeight="1" x14ac:dyDescent="0.3">
      <c r="A4054" s="95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t="30" hidden="1" customHeight="1" x14ac:dyDescent="0.3">
      <c r="A4055" s="95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t="30" hidden="1" customHeight="1" x14ac:dyDescent="0.3">
      <c r="A4056" s="95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t="30" hidden="1" customHeight="1" x14ac:dyDescent="0.3">
      <c r="A4057" s="95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t="30" hidden="1" customHeight="1" x14ac:dyDescent="0.3">
      <c r="A4058" s="95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t="30" hidden="1" customHeight="1" x14ac:dyDescent="0.3">
      <c r="A4059" s="95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t="30" hidden="1" customHeight="1" x14ac:dyDescent="0.3">
      <c r="A4060" s="95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t="30" hidden="1" customHeight="1" x14ac:dyDescent="0.3">
      <c r="A4061" s="95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t="30" hidden="1" customHeight="1" x14ac:dyDescent="0.3">
      <c r="A4062" s="95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t="30" hidden="1" customHeight="1" x14ac:dyDescent="0.3">
      <c r="A4063" s="95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t="30" hidden="1" customHeight="1" x14ac:dyDescent="0.3">
      <c r="A4064" s="95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t="30" hidden="1" customHeight="1" x14ac:dyDescent="0.3">
      <c r="A4065" s="95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t="30" hidden="1" customHeight="1" x14ac:dyDescent="0.3">
      <c r="A4066" s="95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t="30" hidden="1" customHeight="1" x14ac:dyDescent="0.3">
      <c r="A4067" s="95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t="30" hidden="1" customHeight="1" x14ac:dyDescent="0.3">
      <c r="A4068" s="95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t="30" hidden="1" customHeight="1" x14ac:dyDescent="0.3">
      <c r="A4069" s="95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t="30" hidden="1" customHeight="1" x14ac:dyDescent="0.3">
      <c r="A4070" s="95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t="30" hidden="1" customHeight="1" x14ac:dyDescent="0.3">
      <c r="A4071" s="95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t="30" hidden="1" customHeight="1" x14ac:dyDescent="0.3">
      <c r="A4072" s="95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t="30" hidden="1" customHeight="1" x14ac:dyDescent="0.3">
      <c r="A4073" s="95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t="30" hidden="1" customHeight="1" x14ac:dyDescent="0.3">
      <c r="A4074" s="95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t="30" hidden="1" customHeight="1" x14ac:dyDescent="0.3">
      <c r="A4075" s="95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t="30" hidden="1" customHeight="1" x14ac:dyDescent="0.3">
      <c r="A4076" s="95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t="30" hidden="1" customHeight="1" x14ac:dyDescent="0.3">
      <c r="A4077" s="95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t="30" hidden="1" customHeight="1" x14ac:dyDescent="0.3">
      <c r="A4078" s="95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t="30" hidden="1" customHeight="1" x14ac:dyDescent="0.3">
      <c r="A4079" s="95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t="30" hidden="1" customHeight="1" x14ac:dyDescent="0.3">
      <c r="A4080" s="95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t="30" hidden="1" customHeight="1" x14ac:dyDescent="0.3">
      <c r="A4081" s="95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t="30" hidden="1" customHeight="1" x14ac:dyDescent="0.3">
      <c r="A4082" s="95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t="30" hidden="1" customHeight="1" x14ac:dyDescent="0.3">
      <c r="A4083" s="95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t="30" hidden="1" customHeight="1" x14ac:dyDescent="0.3">
      <c r="A4084" s="95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t="30" hidden="1" customHeight="1" x14ac:dyDescent="0.3">
      <c r="A4085" s="95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t="30" hidden="1" customHeight="1" x14ac:dyDescent="0.3">
      <c r="A4086" s="95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t="30" hidden="1" customHeight="1" x14ac:dyDescent="0.3">
      <c r="A4087" s="95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t="30" hidden="1" customHeight="1" x14ac:dyDescent="0.3">
      <c r="A4088" s="95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t="30" hidden="1" customHeight="1" x14ac:dyDescent="0.3">
      <c r="A4089" s="95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t="30" hidden="1" customHeight="1" x14ac:dyDescent="0.3">
      <c r="A4090" s="95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t="30" hidden="1" customHeight="1" x14ac:dyDescent="0.3">
      <c r="A4091" s="95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t="30" hidden="1" customHeight="1" x14ac:dyDescent="0.3">
      <c r="A4092" s="95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t="30" hidden="1" customHeight="1" x14ac:dyDescent="0.3">
      <c r="A4093" s="95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t="30" hidden="1" customHeight="1" x14ac:dyDescent="0.3">
      <c r="A4094" s="95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t="30" hidden="1" customHeight="1" x14ac:dyDescent="0.3">
      <c r="A4095" s="95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t="30" hidden="1" customHeight="1" x14ac:dyDescent="0.3">
      <c r="A4096" s="95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t="30" hidden="1" customHeight="1" x14ac:dyDescent="0.3">
      <c r="A4097" s="95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t="30" hidden="1" customHeight="1" x14ac:dyDescent="0.3">
      <c r="A4098" s="95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t="30" hidden="1" customHeight="1" x14ac:dyDescent="0.3">
      <c r="A4099" s="95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t="30" hidden="1" customHeight="1" x14ac:dyDescent="0.3">
      <c r="A4100" s="95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t="30" hidden="1" customHeight="1" x14ac:dyDescent="0.3">
      <c r="A4101" s="95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t="30" hidden="1" customHeight="1" x14ac:dyDescent="0.3">
      <c r="A4102" s="95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t="30" hidden="1" customHeight="1" x14ac:dyDescent="0.3">
      <c r="A4103" s="95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t="30" hidden="1" customHeight="1" x14ac:dyDescent="0.3">
      <c r="A4104" s="95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t="30" hidden="1" customHeight="1" x14ac:dyDescent="0.3">
      <c r="A4105" s="95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t="30" hidden="1" customHeight="1" x14ac:dyDescent="0.3">
      <c r="A4106" s="95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t="30" hidden="1" customHeight="1" x14ac:dyDescent="0.3">
      <c r="A4107" s="95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t="30" hidden="1" customHeight="1" x14ac:dyDescent="0.3">
      <c r="A4108" s="95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t="30" hidden="1" customHeight="1" x14ac:dyDescent="0.3">
      <c r="A4109" s="95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t="30" hidden="1" customHeight="1" x14ac:dyDescent="0.3">
      <c r="A4110" s="95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t="30" hidden="1" customHeight="1" x14ac:dyDescent="0.3">
      <c r="A4111" s="95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t="30" hidden="1" customHeight="1" x14ac:dyDescent="0.3">
      <c r="A4112" s="95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t="30" hidden="1" customHeight="1" x14ac:dyDescent="0.3">
      <c r="A4113" s="95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t="30" hidden="1" customHeight="1" x14ac:dyDescent="0.3">
      <c r="A4114" s="95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t="30" hidden="1" customHeight="1" x14ac:dyDescent="0.3">
      <c r="A4115" s="95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t="30" hidden="1" customHeight="1" x14ac:dyDescent="0.3">
      <c r="A4116" s="95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t="30" hidden="1" customHeight="1" x14ac:dyDescent="0.3">
      <c r="A4117" s="95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t="30" hidden="1" customHeight="1" x14ac:dyDescent="0.3">
      <c r="A4118" s="95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t="30" hidden="1" customHeight="1" x14ac:dyDescent="0.3">
      <c r="A4119" s="95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t="30" hidden="1" customHeight="1" x14ac:dyDescent="0.3">
      <c r="A4120" s="95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t="30" hidden="1" customHeight="1" x14ac:dyDescent="0.3">
      <c r="A4121" s="95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t="30" hidden="1" customHeight="1" x14ac:dyDescent="0.3">
      <c r="A4122" s="95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t="30" hidden="1" customHeight="1" x14ac:dyDescent="0.3">
      <c r="A4123" s="95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t="30" hidden="1" customHeight="1" x14ac:dyDescent="0.3">
      <c r="A4124" s="95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t="30" hidden="1" customHeight="1" x14ac:dyDescent="0.3">
      <c r="A4125" s="95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t="30" hidden="1" customHeight="1" x14ac:dyDescent="0.3">
      <c r="A4126" s="95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t="30" hidden="1" customHeight="1" x14ac:dyDescent="0.3">
      <c r="A4127" s="95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t="30" hidden="1" customHeight="1" x14ac:dyDescent="0.3">
      <c r="A4128" s="95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t="30" hidden="1" customHeight="1" x14ac:dyDescent="0.3">
      <c r="A4129" s="95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t="30" hidden="1" customHeight="1" x14ac:dyDescent="0.3">
      <c r="A4130" s="95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t="30" hidden="1" customHeight="1" x14ac:dyDescent="0.3">
      <c r="A4131" s="95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t="30" hidden="1" customHeight="1" x14ac:dyDescent="0.3">
      <c r="A4132" s="95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t="30" hidden="1" customHeight="1" x14ac:dyDescent="0.3">
      <c r="A4133" s="95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t="30" hidden="1" customHeight="1" x14ac:dyDescent="0.3">
      <c r="A4134" s="95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t="30" hidden="1" customHeight="1" x14ac:dyDescent="0.3">
      <c r="A4135" s="95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t="30" hidden="1" customHeight="1" x14ac:dyDescent="0.3">
      <c r="A4136" s="95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t="30" hidden="1" customHeight="1" x14ac:dyDescent="0.3">
      <c r="A4137" s="95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t="30" hidden="1" customHeight="1" x14ac:dyDescent="0.3">
      <c r="A4138" s="95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t="30" hidden="1" customHeight="1" x14ac:dyDescent="0.3">
      <c r="A4139" s="95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t="30" hidden="1" customHeight="1" x14ac:dyDescent="0.3">
      <c r="A4140" s="95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t="30" hidden="1" customHeight="1" x14ac:dyDescent="0.3">
      <c r="A4141" s="95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t="30" hidden="1" customHeight="1" x14ac:dyDescent="0.3">
      <c r="A4142" s="95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t="30" hidden="1" customHeight="1" x14ac:dyDescent="0.3">
      <c r="A4143" s="95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t="30" hidden="1" customHeight="1" x14ac:dyDescent="0.3">
      <c r="A4144" s="95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t="30" hidden="1" customHeight="1" x14ac:dyDescent="0.3">
      <c r="A4145" s="95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t="30" hidden="1" customHeight="1" x14ac:dyDescent="0.3">
      <c r="A4146" s="95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t="30" hidden="1" customHeight="1" x14ac:dyDescent="0.3">
      <c r="A4147" s="95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t="30" hidden="1" customHeight="1" x14ac:dyDescent="0.3">
      <c r="A4148" s="95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t="30" hidden="1" customHeight="1" x14ac:dyDescent="0.3">
      <c r="A4149" s="95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t="30" hidden="1" customHeight="1" x14ac:dyDescent="0.3">
      <c r="A4150" s="95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t="30" hidden="1" customHeight="1" x14ac:dyDescent="0.3">
      <c r="A4151" s="95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t="30" hidden="1" customHeight="1" x14ac:dyDescent="0.3">
      <c r="A4152" s="95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t="30" hidden="1" customHeight="1" x14ac:dyDescent="0.3">
      <c r="A4153" s="95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t="30" hidden="1" customHeight="1" x14ac:dyDescent="0.3">
      <c r="A4154" s="95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t="30" hidden="1" customHeight="1" x14ac:dyDescent="0.3">
      <c r="A4155" s="95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t="30" hidden="1" customHeight="1" x14ac:dyDescent="0.3">
      <c r="A4156" s="95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t="30" hidden="1" customHeight="1" x14ac:dyDescent="0.3">
      <c r="A4157" s="95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t="30" hidden="1" customHeight="1" x14ac:dyDescent="0.3">
      <c r="A4158" s="95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t="30" hidden="1" customHeight="1" x14ac:dyDescent="0.3">
      <c r="A4159" s="95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t="30" hidden="1" customHeight="1" x14ac:dyDescent="0.3">
      <c r="A4160" s="95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t="30" hidden="1" customHeight="1" x14ac:dyDescent="0.3">
      <c r="A4161" s="95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t="30" hidden="1" customHeight="1" x14ac:dyDescent="0.3">
      <c r="A4162" s="95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t="30" hidden="1" customHeight="1" x14ac:dyDescent="0.3">
      <c r="A4163" s="95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t="30" hidden="1" customHeight="1" x14ac:dyDescent="0.3">
      <c r="A4164" s="95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t="30" hidden="1" customHeight="1" x14ac:dyDescent="0.3">
      <c r="A4165" s="95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t="30" hidden="1" customHeight="1" x14ac:dyDescent="0.3">
      <c r="A4166" s="95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t="30" hidden="1" customHeight="1" x14ac:dyDescent="0.3">
      <c r="A4167" s="95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t="30" hidden="1" customHeight="1" x14ac:dyDescent="0.3">
      <c r="A4168" s="95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t="30" hidden="1" customHeight="1" x14ac:dyDescent="0.3">
      <c r="A4169" s="95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t="30" hidden="1" customHeight="1" x14ac:dyDescent="0.3">
      <c r="A4170" s="95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t="30" hidden="1" customHeight="1" x14ac:dyDescent="0.3">
      <c r="A4171" s="95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t="30" hidden="1" customHeight="1" x14ac:dyDescent="0.3">
      <c r="A4172" s="95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t="30" hidden="1" customHeight="1" x14ac:dyDescent="0.3">
      <c r="A4173" s="95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t="30" hidden="1" customHeight="1" x14ac:dyDescent="0.3">
      <c r="A4174" s="95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t="30" hidden="1" customHeight="1" x14ac:dyDescent="0.3">
      <c r="A4175" s="95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t="30" hidden="1" customHeight="1" x14ac:dyDescent="0.3">
      <c r="A4176" s="95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t="30" hidden="1" customHeight="1" x14ac:dyDescent="0.3">
      <c r="A4177" s="95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t="30" hidden="1" customHeight="1" x14ac:dyDescent="0.3">
      <c r="A4178" s="95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t="30" hidden="1" customHeight="1" x14ac:dyDescent="0.3">
      <c r="A4179" s="95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t="30" hidden="1" customHeight="1" x14ac:dyDescent="0.3">
      <c r="A4180" s="95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t="30" hidden="1" customHeight="1" x14ac:dyDescent="0.3">
      <c r="A4181" s="95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t="30" hidden="1" customHeight="1" x14ac:dyDescent="0.3">
      <c r="A4182" s="95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t="30" hidden="1" customHeight="1" x14ac:dyDescent="0.3">
      <c r="A4183" s="95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t="30" hidden="1" customHeight="1" x14ac:dyDescent="0.3">
      <c r="A4184" s="95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t="30" hidden="1" customHeight="1" x14ac:dyDescent="0.3">
      <c r="A4185" s="95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t="30" hidden="1" customHeight="1" x14ac:dyDescent="0.3">
      <c r="A4186" s="95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t="30" hidden="1" customHeight="1" x14ac:dyDescent="0.3">
      <c r="A4187" s="95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t="30" hidden="1" customHeight="1" x14ac:dyDescent="0.3">
      <c r="A4188" s="95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t="30" hidden="1" customHeight="1" x14ac:dyDescent="0.3">
      <c r="A4189" s="95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t="30" hidden="1" customHeight="1" x14ac:dyDescent="0.3">
      <c r="A4190" s="95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t="30" hidden="1" customHeight="1" x14ac:dyDescent="0.3">
      <c r="A4191" s="95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t="30" hidden="1" customHeight="1" x14ac:dyDescent="0.3">
      <c r="A4192" s="95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t="30" hidden="1" customHeight="1" x14ac:dyDescent="0.3">
      <c r="A4193" s="95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t="30" hidden="1" customHeight="1" x14ac:dyDescent="0.3">
      <c r="A4194" s="95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t="30" hidden="1" customHeight="1" x14ac:dyDescent="0.3">
      <c r="A4195" s="95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t="30" hidden="1" customHeight="1" x14ac:dyDescent="0.3">
      <c r="A4196" s="95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t="30" hidden="1" customHeight="1" x14ac:dyDescent="0.3">
      <c r="A4197" s="95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t="30" hidden="1" customHeight="1" x14ac:dyDescent="0.3">
      <c r="A4198" s="95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t="30" hidden="1" customHeight="1" x14ac:dyDescent="0.3">
      <c r="A4199" s="95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t="30" hidden="1" customHeight="1" x14ac:dyDescent="0.3">
      <c r="A4200" s="95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t="30" hidden="1" customHeight="1" x14ac:dyDescent="0.3">
      <c r="A4201" s="95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t="30" hidden="1" customHeight="1" x14ac:dyDescent="0.3">
      <c r="A4202" s="95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t="30" hidden="1" customHeight="1" x14ac:dyDescent="0.3">
      <c r="A4203" s="95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t="30" hidden="1" customHeight="1" x14ac:dyDescent="0.3">
      <c r="A4204" s="95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t="30" hidden="1" customHeight="1" x14ac:dyDescent="0.3">
      <c r="A4205" s="95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t="30" hidden="1" customHeight="1" x14ac:dyDescent="0.3">
      <c r="A4206" s="95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t="30" hidden="1" customHeight="1" x14ac:dyDescent="0.3">
      <c r="A4207" s="95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t="30" hidden="1" customHeight="1" x14ac:dyDescent="0.3">
      <c r="A4208" s="95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t="30" hidden="1" customHeight="1" x14ac:dyDescent="0.3">
      <c r="A4209" s="95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t="30" hidden="1" customHeight="1" x14ac:dyDescent="0.3">
      <c r="A4210" s="95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t="30" hidden="1" customHeight="1" x14ac:dyDescent="0.3">
      <c r="A4211" s="95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t="30" hidden="1" customHeight="1" x14ac:dyDescent="0.3">
      <c r="A4212" s="95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t="30" hidden="1" customHeight="1" x14ac:dyDescent="0.3">
      <c r="A4213" s="95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t="30" hidden="1" customHeight="1" x14ac:dyDescent="0.3">
      <c r="A4214" s="95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t="30" hidden="1" customHeight="1" x14ac:dyDescent="0.3">
      <c r="A4215" s="95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t="30" hidden="1" customHeight="1" x14ac:dyDescent="0.3">
      <c r="A4216" s="95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t="30" hidden="1" customHeight="1" x14ac:dyDescent="0.3">
      <c r="A4217" s="95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t="30" hidden="1" customHeight="1" x14ac:dyDescent="0.3">
      <c r="A4218" s="95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t="30" hidden="1" customHeight="1" x14ac:dyDescent="0.3">
      <c r="A4219" s="95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t="30" hidden="1" customHeight="1" x14ac:dyDescent="0.3">
      <c r="A4220" s="95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t="30" hidden="1" customHeight="1" x14ac:dyDescent="0.3">
      <c r="A4221" s="95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t="30" hidden="1" customHeight="1" x14ac:dyDescent="0.3">
      <c r="A4222" s="95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t="30" hidden="1" customHeight="1" x14ac:dyDescent="0.3">
      <c r="A4223" s="95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t="30" hidden="1" customHeight="1" x14ac:dyDescent="0.3">
      <c r="A4224" s="95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t="30" hidden="1" customHeight="1" x14ac:dyDescent="0.3">
      <c r="A4225" s="95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t="30" hidden="1" customHeight="1" x14ac:dyDescent="0.3">
      <c r="A4226" s="95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t="30" hidden="1" customHeight="1" x14ac:dyDescent="0.3">
      <c r="A4227" s="95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t="30" hidden="1" customHeight="1" x14ac:dyDescent="0.3">
      <c r="A4228" s="95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t="30" hidden="1" customHeight="1" x14ac:dyDescent="0.3">
      <c r="A4229" s="95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t="30" hidden="1" customHeight="1" x14ac:dyDescent="0.3">
      <c r="A4230" s="95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t="30" hidden="1" customHeight="1" x14ac:dyDescent="0.3">
      <c r="A4231" s="95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t="30" hidden="1" customHeight="1" x14ac:dyDescent="0.3">
      <c r="A4232" s="95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t="30" hidden="1" customHeight="1" x14ac:dyDescent="0.3">
      <c r="A4233" s="95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t="30" hidden="1" customHeight="1" x14ac:dyDescent="0.3">
      <c r="A4234" s="95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t="30" hidden="1" customHeight="1" x14ac:dyDescent="0.3">
      <c r="A4235" s="95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t="30" hidden="1" customHeight="1" x14ac:dyDescent="0.3">
      <c r="A4236" s="95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t="30" hidden="1" customHeight="1" x14ac:dyDescent="0.3">
      <c r="A4237" s="95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t="30" hidden="1" customHeight="1" x14ac:dyDescent="0.3">
      <c r="A4238" s="95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t="30" hidden="1" customHeight="1" x14ac:dyDescent="0.3">
      <c r="A4239" s="95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t="30" hidden="1" customHeight="1" x14ac:dyDescent="0.3">
      <c r="A4240" s="95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t="30" hidden="1" customHeight="1" x14ac:dyDescent="0.3">
      <c r="A4241" s="95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t="30" hidden="1" customHeight="1" x14ac:dyDescent="0.3">
      <c r="A4242" s="95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t="30" hidden="1" customHeight="1" x14ac:dyDescent="0.3">
      <c r="A4243" s="95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t="30" hidden="1" customHeight="1" x14ac:dyDescent="0.3">
      <c r="A4244" s="95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t="30" hidden="1" customHeight="1" x14ac:dyDescent="0.3">
      <c r="A4245" s="95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t="30" hidden="1" customHeight="1" x14ac:dyDescent="0.3">
      <c r="A4246" s="95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t="30" hidden="1" customHeight="1" x14ac:dyDescent="0.3">
      <c r="A4247" s="95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t="30" hidden="1" customHeight="1" x14ac:dyDescent="0.3">
      <c r="A4248" s="95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t="30" hidden="1" customHeight="1" x14ac:dyDescent="0.3">
      <c r="A4249" s="95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t="30" hidden="1" customHeight="1" x14ac:dyDescent="0.3">
      <c r="A4250" s="95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t="30" hidden="1" customHeight="1" x14ac:dyDescent="0.3">
      <c r="A4251" s="95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t="30" hidden="1" customHeight="1" x14ac:dyDescent="0.3">
      <c r="A4252" s="95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t="30" hidden="1" customHeight="1" x14ac:dyDescent="0.3">
      <c r="A4253" s="95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t="30" hidden="1" customHeight="1" x14ac:dyDescent="0.3">
      <c r="A4254" s="95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t="30" hidden="1" customHeight="1" x14ac:dyDescent="0.3">
      <c r="A4255" s="95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t="30" hidden="1" customHeight="1" x14ac:dyDescent="0.3">
      <c r="A4256" s="95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t="30" hidden="1" customHeight="1" x14ac:dyDescent="0.3">
      <c r="A4257" s="95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t="30" hidden="1" customHeight="1" x14ac:dyDescent="0.3">
      <c r="A4258" s="95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t="30" hidden="1" customHeight="1" x14ac:dyDescent="0.3">
      <c r="A4259" s="95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t="30" hidden="1" customHeight="1" x14ac:dyDescent="0.3">
      <c r="A4260" s="95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t="30" hidden="1" customHeight="1" x14ac:dyDescent="0.3">
      <c r="A4261" s="95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t="30" hidden="1" customHeight="1" x14ac:dyDescent="0.3">
      <c r="A4262" s="95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t="30" hidden="1" customHeight="1" x14ac:dyDescent="0.3">
      <c r="A4263" s="95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t="30" hidden="1" customHeight="1" x14ac:dyDescent="0.3">
      <c r="A4264" s="95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t="30" hidden="1" customHeight="1" x14ac:dyDescent="0.3">
      <c r="A4265" s="95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t="30" hidden="1" customHeight="1" x14ac:dyDescent="0.3">
      <c r="A4266" s="95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t="30" hidden="1" customHeight="1" x14ac:dyDescent="0.3">
      <c r="A4267" s="95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t="30" hidden="1" customHeight="1" x14ac:dyDescent="0.3">
      <c r="A4268" s="95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t="30" hidden="1" customHeight="1" x14ac:dyDescent="0.3">
      <c r="A4269" s="95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t="30" hidden="1" customHeight="1" x14ac:dyDescent="0.3">
      <c r="A4270" s="95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t="30" hidden="1" customHeight="1" x14ac:dyDescent="0.3">
      <c r="A4271" s="95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t="30" hidden="1" customHeight="1" x14ac:dyDescent="0.3">
      <c r="A4272" s="95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t="30" hidden="1" customHeight="1" x14ac:dyDescent="0.3">
      <c r="A4273" s="95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t="30" hidden="1" customHeight="1" x14ac:dyDescent="0.3">
      <c r="A4274" s="95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t="30" hidden="1" customHeight="1" x14ac:dyDescent="0.3">
      <c r="A4275" s="95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t="30" hidden="1" customHeight="1" x14ac:dyDescent="0.3">
      <c r="A4276" s="95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t="30" hidden="1" customHeight="1" x14ac:dyDescent="0.3">
      <c r="A4277" s="95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t="30" hidden="1" customHeight="1" x14ac:dyDescent="0.3">
      <c r="A4278" s="95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t="30" hidden="1" customHeight="1" x14ac:dyDescent="0.3">
      <c r="A4279" s="95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t="30" hidden="1" customHeight="1" x14ac:dyDescent="0.3">
      <c r="A4280" s="95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t="30" hidden="1" customHeight="1" x14ac:dyDescent="0.3">
      <c r="A4281" s="95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t="30" hidden="1" customHeight="1" x14ac:dyDescent="0.3">
      <c r="A4282" s="95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t="30" hidden="1" customHeight="1" x14ac:dyDescent="0.3">
      <c r="A4283" s="95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t="30" hidden="1" customHeight="1" x14ac:dyDescent="0.3">
      <c r="A4284" s="95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t="30" hidden="1" customHeight="1" x14ac:dyDescent="0.3">
      <c r="A4285" s="95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t="30" hidden="1" customHeight="1" x14ac:dyDescent="0.3">
      <c r="A4286" s="95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t="30" hidden="1" customHeight="1" x14ac:dyDescent="0.3">
      <c r="A4287" s="95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t="30" hidden="1" customHeight="1" x14ac:dyDescent="0.3">
      <c r="A4288" s="95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t="30" hidden="1" customHeight="1" x14ac:dyDescent="0.3">
      <c r="A4289" s="95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t="30" hidden="1" customHeight="1" x14ac:dyDescent="0.3">
      <c r="A4290" s="95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t="30" hidden="1" customHeight="1" x14ac:dyDescent="0.3">
      <c r="A4291" s="95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t="30" hidden="1" customHeight="1" x14ac:dyDescent="0.3">
      <c r="A4292" s="95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t="30" hidden="1" customHeight="1" x14ac:dyDescent="0.3">
      <c r="A4293" s="95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t="30" hidden="1" customHeight="1" x14ac:dyDescent="0.3">
      <c r="A4294" s="95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t="30" hidden="1" customHeight="1" x14ac:dyDescent="0.3">
      <c r="A4295" s="95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t="30" hidden="1" customHeight="1" x14ac:dyDescent="0.3">
      <c r="A4296" s="95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t="30" hidden="1" customHeight="1" x14ac:dyDescent="0.3">
      <c r="A4297" s="95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t="30" hidden="1" customHeight="1" x14ac:dyDescent="0.3">
      <c r="A4298" s="95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t="30" hidden="1" customHeight="1" x14ac:dyDescent="0.3">
      <c r="A4299" s="95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t="30" hidden="1" customHeight="1" x14ac:dyDescent="0.3">
      <c r="A4300" s="95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t="30" hidden="1" customHeight="1" x14ac:dyDescent="0.3">
      <c r="A4301" s="95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t="30" hidden="1" customHeight="1" x14ac:dyDescent="0.3">
      <c r="A4302" s="95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t="30" hidden="1" customHeight="1" x14ac:dyDescent="0.3">
      <c r="A4303" s="95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t="30" hidden="1" customHeight="1" x14ac:dyDescent="0.3">
      <c r="A4304" s="95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t="30" hidden="1" customHeight="1" x14ac:dyDescent="0.3">
      <c r="A4305" s="95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t="30" hidden="1" customHeight="1" x14ac:dyDescent="0.3">
      <c r="A4306" s="95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t="30" hidden="1" customHeight="1" x14ac:dyDescent="0.3">
      <c r="A4307" s="95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t="30" hidden="1" customHeight="1" x14ac:dyDescent="0.3">
      <c r="A4308" s="95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t="30" hidden="1" customHeight="1" x14ac:dyDescent="0.3">
      <c r="A4309" s="95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t="30" hidden="1" customHeight="1" x14ac:dyDescent="0.3">
      <c r="A4310" s="95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t="30" hidden="1" customHeight="1" x14ac:dyDescent="0.3">
      <c r="A4311" s="95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t="30" hidden="1" customHeight="1" x14ac:dyDescent="0.3">
      <c r="A4312" s="95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t="30" hidden="1" customHeight="1" x14ac:dyDescent="0.3">
      <c r="A4313" s="95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t="30" hidden="1" customHeight="1" x14ac:dyDescent="0.3">
      <c r="A4314" s="95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t="30" hidden="1" customHeight="1" x14ac:dyDescent="0.3">
      <c r="A4315" s="95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t="30" hidden="1" customHeight="1" x14ac:dyDescent="0.3">
      <c r="A4316" s="95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t="30" hidden="1" customHeight="1" x14ac:dyDescent="0.3">
      <c r="A4317" s="95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t="30" hidden="1" customHeight="1" x14ac:dyDescent="0.3">
      <c r="A4318" s="95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t="30" hidden="1" customHeight="1" x14ac:dyDescent="0.3">
      <c r="A4319" s="95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t="30" hidden="1" customHeight="1" x14ac:dyDescent="0.3">
      <c r="A4320" s="95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t="30" hidden="1" customHeight="1" x14ac:dyDescent="0.3">
      <c r="A4321" s="95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t="30" hidden="1" customHeight="1" x14ac:dyDescent="0.3">
      <c r="A4322" s="95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t="30" hidden="1" customHeight="1" x14ac:dyDescent="0.3">
      <c r="A4323" s="95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t="30" hidden="1" customHeight="1" x14ac:dyDescent="0.3">
      <c r="A4324" s="95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t="30" hidden="1" customHeight="1" x14ac:dyDescent="0.3">
      <c r="A4325" s="95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t="30" hidden="1" customHeight="1" x14ac:dyDescent="0.3">
      <c r="A4326" s="95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t="30" hidden="1" customHeight="1" x14ac:dyDescent="0.3">
      <c r="A4327" s="95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t="30" hidden="1" customHeight="1" x14ac:dyDescent="0.3">
      <c r="A4328" s="95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t="30" hidden="1" customHeight="1" x14ac:dyDescent="0.3">
      <c r="A4329" s="95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t="30" hidden="1" customHeight="1" x14ac:dyDescent="0.3">
      <c r="A4330" s="95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t="30" hidden="1" customHeight="1" x14ac:dyDescent="0.3">
      <c r="A4331" s="95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t="30" hidden="1" customHeight="1" x14ac:dyDescent="0.3">
      <c r="A4332" s="95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t="30" hidden="1" customHeight="1" x14ac:dyDescent="0.3">
      <c r="A4333" s="95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t="30" hidden="1" customHeight="1" x14ac:dyDescent="0.3">
      <c r="A4334" s="95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t="30" hidden="1" customHeight="1" x14ac:dyDescent="0.3">
      <c r="A4335" s="95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t="30" hidden="1" customHeight="1" x14ac:dyDescent="0.3">
      <c r="A4336" s="95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t="30" hidden="1" customHeight="1" x14ac:dyDescent="0.3">
      <c r="A4337" s="95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t="30" hidden="1" customHeight="1" x14ac:dyDescent="0.3">
      <c r="A4338" s="95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t="30" hidden="1" customHeight="1" x14ac:dyDescent="0.3">
      <c r="A4339" s="95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t="30" hidden="1" customHeight="1" x14ac:dyDescent="0.3">
      <c r="A4340" s="95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t="30" hidden="1" customHeight="1" x14ac:dyDescent="0.3">
      <c r="A4341" s="95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t="30" hidden="1" customHeight="1" x14ac:dyDescent="0.3">
      <c r="A4342" s="95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t="30" hidden="1" customHeight="1" x14ac:dyDescent="0.3">
      <c r="A4343" s="95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t="30" hidden="1" customHeight="1" x14ac:dyDescent="0.3">
      <c r="A4344" s="95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t="30" hidden="1" customHeight="1" x14ac:dyDescent="0.3">
      <c r="A4345" s="95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t="30" hidden="1" customHeight="1" x14ac:dyDescent="0.3">
      <c r="A4346" s="95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t="30" hidden="1" customHeight="1" x14ac:dyDescent="0.3">
      <c r="A4347" s="95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t="30" hidden="1" customHeight="1" x14ac:dyDescent="0.3">
      <c r="A4348" s="95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t="30" hidden="1" customHeight="1" x14ac:dyDescent="0.3">
      <c r="A4349" s="95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t="30" hidden="1" customHeight="1" x14ac:dyDescent="0.3">
      <c r="A4350" s="95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t="30" hidden="1" customHeight="1" x14ac:dyDescent="0.3">
      <c r="A4351" s="95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t="30" hidden="1" customHeight="1" x14ac:dyDescent="0.3">
      <c r="A4352" s="95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t="30" hidden="1" customHeight="1" x14ac:dyDescent="0.3">
      <c r="A4353" s="95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t="30" hidden="1" customHeight="1" x14ac:dyDescent="0.3">
      <c r="A4354" s="95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t="30" hidden="1" customHeight="1" x14ac:dyDescent="0.3">
      <c r="A4355" s="95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t="30" hidden="1" customHeight="1" x14ac:dyDescent="0.3">
      <c r="A4356" s="95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t="30" hidden="1" customHeight="1" x14ac:dyDescent="0.3">
      <c r="A4357" s="95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t="30" hidden="1" customHeight="1" x14ac:dyDescent="0.3">
      <c r="A4358" s="95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t="30" hidden="1" customHeight="1" x14ac:dyDescent="0.3">
      <c r="A4359" s="95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t="30" hidden="1" customHeight="1" x14ac:dyDescent="0.3">
      <c r="A4360" s="95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t="30" hidden="1" customHeight="1" x14ac:dyDescent="0.3">
      <c r="A4361" s="95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t="30" hidden="1" customHeight="1" x14ac:dyDescent="0.3">
      <c r="A4362" s="95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t="30" hidden="1" customHeight="1" x14ac:dyDescent="0.3">
      <c r="A4363" s="95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t="30" hidden="1" customHeight="1" x14ac:dyDescent="0.3">
      <c r="A4364" s="95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t="30" hidden="1" customHeight="1" x14ac:dyDescent="0.3">
      <c r="A4365" s="95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t="30" hidden="1" customHeight="1" x14ac:dyDescent="0.3">
      <c r="A4366" s="95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t="30" hidden="1" customHeight="1" x14ac:dyDescent="0.3">
      <c r="A4367" s="95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t="30" hidden="1" customHeight="1" x14ac:dyDescent="0.3">
      <c r="A4368" s="95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t="30" hidden="1" customHeight="1" x14ac:dyDescent="0.3">
      <c r="A4369" s="95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t="30" hidden="1" customHeight="1" x14ac:dyDescent="0.3">
      <c r="A4370" s="95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t="30" hidden="1" customHeight="1" x14ac:dyDescent="0.3">
      <c r="A4371" s="95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t="30" hidden="1" customHeight="1" x14ac:dyDescent="0.3">
      <c r="A4372" s="95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t="30" hidden="1" customHeight="1" x14ac:dyDescent="0.3">
      <c r="A4373" s="95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t="30" hidden="1" customHeight="1" x14ac:dyDescent="0.3">
      <c r="A4374" s="95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t="30" hidden="1" customHeight="1" x14ac:dyDescent="0.3">
      <c r="A4375" s="95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t="30" hidden="1" customHeight="1" x14ac:dyDescent="0.3">
      <c r="A4376" s="95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t="30" hidden="1" customHeight="1" x14ac:dyDescent="0.3">
      <c r="A4377" s="95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t="30" hidden="1" customHeight="1" x14ac:dyDescent="0.3">
      <c r="A4378" s="95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t="30" hidden="1" customHeight="1" x14ac:dyDescent="0.3">
      <c r="A4379" s="95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t="30" hidden="1" customHeight="1" x14ac:dyDescent="0.3">
      <c r="A4380" s="95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t="30" hidden="1" customHeight="1" x14ac:dyDescent="0.3">
      <c r="A4381" s="95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t="30" hidden="1" customHeight="1" x14ac:dyDescent="0.3">
      <c r="A4382" s="95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t="30" hidden="1" customHeight="1" x14ac:dyDescent="0.3">
      <c r="A4383" s="95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t="30" hidden="1" customHeight="1" x14ac:dyDescent="0.3">
      <c r="A4384" s="95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t="30" hidden="1" customHeight="1" x14ac:dyDescent="0.3">
      <c r="A4385" s="95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t="30" hidden="1" customHeight="1" x14ac:dyDescent="0.3">
      <c r="A4386" s="95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t="30" hidden="1" customHeight="1" x14ac:dyDescent="0.3">
      <c r="A4387" s="95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t="30" hidden="1" customHeight="1" x14ac:dyDescent="0.3">
      <c r="A4388" s="95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t="30" hidden="1" customHeight="1" x14ac:dyDescent="0.3">
      <c r="A4389" s="95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t="30" hidden="1" customHeight="1" x14ac:dyDescent="0.3">
      <c r="A4390" s="95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t="30" hidden="1" customHeight="1" x14ac:dyDescent="0.3">
      <c r="A4391" s="95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t="30" hidden="1" customHeight="1" x14ac:dyDescent="0.3">
      <c r="A4392" s="95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t="30" hidden="1" customHeight="1" x14ac:dyDescent="0.3">
      <c r="A4393" s="95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t="30" hidden="1" customHeight="1" x14ac:dyDescent="0.3">
      <c r="A4394" s="95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t="30" hidden="1" customHeight="1" x14ac:dyDescent="0.3">
      <c r="A4395" s="95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t="30" hidden="1" customHeight="1" x14ac:dyDescent="0.3">
      <c r="A4396" s="95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t="30" hidden="1" customHeight="1" x14ac:dyDescent="0.3">
      <c r="A4397" s="95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t="30" hidden="1" customHeight="1" x14ac:dyDescent="0.3">
      <c r="A4398" s="95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t="30" hidden="1" customHeight="1" x14ac:dyDescent="0.3">
      <c r="A4399" s="95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t="30" hidden="1" customHeight="1" x14ac:dyDescent="0.3">
      <c r="A4400" s="95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t="30" hidden="1" customHeight="1" x14ac:dyDescent="0.3">
      <c r="A4401" s="95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t="30" hidden="1" customHeight="1" x14ac:dyDescent="0.3">
      <c r="A4402" s="95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t="30" hidden="1" customHeight="1" x14ac:dyDescent="0.3">
      <c r="A4403" s="95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t="30" hidden="1" customHeight="1" x14ac:dyDescent="0.3">
      <c r="A4404" s="95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t="30" hidden="1" customHeight="1" x14ac:dyDescent="0.3">
      <c r="A4405" s="95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t="30" hidden="1" customHeight="1" x14ac:dyDescent="0.3">
      <c r="A4406" s="95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t="30" hidden="1" customHeight="1" x14ac:dyDescent="0.3">
      <c r="A4407" s="95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t="30" hidden="1" customHeight="1" x14ac:dyDescent="0.3">
      <c r="A4408" s="95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t="30" hidden="1" customHeight="1" x14ac:dyDescent="0.3">
      <c r="A4409" s="95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t="30" hidden="1" customHeight="1" x14ac:dyDescent="0.3">
      <c r="A4410" s="95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t="30" hidden="1" customHeight="1" x14ac:dyDescent="0.3">
      <c r="A4411" s="95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t="30" hidden="1" customHeight="1" x14ac:dyDescent="0.3">
      <c r="A4412" s="95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t="30" hidden="1" customHeight="1" x14ac:dyDescent="0.3">
      <c r="A4413" s="95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t="30" hidden="1" customHeight="1" x14ac:dyDescent="0.3">
      <c r="A4414" s="95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t="30" hidden="1" customHeight="1" x14ac:dyDescent="0.3">
      <c r="A4415" s="95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t="30" hidden="1" customHeight="1" x14ac:dyDescent="0.3">
      <c r="A4416" s="95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t="30" hidden="1" customHeight="1" x14ac:dyDescent="0.3">
      <c r="A4417" s="95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t="30" hidden="1" customHeight="1" x14ac:dyDescent="0.3">
      <c r="A4418" s="95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t="30" hidden="1" customHeight="1" x14ac:dyDescent="0.3">
      <c r="A4419" s="95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t="30" hidden="1" customHeight="1" x14ac:dyDescent="0.3">
      <c r="A4420" s="95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t="30" hidden="1" customHeight="1" x14ac:dyDescent="0.3">
      <c r="A4421" s="95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t="30" hidden="1" customHeight="1" x14ac:dyDescent="0.3">
      <c r="A4422" s="95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t="30" hidden="1" customHeight="1" x14ac:dyDescent="0.3">
      <c r="A4423" s="95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t="30" hidden="1" customHeight="1" x14ac:dyDescent="0.3">
      <c r="A4424" s="95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t="30" hidden="1" customHeight="1" x14ac:dyDescent="0.3">
      <c r="A4425" s="95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t="30" hidden="1" customHeight="1" x14ac:dyDescent="0.3">
      <c r="A4426" s="95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t="30" hidden="1" customHeight="1" x14ac:dyDescent="0.3">
      <c r="A4427" s="95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t="30" hidden="1" customHeight="1" x14ac:dyDescent="0.3">
      <c r="A4428" s="95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t="30" hidden="1" customHeight="1" x14ac:dyDescent="0.3">
      <c r="A4429" s="95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t="30" hidden="1" customHeight="1" x14ac:dyDescent="0.3">
      <c r="A4430" s="95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t="30" hidden="1" customHeight="1" x14ac:dyDescent="0.3">
      <c r="A4431" s="95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t="30" hidden="1" customHeight="1" x14ac:dyDescent="0.3">
      <c r="A4432" s="95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t="30" hidden="1" customHeight="1" x14ac:dyDescent="0.3">
      <c r="A4433" s="95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t="30" hidden="1" customHeight="1" x14ac:dyDescent="0.3">
      <c r="A4434" s="95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t="30" hidden="1" customHeight="1" x14ac:dyDescent="0.3">
      <c r="A4435" s="95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t="30" hidden="1" customHeight="1" x14ac:dyDescent="0.3">
      <c r="A4436" s="95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t="30" hidden="1" customHeight="1" x14ac:dyDescent="0.3">
      <c r="A4437" s="95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t="30" hidden="1" customHeight="1" x14ac:dyDescent="0.3">
      <c r="A4438" s="95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t="30" hidden="1" customHeight="1" x14ac:dyDescent="0.3">
      <c r="A4439" s="95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t="30" hidden="1" customHeight="1" x14ac:dyDescent="0.3">
      <c r="A4440" s="95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t="30" hidden="1" customHeight="1" x14ac:dyDescent="0.3">
      <c r="A4441" s="95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t="30" hidden="1" customHeight="1" x14ac:dyDescent="0.3">
      <c r="A4442" s="95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t="30" hidden="1" customHeight="1" x14ac:dyDescent="0.3">
      <c r="A4443" s="95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t="30" hidden="1" customHeight="1" x14ac:dyDescent="0.3">
      <c r="A4444" s="95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t="30" hidden="1" customHeight="1" x14ac:dyDescent="0.3">
      <c r="A4445" s="95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t="30" hidden="1" customHeight="1" x14ac:dyDescent="0.3">
      <c r="A4446" s="95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t="30" hidden="1" customHeight="1" x14ac:dyDescent="0.3">
      <c r="A4447" s="95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t="30" hidden="1" customHeight="1" x14ac:dyDescent="0.3">
      <c r="A4448" s="95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t="30" hidden="1" customHeight="1" x14ac:dyDescent="0.3">
      <c r="A4449" s="95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t="30" hidden="1" customHeight="1" x14ac:dyDescent="0.3">
      <c r="A4450" s="95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t="30" hidden="1" customHeight="1" x14ac:dyDescent="0.3">
      <c r="A4451" s="95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t="30" hidden="1" customHeight="1" x14ac:dyDescent="0.3">
      <c r="A4452" s="95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t="30" hidden="1" customHeight="1" x14ac:dyDescent="0.3">
      <c r="A4453" s="95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t="30" hidden="1" customHeight="1" x14ac:dyDescent="0.3">
      <c r="A4454" s="95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t="30" hidden="1" customHeight="1" x14ac:dyDescent="0.3">
      <c r="A4455" s="95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t="30" hidden="1" customHeight="1" x14ac:dyDescent="0.3">
      <c r="A4456" s="95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t="30" hidden="1" customHeight="1" x14ac:dyDescent="0.3">
      <c r="A4457" s="95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t="30" hidden="1" customHeight="1" x14ac:dyDescent="0.3">
      <c r="A4458" s="95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t="30" hidden="1" customHeight="1" x14ac:dyDescent="0.3">
      <c r="A4459" s="95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t="30" hidden="1" customHeight="1" x14ac:dyDescent="0.3">
      <c r="A4460" s="95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t="30" hidden="1" customHeight="1" x14ac:dyDescent="0.3">
      <c r="A4461" s="95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t="30" hidden="1" customHeight="1" x14ac:dyDescent="0.3">
      <c r="A4462" s="95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t="30" hidden="1" customHeight="1" x14ac:dyDescent="0.3">
      <c r="A4463" s="95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t="30" hidden="1" customHeight="1" x14ac:dyDescent="0.3">
      <c r="A4464" s="95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t="30" hidden="1" customHeight="1" x14ac:dyDescent="0.3">
      <c r="A4465" s="95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t="30" hidden="1" customHeight="1" x14ac:dyDescent="0.3">
      <c r="A4466" s="95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t="30" hidden="1" customHeight="1" x14ac:dyDescent="0.3">
      <c r="A4467" s="95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t="30" hidden="1" customHeight="1" x14ac:dyDescent="0.3">
      <c r="A4468" s="95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t="30" hidden="1" customHeight="1" x14ac:dyDescent="0.3">
      <c r="A4469" s="95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t="30" hidden="1" customHeight="1" x14ac:dyDescent="0.3">
      <c r="A4470" s="95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t="30" hidden="1" customHeight="1" x14ac:dyDescent="0.3">
      <c r="A4471" s="95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t="30" hidden="1" customHeight="1" x14ac:dyDescent="0.3">
      <c r="A4472" s="95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t="30" hidden="1" customHeight="1" x14ac:dyDescent="0.3">
      <c r="A4473" s="95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t="30" hidden="1" customHeight="1" x14ac:dyDescent="0.3">
      <c r="A4474" s="95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t="30" hidden="1" customHeight="1" x14ac:dyDescent="0.3">
      <c r="A4475" s="95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t="30" hidden="1" customHeight="1" x14ac:dyDescent="0.3">
      <c r="A4476" s="95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t="30" hidden="1" customHeight="1" x14ac:dyDescent="0.3">
      <c r="A4477" s="95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t="30" hidden="1" customHeight="1" x14ac:dyDescent="0.3">
      <c r="A4478" s="95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t="30" hidden="1" customHeight="1" x14ac:dyDescent="0.3">
      <c r="A4479" s="95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t="30" hidden="1" customHeight="1" x14ac:dyDescent="0.3">
      <c r="A4480" s="95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t="30" hidden="1" customHeight="1" x14ac:dyDescent="0.3">
      <c r="A4481" s="95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t="30" hidden="1" customHeight="1" x14ac:dyDescent="0.3">
      <c r="A4482" s="95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t="30" hidden="1" customHeight="1" x14ac:dyDescent="0.3">
      <c r="A4483" s="95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t="30" hidden="1" customHeight="1" x14ac:dyDescent="0.3">
      <c r="A4484" s="95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t="30" hidden="1" customHeight="1" x14ac:dyDescent="0.3">
      <c r="A4485" s="95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t="30" hidden="1" customHeight="1" x14ac:dyDescent="0.3">
      <c r="A4486" s="95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t="30" hidden="1" customHeight="1" x14ac:dyDescent="0.3">
      <c r="A4487" s="95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t="30" hidden="1" customHeight="1" x14ac:dyDescent="0.3">
      <c r="A4488" s="95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t="30" hidden="1" customHeight="1" x14ac:dyDescent="0.3">
      <c r="A4489" s="95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t="30" hidden="1" customHeight="1" x14ac:dyDescent="0.3">
      <c r="A4490" s="95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t="30" hidden="1" customHeight="1" x14ac:dyDescent="0.3">
      <c r="A4491" s="95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t="30" hidden="1" customHeight="1" x14ac:dyDescent="0.3">
      <c r="A4492" s="95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t="30" hidden="1" customHeight="1" x14ac:dyDescent="0.3">
      <c r="A4493" s="95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t="30" hidden="1" customHeight="1" x14ac:dyDescent="0.3">
      <c r="A4494" s="95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t="30" hidden="1" customHeight="1" x14ac:dyDescent="0.3">
      <c r="A4495" s="95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t="30" hidden="1" customHeight="1" x14ac:dyDescent="0.3">
      <c r="A4496" s="95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t="30" hidden="1" customHeight="1" x14ac:dyDescent="0.3">
      <c r="A4497" s="95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t="30" hidden="1" customHeight="1" x14ac:dyDescent="0.3">
      <c r="A4498" s="95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t="30" hidden="1" customHeight="1" x14ac:dyDescent="0.3">
      <c r="A4499" s="95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t="30" hidden="1" customHeight="1" x14ac:dyDescent="0.3">
      <c r="A4500" s="95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t="30" hidden="1" customHeight="1" x14ac:dyDescent="0.3">
      <c r="A4501" s="95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t="30" hidden="1" customHeight="1" x14ac:dyDescent="0.3">
      <c r="A4502" s="95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t="30" hidden="1" customHeight="1" x14ac:dyDescent="0.3">
      <c r="A4503" s="95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t="30" hidden="1" customHeight="1" x14ac:dyDescent="0.3">
      <c r="A4504" s="95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t="30" hidden="1" customHeight="1" x14ac:dyDescent="0.3">
      <c r="A4505" s="95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t="30" hidden="1" customHeight="1" x14ac:dyDescent="0.3">
      <c r="A4506" s="95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t="30" hidden="1" customHeight="1" x14ac:dyDescent="0.3">
      <c r="A4507" s="95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t="30" hidden="1" customHeight="1" x14ac:dyDescent="0.3">
      <c r="A4508" s="95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t="30" hidden="1" customHeight="1" x14ac:dyDescent="0.3">
      <c r="A4509" s="95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t="30" hidden="1" customHeight="1" x14ac:dyDescent="0.3">
      <c r="A4510" s="95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t="30" hidden="1" customHeight="1" x14ac:dyDescent="0.3">
      <c r="A4511" s="95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t="30" hidden="1" customHeight="1" x14ac:dyDescent="0.3">
      <c r="A4512" s="95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t="30" hidden="1" customHeight="1" x14ac:dyDescent="0.3">
      <c r="A4513" s="95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t="30" hidden="1" customHeight="1" x14ac:dyDescent="0.3">
      <c r="A4514" s="95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t="30" hidden="1" customHeight="1" x14ac:dyDescent="0.3">
      <c r="A4515" s="95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t="30" hidden="1" customHeight="1" x14ac:dyDescent="0.3">
      <c r="A4516" s="95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t="30" hidden="1" customHeight="1" x14ac:dyDescent="0.3">
      <c r="A4517" s="95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t="30" hidden="1" customHeight="1" x14ac:dyDescent="0.3">
      <c r="A4518" s="95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t="30" hidden="1" customHeight="1" x14ac:dyDescent="0.3">
      <c r="A4519" s="95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t="30" hidden="1" customHeight="1" x14ac:dyDescent="0.3">
      <c r="A4520" s="95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t="30" hidden="1" customHeight="1" x14ac:dyDescent="0.3">
      <c r="A4521" s="95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t="30" hidden="1" customHeight="1" x14ac:dyDescent="0.3">
      <c r="A4522" s="95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t="30" hidden="1" customHeight="1" x14ac:dyDescent="0.3">
      <c r="A4523" s="95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t="30" hidden="1" customHeight="1" x14ac:dyDescent="0.3">
      <c r="A4524" s="95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t="30" hidden="1" customHeight="1" x14ac:dyDescent="0.3">
      <c r="A4525" s="95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t="30" hidden="1" customHeight="1" x14ac:dyDescent="0.3">
      <c r="A4526" s="95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t="30" hidden="1" customHeight="1" x14ac:dyDescent="0.3">
      <c r="A4527" s="95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t="30" hidden="1" customHeight="1" x14ac:dyDescent="0.3">
      <c r="A4528" s="95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t="30" hidden="1" customHeight="1" x14ac:dyDescent="0.3">
      <c r="A4529" s="95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t="30" hidden="1" customHeight="1" x14ac:dyDescent="0.3">
      <c r="A4530" s="95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t="30" hidden="1" customHeight="1" x14ac:dyDescent="0.3">
      <c r="A4531" s="95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t="30" hidden="1" customHeight="1" x14ac:dyDescent="0.3">
      <c r="A4532" s="95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t="30" hidden="1" customHeight="1" x14ac:dyDescent="0.3">
      <c r="A4533" s="95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t="30" hidden="1" customHeight="1" x14ac:dyDescent="0.3">
      <c r="A4534" s="95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t="30" hidden="1" customHeight="1" x14ac:dyDescent="0.3">
      <c r="A4535" s="95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t="30" hidden="1" customHeight="1" x14ac:dyDescent="0.3">
      <c r="A4536" s="95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t="30" hidden="1" customHeight="1" x14ac:dyDescent="0.3">
      <c r="A4537" s="95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t="30" hidden="1" customHeight="1" x14ac:dyDescent="0.3">
      <c r="A4538" s="95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t="30" hidden="1" customHeight="1" x14ac:dyDescent="0.3">
      <c r="A4539" s="95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t="30" hidden="1" customHeight="1" x14ac:dyDescent="0.3">
      <c r="A4540" s="95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t="30" hidden="1" customHeight="1" x14ac:dyDescent="0.3">
      <c r="A4541" s="95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t="30" hidden="1" customHeight="1" x14ac:dyDescent="0.3">
      <c r="A4542" s="95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t="30" hidden="1" customHeight="1" x14ac:dyDescent="0.3">
      <c r="A4543" s="95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t="30" hidden="1" customHeight="1" x14ac:dyDescent="0.3">
      <c r="A4544" s="95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t="30" hidden="1" customHeight="1" x14ac:dyDescent="0.3">
      <c r="A4545" s="95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t="30" hidden="1" customHeight="1" x14ac:dyDescent="0.3">
      <c r="A4546" s="95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t="30" hidden="1" customHeight="1" x14ac:dyDescent="0.3">
      <c r="A4547" s="95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t="30" hidden="1" customHeight="1" x14ac:dyDescent="0.3">
      <c r="A4548" s="95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t="30" hidden="1" customHeight="1" x14ac:dyDescent="0.3">
      <c r="A4549" s="95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t="30" hidden="1" customHeight="1" x14ac:dyDescent="0.3">
      <c r="A4550" s="95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t="30" hidden="1" customHeight="1" x14ac:dyDescent="0.3">
      <c r="A4551" s="95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t="30" hidden="1" customHeight="1" x14ac:dyDescent="0.3">
      <c r="A4552" s="95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t="30" hidden="1" customHeight="1" x14ac:dyDescent="0.3">
      <c r="A4553" s="95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t="30" hidden="1" customHeight="1" x14ac:dyDescent="0.3">
      <c r="A4554" s="95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t="30" hidden="1" customHeight="1" x14ac:dyDescent="0.3">
      <c r="A4555" s="95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t="30" hidden="1" customHeight="1" x14ac:dyDescent="0.3">
      <c r="A4556" s="95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t="30" hidden="1" customHeight="1" x14ac:dyDescent="0.3">
      <c r="A4557" s="95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t="30" hidden="1" customHeight="1" x14ac:dyDescent="0.3">
      <c r="A4558" s="95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t="30" hidden="1" customHeight="1" x14ac:dyDescent="0.3">
      <c r="A4559" s="95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t="30" hidden="1" customHeight="1" x14ac:dyDescent="0.3">
      <c r="A4560" s="95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t="30" hidden="1" customHeight="1" x14ac:dyDescent="0.3">
      <c r="A4561" s="95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t="30" hidden="1" customHeight="1" x14ac:dyDescent="0.3">
      <c r="A4562" s="95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t="30" hidden="1" customHeight="1" x14ac:dyDescent="0.3">
      <c r="A4563" s="95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t="30" hidden="1" customHeight="1" x14ac:dyDescent="0.3">
      <c r="A4564" s="95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t="30" hidden="1" customHeight="1" x14ac:dyDescent="0.3">
      <c r="A4565" s="95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t="30" hidden="1" customHeight="1" x14ac:dyDescent="0.3">
      <c r="A4566" s="95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t="30" hidden="1" customHeight="1" x14ac:dyDescent="0.3">
      <c r="A4567" s="95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t="30" hidden="1" customHeight="1" x14ac:dyDescent="0.3">
      <c r="A4568" s="95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t="30" hidden="1" customHeight="1" x14ac:dyDescent="0.3">
      <c r="A4569" s="95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t="30" hidden="1" customHeight="1" x14ac:dyDescent="0.3">
      <c r="A4570" s="95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t="30" hidden="1" customHeight="1" x14ac:dyDescent="0.3">
      <c r="A4571" s="95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t="30" hidden="1" customHeight="1" x14ac:dyDescent="0.3">
      <c r="A4572" s="95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t="30" hidden="1" customHeight="1" x14ac:dyDescent="0.3">
      <c r="A4573" s="95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t="30" hidden="1" customHeight="1" x14ac:dyDescent="0.3">
      <c r="A4574" s="95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t="30" hidden="1" customHeight="1" x14ac:dyDescent="0.3">
      <c r="A4575" s="95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t="30" hidden="1" customHeight="1" x14ac:dyDescent="0.3">
      <c r="A4576" s="95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t="30" hidden="1" customHeight="1" x14ac:dyDescent="0.3">
      <c r="A4577" s="95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t="30" hidden="1" customHeight="1" x14ac:dyDescent="0.3">
      <c r="A4578" s="95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t="30" hidden="1" customHeight="1" x14ac:dyDescent="0.3">
      <c r="A4579" s="95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t="30" hidden="1" customHeight="1" x14ac:dyDescent="0.3">
      <c r="A4580" s="95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t="30" hidden="1" customHeight="1" x14ac:dyDescent="0.3">
      <c r="A4581" s="95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t="30" hidden="1" customHeight="1" x14ac:dyDescent="0.3">
      <c r="A4582" s="95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t="30" hidden="1" customHeight="1" x14ac:dyDescent="0.3">
      <c r="A4583" s="95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t="30" hidden="1" customHeight="1" x14ac:dyDescent="0.3">
      <c r="A4584" s="95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t="30" hidden="1" customHeight="1" x14ac:dyDescent="0.3">
      <c r="A4585" s="95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t="30" hidden="1" customHeight="1" x14ac:dyDescent="0.3">
      <c r="A4586" s="95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t="30" hidden="1" customHeight="1" x14ac:dyDescent="0.3">
      <c r="A4587" s="95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t="30" hidden="1" customHeight="1" x14ac:dyDescent="0.3">
      <c r="A4588" s="95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t="30" hidden="1" customHeight="1" x14ac:dyDescent="0.3">
      <c r="A4589" s="95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t="30" hidden="1" customHeight="1" x14ac:dyDescent="0.3">
      <c r="A4590" s="95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t="30" hidden="1" customHeight="1" x14ac:dyDescent="0.3">
      <c r="A4591" s="95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t="30" hidden="1" customHeight="1" x14ac:dyDescent="0.3">
      <c r="A4592" s="95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t="30" hidden="1" customHeight="1" x14ac:dyDescent="0.3">
      <c r="A4593" s="95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t="30" hidden="1" customHeight="1" x14ac:dyDescent="0.3">
      <c r="A4594" s="95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t="30" hidden="1" customHeight="1" x14ac:dyDescent="0.3">
      <c r="A4595" s="95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t="30" hidden="1" customHeight="1" x14ac:dyDescent="0.3">
      <c r="A4596" s="95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t="30" hidden="1" customHeight="1" x14ac:dyDescent="0.3">
      <c r="A4597" s="95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t="30" hidden="1" customHeight="1" x14ac:dyDescent="0.3">
      <c r="A4598" s="95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t="30" hidden="1" customHeight="1" x14ac:dyDescent="0.3">
      <c r="A4599" s="95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t="30" hidden="1" customHeight="1" x14ac:dyDescent="0.3">
      <c r="A4600" s="95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t="30" hidden="1" customHeight="1" x14ac:dyDescent="0.3">
      <c r="A4601" s="95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t="30" hidden="1" customHeight="1" x14ac:dyDescent="0.3">
      <c r="A4602" s="95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t="30" hidden="1" customHeight="1" x14ac:dyDescent="0.3">
      <c r="A4603" s="95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t="30" hidden="1" customHeight="1" x14ac:dyDescent="0.3">
      <c r="A4604" s="95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t="30" hidden="1" customHeight="1" x14ac:dyDescent="0.3">
      <c r="A4605" s="95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t="30" hidden="1" customHeight="1" x14ac:dyDescent="0.3">
      <c r="A4606" s="95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t="30" hidden="1" customHeight="1" x14ac:dyDescent="0.3">
      <c r="A4607" s="95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t="30" hidden="1" customHeight="1" x14ac:dyDescent="0.3">
      <c r="A4608" s="95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t="30" hidden="1" customHeight="1" x14ac:dyDescent="0.3">
      <c r="A4609" s="95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t="30" hidden="1" customHeight="1" x14ac:dyDescent="0.3">
      <c r="A4610" s="95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t="30" hidden="1" customHeight="1" x14ac:dyDescent="0.3">
      <c r="A4611" s="95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t="30" hidden="1" customHeight="1" x14ac:dyDescent="0.3">
      <c r="A4612" s="95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t="30" hidden="1" customHeight="1" x14ac:dyDescent="0.3">
      <c r="A4613" s="95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t="30" hidden="1" customHeight="1" x14ac:dyDescent="0.3">
      <c r="A4614" s="95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t="30" hidden="1" customHeight="1" x14ac:dyDescent="0.3">
      <c r="A4615" s="95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t="30" hidden="1" customHeight="1" x14ac:dyDescent="0.3">
      <c r="A4616" s="95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t="30" hidden="1" customHeight="1" x14ac:dyDescent="0.3">
      <c r="A4617" s="95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t="30" hidden="1" customHeight="1" x14ac:dyDescent="0.3">
      <c r="A4618" s="95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t="30" hidden="1" customHeight="1" x14ac:dyDescent="0.3">
      <c r="A4619" s="95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t="30" hidden="1" customHeight="1" x14ac:dyDescent="0.3">
      <c r="A4620" s="95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t="30" hidden="1" customHeight="1" x14ac:dyDescent="0.3">
      <c r="A4621" s="95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t="30" hidden="1" customHeight="1" x14ac:dyDescent="0.3">
      <c r="A4622" s="95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t="30" hidden="1" customHeight="1" x14ac:dyDescent="0.3">
      <c r="A4623" s="95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t="30" hidden="1" customHeight="1" x14ac:dyDescent="0.3">
      <c r="A4624" s="95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t="30" hidden="1" customHeight="1" x14ac:dyDescent="0.3">
      <c r="A4625" s="95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t="30" hidden="1" customHeight="1" x14ac:dyDescent="0.3">
      <c r="A4626" s="95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t="30" hidden="1" customHeight="1" x14ac:dyDescent="0.3">
      <c r="A4627" s="95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t="30" hidden="1" customHeight="1" x14ac:dyDescent="0.3">
      <c r="A4628" s="95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t="30" hidden="1" customHeight="1" x14ac:dyDescent="0.3">
      <c r="A4629" s="95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t="30" hidden="1" customHeight="1" x14ac:dyDescent="0.3">
      <c r="A4630" s="95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t="30" hidden="1" customHeight="1" x14ac:dyDescent="0.3">
      <c r="A4631" s="95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t="30" hidden="1" customHeight="1" x14ac:dyDescent="0.3">
      <c r="A4632" s="95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t="30" hidden="1" customHeight="1" x14ac:dyDescent="0.3">
      <c r="A4633" s="95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t="30" hidden="1" customHeight="1" x14ac:dyDescent="0.3">
      <c r="A4634" s="95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t="30" hidden="1" customHeight="1" x14ac:dyDescent="0.3">
      <c r="A4635" s="95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t="30" hidden="1" customHeight="1" x14ac:dyDescent="0.3">
      <c r="A4636" s="95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t="30" hidden="1" customHeight="1" x14ac:dyDescent="0.3">
      <c r="A4637" s="95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t="30" hidden="1" customHeight="1" x14ac:dyDescent="0.3">
      <c r="A4638" s="95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t="30" hidden="1" customHeight="1" x14ac:dyDescent="0.3">
      <c r="A4639" s="95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t="30" hidden="1" customHeight="1" x14ac:dyDescent="0.3">
      <c r="A4640" s="95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t="30" hidden="1" customHeight="1" x14ac:dyDescent="0.3">
      <c r="A4641" s="95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t="30" hidden="1" customHeight="1" x14ac:dyDescent="0.3">
      <c r="A4642" s="95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t="30" hidden="1" customHeight="1" x14ac:dyDescent="0.3">
      <c r="A4643" s="95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t="30" hidden="1" customHeight="1" x14ac:dyDescent="0.3">
      <c r="A4644" s="95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t="30" hidden="1" customHeight="1" x14ac:dyDescent="0.3">
      <c r="A4645" s="95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t="30" hidden="1" customHeight="1" x14ac:dyDescent="0.3">
      <c r="A4646" s="95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t="30" hidden="1" customHeight="1" x14ac:dyDescent="0.3">
      <c r="A4647" s="95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t="30" hidden="1" customHeight="1" x14ac:dyDescent="0.3">
      <c r="A4648" s="95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t="30" hidden="1" customHeight="1" x14ac:dyDescent="0.3">
      <c r="A4649" s="95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t="30" hidden="1" customHeight="1" x14ac:dyDescent="0.3">
      <c r="A4650" s="95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t="30" hidden="1" customHeight="1" x14ac:dyDescent="0.3">
      <c r="A4651" s="95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t="30" hidden="1" customHeight="1" x14ac:dyDescent="0.3">
      <c r="A4652" s="95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t="30" hidden="1" customHeight="1" x14ac:dyDescent="0.3">
      <c r="A4653" s="95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t="30" hidden="1" customHeight="1" x14ac:dyDescent="0.3">
      <c r="A4654" s="95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t="30" hidden="1" customHeight="1" x14ac:dyDescent="0.3">
      <c r="A4655" s="95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t="30" hidden="1" customHeight="1" x14ac:dyDescent="0.3">
      <c r="A4656" s="95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t="30" hidden="1" customHeight="1" x14ac:dyDescent="0.3">
      <c r="A4657" s="95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t="30" hidden="1" customHeight="1" x14ac:dyDescent="0.3">
      <c r="A4658" s="95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t="30" hidden="1" customHeight="1" x14ac:dyDescent="0.3">
      <c r="A4659" s="95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t="30" hidden="1" customHeight="1" x14ac:dyDescent="0.3">
      <c r="A4660" s="95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t="30" hidden="1" customHeight="1" x14ac:dyDescent="0.3">
      <c r="A4661" s="95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t="30" hidden="1" customHeight="1" x14ac:dyDescent="0.3">
      <c r="A4662" s="95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t="30" hidden="1" customHeight="1" x14ac:dyDescent="0.3">
      <c r="A4663" s="95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t="30" hidden="1" customHeight="1" x14ac:dyDescent="0.3">
      <c r="A4664" s="95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t="30" hidden="1" customHeight="1" x14ac:dyDescent="0.3">
      <c r="A4665" s="95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t="30" hidden="1" customHeight="1" x14ac:dyDescent="0.3">
      <c r="A4666" s="95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t="30" hidden="1" customHeight="1" x14ac:dyDescent="0.3">
      <c r="A4667" s="95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t="30" hidden="1" customHeight="1" x14ac:dyDescent="0.3">
      <c r="A4668" s="95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t="30" hidden="1" customHeight="1" x14ac:dyDescent="0.3">
      <c r="A4669" s="95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t="30" hidden="1" customHeight="1" x14ac:dyDescent="0.3">
      <c r="A4670" s="95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t="30" hidden="1" customHeight="1" x14ac:dyDescent="0.3">
      <c r="A4671" s="95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t="30" hidden="1" customHeight="1" x14ac:dyDescent="0.3">
      <c r="A4672" s="95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t="30" hidden="1" customHeight="1" x14ac:dyDescent="0.3">
      <c r="A4673" s="95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t="30" hidden="1" customHeight="1" x14ac:dyDescent="0.3">
      <c r="A4674" s="95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t="30" hidden="1" customHeight="1" x14ac:dyDescent="0.3">
      <c r="A4675" s="95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t="30" hidden="1" customHeight="1" x14ac:dyDescent="0.3">
      <c r="A4676" s="95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t="30" hidden="1" customHeight="1" x14ac:dyDescent="0.3">
      <c r="A4677" s="95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t="30" hidden="1" customHeight="1" x14ac:dyDescent="0.3">
      <c r="A4678" s="95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t="30" hidden="1" customHeight="1" x14ac:dyDescent="0.3">
      <c r="A4679" s="95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t="30" hidden="1" customHeight="1" x14ac:dyDescent="0.3">
      <c r="A4680" s="95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t="30" hidden="1" customHeight="1" x14ac:dyDescent="0.3">
      <c r="A4681" s="95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t="30" hidden="1" customHeight="1" x14ac:dyDescent="0.3">
      <c r="A4682" s="95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t="30" hidden="1" customHeight="1" x14ac:dyDescent="0.3">
      <c r="A4683" s="95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t="30" hidden="1" customHeight="1" x14ac:dyDescent="0.3">
      <c r="A4684" s="95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t="30" hidden="1" customHeight="1" x14ac:dyDescent="0.3">
      <c r="A4685" s="95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t="30" hidden="1" customHeight="1" x14ac:dyDescent="0.3">
      <c r="A4686" s="95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t="30" hidden="1" customHeight="1" x14ac:dyDescent="0.3">
      <c r="A4687" s="95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t="30" hidden="1" customHeight="1" x14ac:dyDescent="0.3">
      <c r="A4688" s="95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t="30" hidden="1" customHeight="1" x14ac:dyDescent="0.3">
      <c r="A4689" s="95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t="30" hidden="1" customHeight="1" x14ac:dyDescent="0.3">
      <c r="A4690" s="95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t="30" hidden="1" customHeight="1" x14ac:dyDescent="0.3">
      <c r="A4691" s="95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t="30" hidden="1" customHeight="1" x14ac:dyDescent="0.3">
      <c r="A4692" s="95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t="30" hidden="1" customHeight="1" x14ac:dyDescent="0.3">
      <c r="A4693" s="95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t="30" hidden="1" customHeight="1" x14ac:dyDescent="0.3">
      <c r="A4694" s="95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t="30" hidden="1" customHeight="1" x14ac:dyDescent="0.3">
      <c r="A4695" s="95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t="30" hidden="1" customHeight="1" x14ac:dyDescent="0.3">
      <c r="A4696" s="95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t="30" hidden="1" customHeight="1" x14ac:dyDescent="0.3">
      <c r="A4697" s="95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t="30" hidden="1" customHeight="1" x14ac:dyDescent="0.3">
      <c r="A4698" s="95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t="30" hidden="1" customHeight="1" x14ac:dyDescent="0.3">
      <c r="A4699" s="95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t="30" hidden="1" customHeight="1" x14ac:dyDescent="0.3">
      <c r="A4700" s="95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t="30" hidden="1" customHeight="1" x14ac:dyDescent="0.3">
      <c r="A4701" s="95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t="30" hidden="1" customHeight="1" x14ac:dyDescent="0.3">
      <c r="A4702" s="95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t="30" hidden="1" customHeight="1" x14ac:dyDescent="0.3">
      <c r="A4703" s="95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t="30" hidden="1" customHeight="1" x14ac:dyDescent="0.3">
      <c r="A4704" s="95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t="30" hidden="1" customHeight="1" x14ac:dyDescent="0.3">
      <c r="A4705" s="95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t="30" hidden="1" customHeight="1" x14ac:dyDescent="0.3">
      <c r="A4706" s="95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t="30" hidden="1" customHeight="1" x14ac:dyDescent="0.3">
      <c r="A4707" s="95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t="30" hidden="1" customHeight="1" x14ac:dyDescent="0.3">
      <c r="A4708" s="95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t="30" hidden="1" customHeight="1" x14ac:dyDescent="0.3">
      <c r="A4709" s="95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t="30" hidden="1" customHeight="1" x14ac:dyDescent="0.3">
      <c r="A4710" s="95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t="30" hidden="1" customHeight="1" x14ac:dyDescent="0.3">
      <c r="A4711" s="95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t="30" hidden="1" customHeight="1" x14ac:dyDescent="0.3">
      <c r="A4712" s="95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t="30" hidden="1" customHeight="1" x14ac:dyDescent="0.3">
      <c r="A4713" s="95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t="30" hidden="1" customHeight="1" x14ac:dyDescent="0.3">
      <c r="A4714" s="95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t="30" hidden="1" customHeight="1" x14ac:dyDescent="0.3">
      <c r="A4715" s="95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t="30" hidden="1" customHeight="1" x14ac:dyDescent="0.3">
      <c r="A4716" s="95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t="30" hidden="1" customHeight="1" x14ac:dyDescent="0.3">
      <c r="A4717" s="95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t="30" hidden="1" customHeight="1" x14ac:dyDescent="0.3">
      <c r="A4718" s="95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t="30" hidden="1" customHeight="1" x14ac:dyDescent="0.3">
      <c r="A4719" s="95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t="30" hidden="1" customHeight="1" x14ac:dyDescent="0.3">
      <c r="A4720" s="95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t="30" hidden="1" customHeight="1" x14ac:dyDescent="0.3">
      <c r="A4721" s="95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t="30" hidden="1" customHeight="1" x14ac:dyDescent="0.3">
      <c r="A4722" s="95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t="30" hidden="1" customHeight="1" x14ac:dyDescent="0.3">
      <c r="A4723" s="95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t="30" hidden="1" customHeight="1" x14ac:dyDescent="0.3">
      <c r="A4724" s="95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t="30" hidden="1" customHeight="1" x14ac:dyDescent="0.3">
      <c r="A4725" s="95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t="30" hidden="1" customHeight="1" x14ac:dyDescent="0.3">
      <c r="A4726" s="95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t="30" hidden="1" customHeight="1" x14ac:dyDescent="0.3">
      <c r="A4727" s="95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t="30" hidden="1" customHeight="1" x14ac:dyDescent="0.3">
      <c r="A4728" s="95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t="30" hidden="1" customHeight="1" x14ac:dyDescent="0.3">
      <c r="A4729" s="95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t="30" hidden="1" customHeight="1" x14ac:dyDescent="0.3">
      <c r="A4730" s="95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t="30" hidden="1" customHeight="1" x14ac:dyDescent="0.3">
      <c r="A4731" s="95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t="30" hidden="1" customHeight="1" x14ac:dyDescent="0.3">
      <c r="A4732" s="95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t="30" hidden="1" customHeight="1" x14ac:dyDescent="0.3">
      <c r="A4733" s="95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t="30" hidden="1" customHeight="1" x14ac:dyDescent="0.3">
      <c r="A4734" s="95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t="30" hidden="1" customHeight="1" x14ac:dyDescent="0.3">
      <c r="A4735" s="95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t="30" hidden="1" customHeight="1" x14ac:dyDescent="0.3">
      <c r="A4736" s="95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t="30" hidden="1" customHeight="1" x14ac:dyDescent="0.3">
      <c r="A4737" s="95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t="30" hidden="1" customHeight="1" x14ac:dyDescent="0.3">
      <c r="A4738" s="95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t="30" hidden="1" customHeight="1" x14ac:dyDescent="0.3">
      <c r="A4739" s="95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t="30" hidden="1" customHeight="1" x14ac:dyDescent="0.3">
      <c r="A4740" s="95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t="30" hidden="1" customHeight="1" x14ac:dyDescent="0.3">
      <c r="A4741" s="95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t="30" hidden="1" customHeight="1" x14ac:dyDescent="0.3">
      <c r="A4742" s="95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t="30" hidden="1" customHeight="1" x14ac:dyDescent="0.3">
      <c r="A4743" s="95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t="30" hidden="1" customHeight="1" x14ac:dyDescent="0.3">
      <c r="A4744" s="95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t="30" hidden="1" customHeight="1" x14ac:dyDescent="0.3">
      <c r="A4745" s="95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t="30" hidden="1" customHeight="1" x14ac:dyDescent="0.3">
      <c r="A4746" s="95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t="30" hidden="1" customHeight="1" x14ac:dyDescent="0.3">
      <c r="A4747" s="95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t="30" hidden="1" customHeight="1" x14ac:dyDescent="0.3">
      <c r="A4748" s="95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t="30" hidden="1" customHeight="1" x14ac:dyDescent="0.3">
      <c r="A4749" s="95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t="30" hidden="1" customHeight="1" x14ac:dyDescent="0.3">
      <c r="A4750" s="95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t="30" hidden="1" customHeight="1" x14ac:dyDescent="0.3">
      <c r="A4751" s="95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t="30" hidden="1" customHeight="1" x14ac:dyDescent="0.3">
      <c r="A4752" s="95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t="30" hidden="1" customHeight="1" x14ac:dyDescent="0.3">
      <c r="A4753" s="95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t="30" hidden="1" customHeight="1" x14ac:dyDescent="0.3">
      <c r="A4754" s="95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t="30" hidden="1" customHeight="1" x14ac:dyDescent="0.3">
      <c r="A4755" s="95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t="30" hidden="1" customHeight="1" x14ac:dyDescent="0.3">
      <c r="A4756" s="95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t="30" hidden="1" customHeight="1" x14ac:dyDescent="0.3">
      <c r="A4757" s="95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t="30" hidden="1" customHeight="1" x14ac:dyDescent="0.3">
      <c r="A4758" s="95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t="30" hidden="1" customHeight="1" x14ac:dyDescent="0.3">
      <c r="A4759" s="95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t="30" hidden="1" customHeight="1" x14ac:dyDescent="0.3">
      <c r="A4760" s="95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t="30" hidden="1" customHeight="1" x14ac:dyDescent="0.3">
      <c r="A4761" s="95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t="30" hidden="1" customHeight="1" x14ac:dyDescent="0.3">
      <c r="A4762" s="95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t="30" hidden="1" customHeight="1" x14ac:dyDescent="0.3">
      <c r="A4763" s="95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t="30" hidden="1" customHeight="1" x14ac:dyDescent="0.3">
      <c r="A4764" s="95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t="30" hidden="1" customHeight="1" x14ac:dyDescent="0.3">
      <c r="A4765" s="95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t="30" hidden="1" customHeight="1" x14ac:dyDescent="0.3">
      <c r="A4766" s="95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t="30" hidden="1" customHeight="1" x14ac:dyDescent="0.3">
      <c r="A4767" s="95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t="30" hidden="1" customHeight="1" x14ac:dyDescent="0.3">
      <c r="A4768" s="95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t="30" hidden="1" customHeight="1" x14ac:dyDescent="0.3">
      <c r="A4769" s="95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t="30" hidden="1" customHeight="1" x14ac:dyDescent="0.3">
      <c r="A4770" s="95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t="30" hidden="1" customHeight="1" x14ac:dyDescent="0.3">
      <c r="A4771" s="95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t="30" hidden="1" customHeight="1" x14ac:dyDescent="0.3">
      <c r="A4772" s="95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t="30" hidden="1" customHeight="1" x14ac:dyDescent="0.3">
      <c r="A4773" s="95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t="30" hidden="1" customHeight="1" x14ac:dyDescent="0.3">
      <c r="A4774" s="95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t="30" hidden="1" customHeight="1" x14ac:dyDescent="0.3">
      <c r="A4775" s="95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t="30" hidden="1" customHeight="1" x14ac:dyDescent="0.3">
      <c r="A4776" s="95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t="30" hidden="1" customHeight="1" x14ac:dyDescent="0.3">
      <c r="A4777" s="95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t="30" hidden="1" customHeight="1" x14ac:dyDescent="0.3">
      <c r="A4778" s="95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t="30" hidden="1" customHeight="1" x14ac:dyDescent="0.3">
      <c r="A4779" s="95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t="30" hidden="1" customHeight="1" x14ac:dyDescent="0.3">
      <c r="A4780" s="95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t="30" hidden="1" customHeight="1" x14ac:dyDescent="0.3">
      <c r="A4781" s="95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t="30" hidden="1" customHeight="1" x14ac:dyDescent="0.3">
      <c r="A4782" s="95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t="30" hidden="1" customHeight="1" x14ac:dyDescent="0.3">
      <c r="A4783" s="95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t="30" hidden="1" customHeight="1" x14ac:dyDescent="0.3">
      <c r="A4784" s="95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t="30" hidden="1" customHeight="1" x14ac:dyDescent="0.3">
      <c r="A4785" s="95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t="30" hidden="1" customHeight="1" x14ac:dyDescent="0.3">
      <c r="A4786" s="95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t="30" hidden="1" customHeight="1" x14ac:dyDescent="0.3">
      <c r="A4787" s="95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t="30" hidden="1" customHeight="1" x14ac:dyDescent="0.3">
      <c r="A4788" s="95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t="30" hidden="1" customHeight="1" x14ac:dyDescent="0.3">
      <c r="A4789" s="95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t="30" hidden="1" customHeight="1" x14ac:dyDescent="0.3">
      <c r="A4790" s="95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t="30" hidden="1" customHeight="1" x14ac:dyDescent="0.3">
      <c r="A4791" s="95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t="30" hidden="1" customHeight="1" x14ac:dyDescent="0.3">
      <c r="A4792" s="95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t="30" hidden="1" customHeight="1" x14ac:dyDescent="0.3">
      <c r="A4793" s="95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t="30" hidden="1" customHeight="1" x14ac:dyDescent="0.3">
      <c r="A4794" s="95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t="30" hidden="1" customHeight="1" x14ac:dyDescent="0.3">
      <c r="A4795" s="95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t="30" hidden="1" customHeight="1" x14ac:dyDescent="0.3">
      <c r="A4796" s="95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t="30" hidden="1" customHeight="1" x14ac:dyDescent="0.3">
      <c r="A4797" s="95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t="30" hidden="1" customHeight="1" x14ac:dyDescent="0.3">
      <c r="A4798" s="95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t="30" hidden="1" customHeight="1" x14ac:dyDescent="0.3">
      <c r="A4799" s="95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t="30" hidden="1" customHeight="1" x14ac:dyDescent="0.3">
      <c r="A4800" s="95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t="30" hidden="1" customHeight="1" x14ac:dyDescent="0.3">
      <c r="A4801" s="95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t="30" hidden="1" customHeight="1" x14ac:dyDescent="0.3">
      <c r="A4802" s="95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t="30" hidden="1" customHeight="1" x14ac:dyDescent="0.3">
      <c r="A4803" s="95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t="30" hidden="1" customHeight="1" x14ac:dyDescent="0.3">
      <c r="A4804" s="95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t="30" hidden="1" customHeight="1" x14ac:dyDescent="0.3">
      <c r="A4805" s="95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t="30" hidden="1" customHeight="1" x14ac:dyDescent="0.3">
      <c r="A4806" s="95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t="30" hidden="1" customHeight="1" x14ac:dyDescent="0.3">
      <c r="A4807" s="95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t="30" hidden="1" customHeight="1" x14ac:dyDescent="0.3">
      <c r="A4808" s="95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t="30" hidden="1" customHeight="1" x14ac:dyDescent="0.3">
      <c r="A4809" s="95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t="30" hidden="1" customHeight="1" x14ac:dyDescent="0.3">
      <c r="A4810" s="95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t="30" hidden="1" customHeight="1" x14ac:dyDescent="0.3">
      <c r="A4811" s="95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t="30" hidden="1" customHeight="1" x14ac:dyDescent="0.3">
      <c r="A4812" s="95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t="30" hidden="1" customHeight="1" x14ac:dyDescent="0.3">
      <c r="A4813" s="95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t="30" hidden="1" customHeight="1" x14ac:dyDescent="0.3">
      <c r="A4814" s="95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t="30" hidden="1" customHeight="1" x14ac:dyDescent="0.3">
      <c r="A4815" s="95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t="30" hidden="1" customHeight="1" x14ac:dyDescent="0.3">
      <c r="A4816" s="95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t="30" hidden="1" customHeight="1" x14ac:dyDescent="0.3">
      <c r="A4817" s="95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t="30" hidden="1" customHeight="1" x14ac:dyDescent="0.3">
      <c r="A4818" s="95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t="30" hidden="1" customHeight="1" x14ac:dyDescent="0.3">
      <c r="A4819" s="95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t="30" hidden="1" customHeight="1" x14ac:dyDescent="0.3">
      <c r="A4820" s="95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t="30" hidden="1" customHeight="1" x14ac:dyDescent="0.3">
      <c r="A4821" s="95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t="30" hidden="1" customHeight="1" x14ac:dyDescent="0.3">
      <c r="A4822" s="95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t="30" hidden="1" customHeight="1" x14ac:dyDescent="0.3">
      <c r="A4823" s="95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t="30" hidden="1" customHeight="1" x14ac:dyDescent="0.3">
      <c r="A4824" s="95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t="30" hidden="1" customHeight="1" x14ac:dyDescent="0.3">
      <c r="A4825" s="95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t="30" hidden="1" customHeight="1" x14ac:dyDescent="0.3">
      <c r="A4826" s="95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t="30" hidden="1" customHeight="1" x14ac:dyDescent="0.3">
      <c r="A4827" s="95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t="30" hidden="1" customHeight="1" x14ac:dyDescent="0.3">
      <c r="A4828" s="95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t="30" hidden="1" customHeight="1" x14ac:dyDescent="0.3">
      <c r="A4829" s="95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t="30" hidden="1" customHeight="1" x14ac:dyDescent="0.3">
      <c r="A4830" s="95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t="30" hidden="1" customHeight="1" x14ac:dyDescent="0.3">
      <c r="A4831" s="95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t="30" hidden="1" customHeight="1" x14ac:dyDescent="0.3">
      <c r="A4832" s="95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t="30" hidden="1" customHeight="1" x14ac:dyDescent="0.3">
      <c r="A4833" s="95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t="30" hidden="1" customHeight="1" x14ac:dyDescent="0.3">
      <c r="A4834" s="95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t="30" hidden="1" customHeight="1" x14ac:dyDescent="0.3">
      <c r="A4835" s="95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t="30" hidden="1" customHeight="1" x14ac:dyDescent="0.3">
      <c r="A4836" s="95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t="30" hidden="1" customHeight="1" x14ac:dyDescent="0.3">
      <c r="A4837" s="95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t="30" hidden="1" customHeight="1" x14ac:dyDescent="0.3">
      <c r="A4838" s="95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t="30" hidden="1" customHeight="1" x14ac:dyDescent="0.3">
      <c r="A4839" s="95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t="30" hidden="1" customHeight="1" x14ac:dyDescent="0.3">
      <c r="A4840" s="95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t="30" hidden="1" customHeight="1" x14ac:dyDescent="0.3">
      <c r="A4841" s="95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t="30" hidden="1" customHeight="1" x14ac:dyDescent="0.3">
      <c r="A4842" s="95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t="30" hidden="1" customHeight="1" x14ac:dyDescent="0.3">
      <c r="A4843" s="95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t="30" hidden="1" customHeight="1" x14ac:dyDescent="0.3">
      <c r="A4844" s="95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t="30" hidden="1" customHeight="1" x14ac:dyDescent="0.3">
      <c r="A4845" s="95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t="30" hidden="1" customHeight="1" x14ac:dyDescent="0.3">
      <c r="A4846" s="95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t="30" hidden="1" customHeight="1" x14ac:dyDescent="0.3">
      <c r="A4847" s="95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t="30" hidden="1" customHeight="1" x14ac:dyDescent="0.3">
      <c r="A4848" s="95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t="30" hidden="1" customHeight="1" x14ac:dyDescent="0.3">
      <c r="A4849" s="95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t="30" hidden="1" customHeight="1" x14ac:dyDescent="0.3">
      <c r="A4850" s="95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t="30" hidden="1" customHeight="1" x14ac:dyDescent="0.3">
      <c r="A4851" s="95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t="30" hidden="1" customHeight="1" x14ac:dyDescent="0.3">
      <c r="A4852" s="95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t="30" hidden="1" customHeight="1" x14ac:dyDescent="0.3">
      <c r="A4853" s="95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t="30" hidden="1" customHeight="1" x14ac:dyDescent="0.3">
      <c r="A4854" s="95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t="30" hidden="1" customHeight="1" x14ac:dyDescent="0.3">
      <c r="A4855" s="95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t="30" hidden="1" customHeight="1" x14ac:dyDescent="0.3">
      <c r="A4856" s="95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t="30" hidden="1" customHeight="1" x14ac:dyDescent="0.3">
      <c r="A4857" s="95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t="30" hidden="1" customHeight="1" x14ac:dyDescent="0.3">
      <c r="A4858" s="95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t="30" hidden="1" customHeight="1" x14ac:dyDescent="0.3">
      <c r="A4859" s="95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t="30" hidden="1" customHeight="1" x14ac:dyDescent="0.3">
      <c r="A4860" s="95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t="30" hidden="1" customHeight="1" x14ac:dyDescent="0.3">
      <c r="A4861" s="95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t="30" hidden="1" customHeight="1" x14ac:dyDescent="0.3">
      <c r="A4862" s="95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t="30" hidden="1" customHeight="1" x14ac:dyDescent="0.3">
      <c r="A4863" s="95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t="30" hidden="1" customHeight="1" x14ac:dyDescent="0.3">
      <c r="A4864" s="95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t="30" hidden="1" customHeight="1" x14ac:dyDescent="0.3">
      <c r="A4865" s="95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t="30" hidden="1" customHeight="1" x14ac:dyDescent="0.3">
      <c r="A4866" s="95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t="30" hidden="1" customHeight="1" x14ac:dyDescent="0.3">
      <c r="A4867" s="95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t="30" hidden="1" customHeight="1" x14ac:dyDescent="0.3">
      <c r="A4868" s="95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t="30" hidden="1" customHeight="1" x14ac:dyDescent="0.3">
      <c r="A4869" s="95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t="30" hidden="1" customHeight="1" x14ac:dyDescent="0.3">
      <c r="A4870" s="95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t="30" hidden="1" customHeight="1" x14ac:dyDescent="0.3">
      <c r="A4871" s="95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t="30" hidden="1" customHeight="1" x14ac:dyDescent="0.3">
      <c r="A4872" s="95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t="30" hidden="1" customHeight="1" x14ac:dyDescent="0.3">
      <c r="A4873" s="95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t="30" hidden="1" customHeight="1" x14ac:dyDescent="0.3">
      <c r="A4874" s="95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t="30" hidden="1" customHeight="1" x14ac:dyDescent="0.3">
      <c r="A4875" s="95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t="30" hidden="1" customHeight="1" x14ac:dyDescent="0.3">
      <c r="A4876" s="95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t="30" hidden="1" customHeight="1" x14ac:dyDescent="0.3">
      <c r="A4877" s="95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t="30" hidden="1" customHeight="1" x14ac:dyDescent="0.3">
      <c r="A4878" s="95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t="30" hidden="1" customHeight="1" x14ac:dyDescent="0.3">
      <c r="A4879" s="95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t="30" hidden="1" customHeight="1" x14ac:dyDescent="0.3">
      <c r="A4880" s="95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t="30" hidden="1" customHeight="1" x14ac:dyDescent="0.3">
      <c r="A4881" s="95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t="30" hidden="1" customHeight="1" x14ac:dyDescent="0.3">
      <c r="A4882" s="95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t="30" hidden="1" customHeight="1" x14ac:dyDescent="0.3">
      <c r="A4883" s="95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t="30" hidden="1" customHeight="1" x14ac:dyDescent="0.3">
      <c r="A4884" s="95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t="30" hidden="1" customHeight="1" x14ac:dyDescent="0.3">
      <c r="A4885" s="95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t="30" hidden="1" customHeight="1" x14ac:dyDescent="0.3">
      <c r="A4886" s="95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t="30" hidden="1" customHeight="1" x14ac:dyDescent="0.3">
      <c r="A4887" s="95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t="30" hidden="1" customHeight="1" x14ac:dyDescent="0.3">
      <c r="A4888" s="95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t="30" hidden="1" customHeight="1" x14ac:dyDescent="0.3">
      <c r="A4889" s="95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t="30" hidden="1" customHeight="1" x14ac:dyDescent="0.3">
      <c r="A4890" s="95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t="30" hidden="1" customHeight="1" x14ac:dyDescent="0.3">
      <c r="A4891" s="95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t="30" hidden="1" customHeight="1" x14ac:dyDescent="0.3">
      <c r="A4892" s="95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t="30" hidden="1" customHeight="1" x14ac:dyDescent="0.3">
      <c r="A4893" s="95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t="30" hidden="1" customHeight="1" x14ac:dyDescent="0.3">
      <c r="A4894" s="95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t="30" hidden="1" customHeight="1" x14ac:dyDescent="0.3">
      <c r="A4895" s="95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t="30" hidden="1" customHeight="1" x14ac:dyDescent="0.3">
      <c r="A4896" s="95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t="30" hidden="1" customHeight="1" x14ac:dyDescent="0.3">
      <c r="A4897" s="95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t="30" hidden="1" customHeight="1" x14ac:dyDescent="0.3">
      <c r="A4898" s="95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t="30" hidden="1" customHeight="1" x14ac:dyDescent="0.3">
      <c r="A4899" s="95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t="30" hidden="1" customHeight="1" x14ac:dyDescent="0.3">
      <c r="A4900" s="95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t="30" hidden="1" customHeight="1" x14ac:dyDescent="0.3">
      <c r="A4901" s="95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t="30" hidden="1" customHeight="1" x14ac:dyDescent="0.3">
      <c r="A4902" s="95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t="30" hidden="1" customHeight="1" x14ac:dyDescent="0.3">
      <c r="A4903" s="95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t="30" hidden="1" customHeight="1" x14ac:dyDescent="0.3">
      <c r="A4904" s="95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t="30" hidden="1" customHeight="1" x14ac:dyDescent="0.3">
      <c r="A4905" s="95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t="30" hidden="1" customHeight="1" x14ac:dyDescent="0.3">
      <c r="A4906" s="95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t="30" hidden="1" customHeight="1" x14ac:dyDescent="0.3">
      <c r="A4907" s="95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t="30" hidden="1" customHeight="1" x14ac:dyDescent="0.3">
      <c r="A4908" s="95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t="30" hidden="1" customHeight="1" x14ac:dyDescent="0.3">
      <c r="A4909" s="95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t="30" hidden="1" customHeight="1" x14ac:dyDescent="0.3">
      <c r="A4910" s="95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t="30" hidden="1" customHeight="1" x14ac:dyDescent="0.3">
      <c r="A4911" s="95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t="30" hidden="1" customHeight="1" x14ac:dyDescent="0.3">
      <c r="A4912" s="95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t="30" hidden="1" customHeight="1" x14ac:dyDescent="0.3">
      <c r="A4913" s="95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t="30" hidden="1" customHeight="1" x14ac:dyDescent="0.3">
      <c r="A4914" s="95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t="30" hidden="1" customHeight="1" x14ac:dyDescent="0.3">
      <c r="A4915" s="95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t="30" hidden="1" customHeight="1" x14ac:dyDescent="0.3">
      <c r="A4916" s="95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t="30" hidden="1" customHeight="1" x14ac:dyDescent="0.3">
      <c r="A4917" s="95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t="30" hidden="1" customHeight="1" x14ac:dyDescent="0.3">
      <c r="A4918" s="95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t="30" hidden="1" customHeight="1" x14ac:dyDescent="0.3">
      <c r="A4919" s="95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t="30" hidden="1" customHeight="1" x14ac:dyDescent="0.3">
      <c r="A4920" s="95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t="30" hidden="1" customHeight="1" x14ac:dyDescent="0.3">
      <c r="A4921" s="95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t="30" hidden="1" customHeight="1" x14ac:dyDescent="0.3">
      <c r="A4922" s="95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t="30" hidden="1" customHeight="1" x14ac:dyDescent="0.3">
      <c r="A4923" s="95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t="30" hidden="1" customHeight="1" x14ac:dyDescent="0.3">
      <c r="A4924" s="95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t="30" hidden="1" customHeight="1" x14ac:dyDescent="0.3">
      <c r="A4925" s="95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t="30" hidden="1" customHeight="1" x14ac:dyDescent="0.3">
      <c r="A4926" s="95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t="30" hidden="1" customHeight="1" x14ac:dyDescent="0.3">
      <c r="A4927" s="95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t="30" hidden="1" customHeight="1" x14ac:dyDescent="0.3">
      <c r="A4928" s="95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t="30" hidden="1" customHeight="1" x14ac:dyDescent="0.3">
      <c r="A4929" s="95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t="30" hidden="1" customHeight="1" x14ac:dyDescent="0.3">
      <c r="A4930" s="95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t="30" hidden="1" customHeight="1" x14ac:dyDescent="0.3">
      <c r="A4931" s="95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t="30" hidden="1" customHeight="1" x14ac:dyDescent="0.3">
      <c r="A4932" s="95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t="30" hidden="1" customHeight="1" x14ac:dyDescent="0.3">
      <c r="A4933" s="95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t="30" hidden="1" customHeight="1" x14ac:dyDescent="0.3">
      <c r="A4934" s="95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t="30" hidden="1" customHeight="1" x14ac:dyDescent="0.3">
      <c r="A4935" s="95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t="30" hidden="1" customHeight="1" x14ac:dyDescent="0.3">
      <c r="A4936" s="95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t="30" hidden="1" customHeight="1" x14ac:dyDescent="0.3">
      <c r="A4937" s="95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t="30" hidden="1" customHeight="1" x14ac:dyDescent="0.3">
      <c r="A4938" s="95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t="30" hidden="1" customHeight="1" x14ac:dyDescent="0.3">
      <c r="A4939" s="95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t="30" hidden="1" customHeight="1" x14ac:dyDescent="0.3">
      <c r="A4940" s="95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t="30" hidden="1" customHeight="1" x14ac:dyDescent="0.3">
      <c r="A4941" s="95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t="30" hidden="1" customHeight="1" x14ac:dyDescent="0.3">
      <c r="A4942" s="95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t="30" hidden="1" customHeight="1" x14ac:dyDescent="0.3">
      <c r="A4943" s="95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t="30" hidden="1" customHeight="1" x14ac:dyDescent="0.3">
      <c r="A4944" s="95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t="30" hidden="1" customHeight="1" x14ac:dyDescent="0.3">
      <c r="A4945" s="95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t="30" hidden="1" customHeight="1" x14ac:dyDescent="0.3">
      <c r="A4946" s="95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t="30" hidden="1" customHeight="1" x14ac:dyDescent="0.3">
      <c r="A4947" s="95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t="30" hidden="1" customHeight="1" x14ac:dyDescent="0.3">
      <c r="A4948" s="95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t="30" hidden="1" customHeight="1" x14ac:dyDescent="0.3">
      <c r="A4949" s="95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t="30" hidden="1" customHeight="1" x14ac:dyDescent="0.3">
      <c r="A4950" s="95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t="30" hidden="1" customHeight="1" x14ac:dyDescent="0.3">
      <c r="A4951" s="95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t="30" hidden="1" customHeight="1" x14ac:dyDescent="0.3">
      <c r="A4952" s="95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t="30" hidden="1" customHeight="1" x14ac:dyDescent="0.3">
      <c r="A4953" s="95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t="30" hidden="1" customHeight="1" x14ac:dyDescent="0.3">
      <c r="A4954" s="95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t="30" hidden="1" customHeight="1" x14ac:dyDescent="0.3">
      <c r="A4955" s="95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t="30" hidden="1" customHeight="1" x14ac:dyDescent="0.3">
      <c r="A4956" s="95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t="30" hidden="1" customHeight="1" x14ac:dyDescent="0.3">
      <c r="A4957" s="95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t="30" hidden="1" customHeight="1" x14ac:dyDescent="0.3">
      <c r="A4958" s="95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t="30" hidden="1" customHeight="1" x14ac:dyDescent="0.3">
      <c r="A4959" s="95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t="30" hidden="1" customHeight="1" x14ac:dyDescent="0.3">
      <c r="A4960" s="95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t="30" hidden="1" customHeight="1" x14ac:dyDescent="0.3">
      <c r="A4961" s="95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t="30" hidden="1" customHeight="1" x14ac:dyDescent="0.3">
      <c r="A4962" s="95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t="30" hidden="1" customHeight="1" x14ac:dyDescent="0.3">
      <c r="A4963" s="95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t="30" hidden="1" customHeight="1" x14ac:dyDescent="0.3">
      <c r="A4964" s="95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t="30" hidden="1" customHeight="1" x14ac:dyDescent="0.3">
      <c r="A4965" s="95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t="30" hidden="1" customHeight="1" x14ac:dyDescent="0.3">
      <c r="A4966" s="95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t="30" hidden="1" customHeight="1" x14ac:dyDescent="0.3">
      <c r="A4967" s="95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t="30" hidden="1" customHeight="1" x14ac:dyDescent="0.3">
      <c r="A4968" s="95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t="30" hidden="1" customHeight="1" x14ac:dyDescent="0.3">
      <c r="A4969" s="95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t="30" hidden="1" customHeight="1" x14ac:dyDescent="0.3">
      <c r="A4970" s="95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t="30" hidden="1" customHeight="1" x14ac:dyDescent="0.3">
      <c r="A4971" s="95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t="30" hidden="1" customHeight="1" x14ac:dyDescent="0.3">
      <c r="A4972" s="95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t="30" hidden="1" customHeight="1" x14ac:dyDescent="0.3">
      <c r="A4973" s="95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t="30" hidden="1" customHeight="1" x14ac:dyDescent="0.3">
      <c r="A4974" s="95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t="30" hidden="1" customHeight="1" x14ac:dyDescent="0.3">
      <c r="A4975" s="95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t="30" hidden="1" customHeight="1" x14ac:dyDescent="0.3">
      <c r="A4976" s="95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t="30" hidden="1" customHeight="1" x14ac:dyDescent="0.3">
      <c r="A4977" s="95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t="30" hidden="1" customHeight="1" x14ac:dyDescent="0.3">
      <c r="A4978" s="95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t="30" hidden="1" customHeight="1" x14ac:dyDescent="0.3">
      <c r="A4979" s="95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t="30" hidden="1" customHeight="1" x14ac:dyDescent="0.3">
      <c r="A4980" s="95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t="30" hidden="1" customHeight="1" x14ac:dyDescent="0.3">
      <c r="A4981" s="95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t="30" hidden="1" customHeight="1" x14ac:dyDescent="0.3">
      <c r="A4982" s="95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t="30" hidden="1" customHeight="1" x14ac:dyDescent="0.3">
      <c r="A4983" s="95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t="30" hidden="1" customHeight="1" x14ac:dyDescent="0.3">
      <c r="A4984" s="95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t="30" hidden="1" customHeight="1" x14ac:dyDescent="0.3">
      <c r="A4985" s="95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t="30" hidden="1" customHeight="1" x14ac:dyDescent="0.3">
      <c r="A4986" s="95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t="30" hidden="1" customHeight="1" x14ac:dyDescent="0.3">
      <c r="A4987" s="95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t="30" hidden="1" customHeight="1" x14ac:dyDescent="0.3">
      <c r="A4988" s="95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t="30" hidden="1" customHeight="1" x14ac:dyDescent="0.3">
      <c r="A4989" s="95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t="30" hidden="1" customHeight="1" x14ac:dyDescent="0.3">
      <c r="A4990" s="95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t="30" hidden="1" customHeight="1" x14ac:dyDescent="0.3">
      <c r="A4991" s="95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t="30" hidden="1" customHeight="1" x14ac:dyDescent="0.3">
      <c r="A4992" s="95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t="30" hidden="1" customHeight="1" x14ac:dyDescent="0.3">
      <c r="A4993" s="95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t="30" hidden="1" customHeight="1" x14ac:dyDescent="0.3">
      <c r="A4994" s="95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t="30" hidden="1" customHeight="1" x14ac:dyDescent="0.3">
      <c r="A4995" s="95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t="30" hidden="1" customHeight="1" x14ac:dyDescent="0.3">
      <c r="A4996" s="95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t="30" hidden="1" customHeight="1" x14ac:dyDescent="0.3">
      <c r="A4997" s="95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t="30" hidden="1" customHeight="1" x14ac:dyDescent="0.3">
      <c r="A4998" s="95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t="30" hidden="1" customHeight="1" x14ac:dyDescent="0.3">
      <c r="A4999" s="95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t="30" hidden="1" customHeight="1" x14ac:dyDescent="0.3">
      <c r="A5000" s="95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t="30" hidden="1" customHeight="1" x14ac:dyDescent="0.3">
      <c r="A5001" s="95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t="30" hidden="1" customHeight="1" x14ac:dyDescent="0.3">
      <c r="A5002" s="95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t="30" hidden="1" customHeight="1" x14ac:dyDescent="0.3">
      <c r="A5003" s="95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t="30" hidden="1" customHeight="1" x14ac:dyDescent="0.3">
      <c r="A5004" s="95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t="30" hidden="1" customHeight="1" x14ac:dyDescent="0.3">
      <c r="A5005" s="95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t="30" hidden="1" customHeight="1" x14ac:dyDescent="0.3">
      <c r="A5006" s="95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t="30" hidden="1" customHeight="1" x14ac:dyDescent="0.3">
      <c r="A5007" s="95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t="30" hidden="1" customHeight="1" x14ac:dyDescent="0.3">
      <c r="A5008" s="95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t="30" hidden="1" customHeight="1" x14ac:dyDescent="0.3">
      <c r="A5009" s="95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t="30" hidden="1" customHeight="1" x14ac:dyDescent="0.3">
      <c r="A5010" s="95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t="30" hidden="1" customHeight="1" x14ac:dyDescent="0.3">
      <c r="A5011" s="95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t="30" hidden="1" customHeight="1" x14ac:dyDescent="0.3">
      <c r="A5012" s="95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t="30" hidden="1" customHeight="1" x14ac:dyDescent="0.3">
      <c r="A5013" s="95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t="30" hidden="1" customHeight="1" x14ac:dyDescent="0.3">
      <c r="A5014" s="95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t="30" hidden="1" customHeight="1" x14ac:dyDescent="0.3">
      <c r="A5015" s="95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t="30" hidden="1" customHeight="1" x14ac:dyDescent="0.3">
      <c r="A5016" s="95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t="30" hidden="1" customHeight="1" x14ac:dyDescent="0.3">
      <c r="A5017" s="95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t="30" hidden="1" customHeight="1" x14ac:dyDescent="0.3">
      <c r="A5018" s="95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t="30" hidden="1" customHeight="1" x14ac:dyDescent="0.3">
      <c r="A5019" s="95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t="30" hidden="1" customHeight="1" x14ac:dyDescent="0.3">
      <c r="A5020" s="95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t="30" hidden="1" customHeight="1" x14ac:dyDescent="0.3">
      <c r="A5021" s="95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t="30" hidden="1" customHeight="1" x14ac:dyDescent="0.3">
      <c r="A5022" s="95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t="30" hidden="1" customHeight="1" x14ac:dyDescent="0.3">
      <c r="A5023" s="95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t="30" hidden="1" customHeight="1" x14ac:dyDescent="0.3">
      <c r="A5024" s="95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t="30" hidden="1" customHeight="1" x14ac:dyDescent="0.3">
      <c r="A5025" s="95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t="30" hidden="1" customHeight="1" x14ac:dyDescent="0.3">
      <c r="A5026" s="95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t="30" hidden="1" customHeight="1" x14ac:dyDescent="0.3">
      <c r="A5027" s="95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t="30" hidden="1" customHeight="1" x14ac:dyDescent="0.3">
      <c r="A5028" s="95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t="30" hidden="1" customHeight="1" x14ac:dyDescent="0.3">
      <c r="A5029" s="95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t="30" hidden="1" customHeight="1" x14ac:dyDescent="0.3">
      <c r="A5030" s="95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t="30" hidden="1" customHeight="1" x14ac:dyDescent="0.3">
      <c r="A5031" s="95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t="30" hidden="1" customHeight="1" x14ac:dyDescent="0.3">
      <c r="A5032" s="95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t="30" hidden="1" customHeight="1" x14ac:dyDescent="0.3">
      <c r="A5033" s="95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t="30" hidden="1" customHeight="1" x14ac:dyDescent="0.3">
      <c r="A5034" s="95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t="30" hidden="1" customHeight="1" x14ac:dyDescent="0.3">
      <c r="A5035" s="95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t="30" hidden="1" customHeight="1" x14ac:dyDescent="0.3">
      <c r="A5036" s="95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t="30" hidden="1" customHeight="1" x14ac:dyDescent="0.3">
      <c r="A5037" s="95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t="30" hidden="1" customHeight="1" x14ac:dyDescent="0.3">
      <c r="A5038" s="95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t="30" hidden="1" customHeight="1" x14ac:dyDescent="0.3">
      <c r="A5039" s="95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t="30" hidden="1" customHeight="1" x14ac:dyDescent="0.3">
      <c r="A5040" s="95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t="30" hidden="1" customHeight="1" x14ac:dyDescent="0.3">
      <c r="A5041" s="95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t="30" hidden="1" customHeight="1" x14ac:dyDescent="0.3">
      <c r="A5042" s="95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t="30" hidden="1" customHeight="1" x14ac:dyDescent="0.3">
      <c r="A5043" s="95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t="30" hidden="1" customHeight="1" x14ac:dyDescent="0.3">
      <c r="A5044" s="95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t="30" hidden="1" customHeight="1" x14ac:dyDescent="0.3">
      <c r="A5045" s="95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t="30" hidden="1" customHeight="1" x14ac:dyDescent="0.3">
      <c r="A5046" s="95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t="30" hidden="1" customHeight="1" x14ac:dyDescent="0.3">
      <c r="A5047" s="95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t="30" hidden="1" customHeight="1" x14ac:dyDescent="0.3">
      <c r="A5048" s="95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t="30" hidden="1" customHeight="1" x14ac:dyDescent="0.3">
      <c r="A5049" s="95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t="30" hidden="1" customHeight="1" x14ac:dyDescent="0.3">
      <c r="A5050" s="95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t="30" hidden="1" customHeight="1" x14ac:dyDescent="0.3">
      <c r="A5051" s="95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t="30" hidden="1" customHeight="1" x14ac:dyDescent="0.3">
      <c r="A5052" s="95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t="30" hidden="1" customHeight="1" x14ac:dyDescent="0.3">
      <c r="A5053" s="95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t="30" hidden="1" customHeight="1" x14ac:dyDescent="0.3">
      <c r="A5054" s="95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t="30" hidden="1" customHeight="1" x14ac:dyDescent="0.3">
      <c r="A5055" s="95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t="30" hidden="1" customHeight="1" x14ac:dyDescent="0.3">
      <c r="A5056" s="95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t="30" hidden="1" customHeight="1" x14ac:dyDescent="0.3">
      <c r="A5057" s="95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t="30" hidden="1" customHeight="1" x14ac:dyDescent="0.3">
      <c r="A5058" s="95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t="30" hidden="1" customHeight="1" x14ac:dyDescent="0.3">
      <c r="A5059" s="95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t="30" hidden="1" customHeight="1" x14ac:dyDescent="0.3">
      <c r="A5060" s="95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t="30" hidden="1" customHeight="1" x14ac:dyDescent="0.3">
      <c r="A5061" s="95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t="30" hidden="1" customHeight="1" x14ac:dyDescent="0.3">
      <c r="A5062" s="95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t="30" hidden="1" customHeight="1" x14ac:dyDescent="0.3">
      <c r="A5063" s="95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t="30" hidden="1" customHeight="1" x14ac:dyDescent="0.3">
      <c r="A5064" s="95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t="30" hidden="1" customHeight="1" x14ac:dyDescent="0.3">
      <c r="A5065" s="95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t="30" hidden="1" customHeight="1" x14ac:dyDescent="0.3">
      <c r="A5066" s="95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t="30" hidden="1" customHeight="1" x14ac:dyDescent="0.3">
      <c r="A5067" s="95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t="30" hidden="1" customHeight="1" x14ac:dyDescent="0.3">
      <c r="A5068" s="95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t="30" hidden="1" customHeight="1" x14ac:dyDescent="0.3">
      <c r="A5069" s="95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t="30" hidden="1" customHeight="1" x14ac:dyDescent="0.3">
      <c r="A5070" s="95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t="30" hidden="1" customHeight="1" x14ac:dyDescent="0.3">
      <c r="A5071" s="95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t="30" hidden="1" customHeight="1" x14ac:dyDescent="0.3">
      <c r="A5072" s="95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t="30" hidden="1" customHeight="1" x14ac:dyDescent="0.3">
      <c r="A5073" s="95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t="30" hidden="1" customHeight="1" x14ac:dyDescent="0.3">
      <c r="A5074" s="95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t="30" hidden="1" customHeight="1" x14ac:dyDescent="0.3">
      <c r="A5075" s="95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t="30" hidden="1" customHeight="1" x14ac:dyDescent="0.3">
      <c r="A5076" s="95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t="30" hidden="1" customHeight="1" x14ac:dyDescent="0.3">
      <c r="A5077" s="95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t="30" hidden="1" customHeight="1" x14ac:dyDescent="0.3">
      <c r="A5078" s="95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t="30" hidden="1" customHeight="1" x14ac:dyDescent="0.3">
      <c r="A5079" s="95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t="30" hidden="1" customHeight="1" x14ac:dyDescent="0.3">
      <c r="A5080" s="95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t="30" hidden="1" customHeight="1" x14ac:dyDescent="0.3">
      <c r="A5081" s="95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t="30" hidden="1" customHeight="1" x14ac:dyDescent="0.3">
      <c r="A5082" s="95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t="30" hidden="1" customHeight="1" x14ac:dyDescent="0.3">
      <c r="A5083" s="95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t="30" hidden="1" customHeight="1" x14ac:dyDescent="0.3">
      <c r="A5084" s="95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t="30" hidden="1" customHeight="1" x14ac:dyDescent="0.3">
      <c r="A5085" s="95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t="30" hidden="1" customHeight="1" x14ac:dyDescent="0.3">
      <c r="A5086" s="95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t="30" hidden="1" customHeight="1" x14ac:dyDescent="0.3">
      <c r="A5087" s="95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t="30" hidden="1" customHeight="1" x14ac:dyDescent="0.3">
      <c r="A5088" s="95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t="30" hidden="1" customHeight="1" x14ac:dyDescent="0.3">
      <c r="A5089" s="95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t="30" hidden="1" customHeight="1" x14ac:dyDescent="0.3">
      <c r="A5090" s="95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t="30" hidden="1" customHeight="1" x14ac:dyDescent="0.3">
      <c r="A5091" s="95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t="30" hidden="1" customHeight="1" x14ac:dyDescent="0.3">
      <c r="A5092" s="95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t="30" hidden="1" customHeight="1" x14ac:dyDescent="0.3">
      <c r="A5093" s="95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t="30" hidden="1" customHeight="1" x14ac:dyDescent="0.3">
      <c r="A5094" s="95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t="30" hidden="1" customHeight="1" x14ac:dyDescent="0.3">
      <c r="A5095" s="95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t="30" hidden="1" customHeight="1" x14ac:dyDescent="0.3">
      <c r="A5096" s="95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t="30" hidden="1" customHeight="1" x14ac:dyDescent="0.3">
      <c r="A5097" s="95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t="30" hidden="1" customHeight="1" x14ac:dyDescent="0.3">
      <c r="A5098" s="95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t="30" hidden="1" customHeight="1" x14ac:dyDescent="0.3">
      <c r="A5099" s="95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t="30" hidden="1" customHeight="1" x14ac:dyDescent="0.3">
      <c r="A5100" s="95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t="30" hidden="1" customHeight="1" x14ac:dyDescent="0.3">
      <c r="A5101" s="95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t="30" hidden="1" customHeight="1" x14ac:dyDescent="0.3">
      <c r="A5102" s="95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t="30" hidden="1" customHeight="1" x14ac:dyDescent="0.3">
      <c r="A5103" s="95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t="30" hidden="1" customHeight="1" x14ac:dyDescent="0.3">
      <c r="A5104" s="95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t="30" hidden="1" customHeight="1" x14ac:dyDescent="0.3">
      <c r="A5105" s="95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t="30" hidden="1" customHeight="1" x14ac:dyDescent="0.3">
      <c r="A5106" s="95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t="30" hidden="1" customHeight="1" x14ac:dyDescent="0.3">
      <c r="A5107" s="95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t="30" hidden="1" customHeight="1" x14ac:dyDescent="0.3">
      <c r="A5108" s="95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t="30" hidden="1" customHeight="1" x14ac:dyDescent="0.3">
      <c r="A5109" s="95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t="30" hidden="1" customHeight="1" x14ac:dyDescent="0.3">
      <c r="A5110" s="95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t="30" hidden="1" customHeight="1" x14ac:dyDescent="0.3">
      <c r="A5111" s="95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t="30" hidden="1" customHeight="1" x14ac:dyDescent="0.3">
      <c r="A5112" s="95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t="30" hidden="1" customHeight="1" x14ac:dyDescent="0.3">
      <c r="A5113" s="95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t="30" hidden="1" customHeight="1" x14ac:dyDescent="0.3">
      <c r="A5114" s="95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t="30" hidden="1" customHeight="1" x14ac:dyDescent="0.3">
      <c r="A5115" s="95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t="30" hidden="1" customHeight="1" x14ac:dyDescent="0.3">
      <c r="A5116" s="95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t="30" hidden="1" customHeight="1" x14ac:dyDescent="0.3">
      <c r="A5117" s="95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t="30" hidden="1" customHeight="1" x14ac:dyDescent="0.3">
      <c r="A5118" s="95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t="30" hidden="1" customHeight="1" x14ac:dyDescent="0.3">
      <c r="A5119" s="95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t="30" hidden="1" customHeight="1" x14ac:dyDescent="0.3">
      <c r="A5120" s="95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t="30" hidden="1" customHeight="1" x14ac:dyDescent="0.3">
      <c r="A5121" s="95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t="30" hidden="1" customHeight="1" x14ac:dyDescent="0.3">
      <c r="A5122" s="95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t="30" hidden="1" customHeight="1" x14ac:dyDescent="0.3">
      <c r="A5123" s="95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t="30" hidden="1" customHeight="1" x14ac:dyDescent="0.3">
      <c r="A5124" s="95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t="30" hidden="1" customHeight="1" x14ac:dyDescent="0.3">
      <c r="A5125" s="95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t="30" hidden="1" customHeight="1" x14ac:dyDescent="0.3">
      <c r="A5126" s="95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t="30" hidden="1" customHeight="1" x14ac:dyDescent="0.3">
      <c r="A5127" s="95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t="30" hidden="1" customHeight="1" x14ac:dyDescent="0.3">
      <c r="A5128" s="95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t="30" hidden="1" customHeight="1" x14ac:dyDescent="0.3">
      <c r="A5129" s="95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t="30" hidden="1" customHeight="1" x14ac:dyDescent="0.3">
      <c r="A5130" s="95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t="30" hidden="1" customHeight="1" x14ac:dyDescent="0.3">
      <c r="A5131" s="95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t="30" hidden="1" customHeight="1" x14ac:dyDescent="0.3">
      <c r="A5132" s="95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t="30" hidden="1" customHeight="1" x14ac:dyDescent="0.3">
      <c r="A5133" s="95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t="30" hidden="1" customHeight="1" x14ac:dyDescent="0.3">
      <c r="A5134" s="95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t="30" hidden="1" customHeight="1" x14ac:dyDescent="0.3">
      <c r="A5135" s="95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t="30" hidden="1" customHeight="1" x14ac:dyDescent="0.3">
      <c r="A5136" s="95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t="30" hidden="1" customHeight="1" x14ac:dyDescent="0.3">
      <c r="A5137" s="95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t="30" hidden="1" customHeight="1" x14ac:dyDescent="0.3">
      <c r="A5138" s="95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t="30" hidden="1" customHeight="1" x14ac:dyDescent="0.3">
      <c r="A5139" s="95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t="30" hidden="1" customHeight="1" x14ac:dyDescent="0.3">
      <c r="A5140" s="95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t="30" hidden="1" customHeight="1" x14ac:dyDescent="0.3">
      <c r="A5141" s="95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t="30" hidden="1" customHeight="1" x14ac:dyDescent="0.3">
      <c r="A5142" s="95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t="30" hidden="1" customHeight="1" x14ac:dyDescent="0.3">
      <c r="A5143" s="95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t="30" hidden="1" customHeight="1" x14ac:dyDescent="0.3">
      <c r="A5144" s="95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t="30" hidden="1" customHeight="1" x14ac:dyDescent="0.3">
      <c r="A5145" s="95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t="30" hidden="1" customHeight="1" x14ac:dyDescent="0.3">
      <c r="A5146" s="95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t="30" hidden="1" customHeight="1" x14ac:dyDescent="0.3">
      <c r="A5147" s="95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t="30" hidden="1" customHeight="1" x14ac:dyDescent="0.3">
      <c r="A5148" s="95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t="30" hidden="1" customHeight="1" x14ac:dyDescent="0.3">
      <c r="A5149" s="95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t="30" hidden="1" customHeight="1" x14ac:dyDescent="0.3">
      <c r="A5150" s="95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t="30" hidden="1" customHeight="1" x14ac:dyDescent="0.3">
      <c r="A5151" s="95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t="30" hidden="1" customHeight="1" x14ac:dyDescent="0.3">
      <c r="A5152" s="95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t="30" hidden="1" customHeight="1" x14ac:dyDescent="0.3">
      <c r="A5153" s="95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t="30" hidden="1" customHeight="1" x14ac:dyDescent="0.3">
      <c r="A5154" s="95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t="30" hidden="1" customHeight="1" x14ac:dyDescent="0.3">
      <c r="A5155" s="95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t="30" hidden="1" customHeight="1" x14ac:dyDescent="0.3">
      <c r="A5156" s="95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t="30" hidden="1" customHeight="1" x14ac:dyDescent="0.3">
      <c r="A5157" s="95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t="30" hidden="1" customHeight="1" x14ac:dyDescent="0.3">
      <c r="A5158" s="95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t="30" hidden="1" customHeight="1" x14ac:dyDescent="0.3">
      <c r="A5159" s="95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t="30" hidden="1" customHeight="1" x14ac:dyDescent="0.3">
      <c r="A5160" s="95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t="30" hidden="1" customHeight="1" x14ac:dyDescent="0.3">
      <c r="A5161" s="95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t="30" hidden="1" customHeight="1" x14ac:dyDescent="0.3">
      <c r="A5162" s="95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t="30" hidden="1" customHeight="1" x14ac:dyDescent="0.3">
      <c r="A5163" s="95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t="30" hidden="1" customHeight="1" x14ac:dyDescent="0.3">
      <c r="A5164" s="95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t="30" hidden="1" customHeight="1" x14ac:dyDescent="0.3">
      <c r="A5165" s="95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t="30" hidden="1" customHeight="1" x14ac:dyDescent="0.3">
      <c r="A5166" s="95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t="30" hidden="1" customHeight="1" x14ac:dyDescent="0.3">
      <c r="A5167" s="95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t="30" hidden="1" customHeight="1" x14ac:dyDescent="0.3">
      <c r="A5168" s="95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t="30" hidden="1" customHeight="1" x14ac:dyDescent="0.3">
      <c r="A5169" s="95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t="30" hidden="1" customHeight="1" x14ac:dyDescent="0.3">
      <c r="A5170" s="95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t="30" hidden="1" customHeight="1" x14ac:dyDescent="0.3">
      <c r="A5171" s="95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t="30" hidden="1" customHeight="1" x14ac:dyDescent="0.3">
      <c r="A5172" s="95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t="30" hidden="1" customHeight="1" x14ac:dyDescent="0.3">
      <c r="A5173" s="95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t="30" hidden="1" customHeight="1" x14ac:dyDescent="0.3">
      <c r="A5174" s="95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t="30" hidden="1" customHeight="1" x14ac:dyDescent="0.3">
      <c r="A5175" s="95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t="30" hidden="1" customHeight="1" x14ac:dyDescent="0.3">
      <c r="A5176" s="95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t="30" hidden="1" customHeight="1" x14ac:dyDescent="0.3">
      <c r="A5177" s="95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t="30" hidden="1" customHeight="1" x14ac:dyDescent="0.3">
      <c r="A5178" s="95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t="30" hidden="1" customHeight="1" x14ac:dyDescent="0.3">
      <c r="A5179" s="95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t="30" hidden="1" customHeight="1" x14ac:dyDescent="0.3">
      <c r="A5180" s="95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t="30" hidden="1" customHeight="1" x14ac:dyDescent="0.3">
      <c r="A5181" s="95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t="30" hidden="1" customHeight="1" x14ac:dyDescent="0.3">
      <c r="A5182" s="95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t="30" hidden="1" customHeight="1" x14ac:dyDescent="0.3">
      <c r="A5183" s="95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t="30" hidden="1" customHeight="1" x14ac:dyDescent="0.3">
      <c r="A5184" s="95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t="30" hidden="1" customHeight="1" x14ac:dyDescent="0.3">
      <c r="A5185" s="95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t="30" hidden="1" customHeight="1" x14ac:dyDescent="0.3">
      <c r="A5186" s="95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t="30" hidden="1" customHeight="1" x14ac:dyDescent="0.3">
      <c r="A5187" s="95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t="30" hidden="1" customHeight="1" x14ac:dyDescent="0.3">
      <c r="A5188" s="95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t="30" hidden="1" customHeight="1" x14ac:dyDescent="0.3">
      <c r="A5189" s="95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t="30" hidden="1" customHeight="1" x14ac:dyDescent="0.3">
      <c r="A5190" s="95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t="30" hidden="1" customHeight="1" x14ac:dyDescent="0.3">
      <c r="A5191" s="95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t="30" hidden="1" customHeight="1" x14ac:dyDescent="0.3">
      <c r="A5192" s="95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t="30" hidden="1" customHeight="1" x14ac:dyDescent="0.3">
      <c r="A5193" s="95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t="30" hidden="1" customHeight="1" x14ac:dyDescent="0.3">
      <c r="A5194" s="95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t="30" hidden="1" customHeight="1" x14ac:dyDescent="0.3">
      <c r="A5195" s="95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t="30" hidden="1" customHeight="1" x14ac:dyDescent="0.3">
      <c r="A5196" s="95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t="30" hidden="1" customHeight="1" x14ac:dyDescent="0.3">
      <c r="A5197" s="95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t="30" hidden="1" customHeight="1" x14ac:dyDescent="0.3">
      <c r="A5198" s="95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t="30" hidden="1" customHeight="1" x14ac:dyDescent="0.3">
      <c r="A5199" s="95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t="30" hidden="1" customHeight="1" x14ac:dyDescent="0.3">
      <c r="A5200" s="95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t="30" hidden="1" customHeight="1" x14ac:dyDescent="0.3">
      <c r="A5201" s="95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t="30" hidden="1" customHeight="1" x14ac:dyDescent="0.3">
      <c r="A5202" s="95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t="30" hidden="1" customHeight="1" x14ac:dyDescent="0.3">
      <c r="A5203" s="95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t="30" hidden="1" customHeight="1" x14ac:dyDescent="0.3">
      <c r="A5204" s="95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t="30" hidden="1" customHeight="1" x14ac:dyDescent="0.3">
      <c r="A5205" s="95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t="30" hidden="1" customHeight="1" x14ac:dyDescent="0.3">
      <c r="A5206" s="95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t="30" hidden="1" customHeight="1" x14ac:dyDescent="0.3">
      <c r="A5207" s="95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t="30" hidden="1" customHeight="1" x14ac:dyDescent="0.3">
      <c r="A5208" s="95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t="30" hidden="1" customHeight="1" x14ac:dyDescent="0.3">
      <c r="A5209" s="95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t="30" hidden="1" customHeight="1" x14ac:dyDescent="0.3">
      <c r="A5210" s="95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t="30" hidden="1" customHeight="1" x14ac:dyDescent="0.3">
      <c r="A5211" s="95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t="30" hidden="1" customHeight="1" x14ac:dyDescent="0.3">
      <c r="A5212" s="95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t="30" hidden="1" customHeight="1" x14ac:dyDescent="0.3">
      <c r="A5213" s="95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t="30" hidden="1" customHeight="1" x14ac:dyDescent="0.3">
      <c r="A5214" s="95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t="30" hidden="1" customHeight="1" x14ac:dyDescent="0.3">
      <c r="A5215" s="95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t="30" hidden="1" customHeight="1" x14ac:dyDescent="0.3">
      <c r="A5216" s="95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t="30" hidden="1" customHeight="1" x14ac:dyDescent="0.3">
      <c r="A5217" s="95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t="30" hidden="1" customHeight="1" x14ac:dyDescent="0.3">
      <c r="A5218" s="95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t="30" hidden="1" customHeight="1" x14ac:dyDescent="0.3">
      <c r="A5219" s="95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t="30" hidden="1" customHeight="1" x14ac:dyDescent="0.3">
      <c r="A5220" s="95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t="30" hidden="1" customHeight="1" x14ac:dyDescent="0.3">
      <c r="A5221" s="95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t="30" hidden="1" customHeight="1" x14ac:dyDescent="0.3">
      <c r="A5222" s="95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t="30" hidden="1" customHeight="1" x14ac:dyDescent="0.3">
      <c r="A5223" s="95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t="30" hidden="1" customHeight="1" x14ac:dyDescent="0.3">
      <c r="A5224" s="95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t="30" hidden="1" customHeight="1" x14ac:dyDescent="0.3">
      <c r="A5225" s="95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t="30" hidden="1" customHeight="1" x14ac:dyDescent="0.3">
      <c r="A5226" s="95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t="30" hidden="1" customHeight="1" x14ac:dyDescent="0.3">
      <c r="A5227" s="95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t="30" hidden="1" customHeight="1" x14ac:dyDescent="0.3">
      <c r="A5228" s="95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t="30" hidden="1" customHeight="1" x14ac:dyDescent="0.3">
      <c r="A5229" s="95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t="30" hidden="1" customHeight="1" x14ac:dyDescent="0.3">
      <c r="A5230" s="95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t="30" hidden="1" customHeight="1" x14ac:dyDescent="0.3">
      <c r="A5231" s="95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t="30" hidden="1" customHeight="1" x14ac:dyDescent="0.3">
      <c r="A5232" s="95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t="30" hidden="1" customHeight="1" x14ac:dyDescent="0.3">
      <c r="A5233" s="95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t="30" hidden="1" customHeight="1" x14ac:dyDescent="0.3">
      <c r="A5234" s="95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t="30" hidden="1" customHeight="1" x14ac:dyDescent="0.3">
      <c r="A5235" s="95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t="30" hidden="1" customHeight="1" x14ac:dyDescent="0.3">
      <c r="A5236" s="95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t="30" hidden="1" customHeight="1" x14ac:dyDescent="0.3">
      <c r="A5237" s="95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t="30" hidden="1" customHeight="1" x14ac:dyDescent="0.3">
      <c r="A5238" s="95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t="30" hidden="1" customHeight="1" x14ac:dyDescent="0.3">
      <c r="A5239" s="95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t="30" hidden="1" customHeight="1" x14ac:dyDescent="0.3">
      <c r="A5240" s="95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t="30" hidden="1" customHeight="1" x14ac:dyDescent="0.3">
      <c r="A5241" s="95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t="30" hidden="1" customHeight="1" x14ac:dyDescent="0.3">
      <c r="A5242" s="95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t="30" hidden="1" customHeight="1" x14ac:dyDescent="0.3">
      <c r="A5243" s="95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t="30" hidden="1" customHeight="1" x14ac:dyDescent="0.3">
      <c r="A5244" s="95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t="30" hidden="1" customHeight="1" x14ac:dyDescent="0.3">
      <c r="A5245" s="95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t="30" hidden="1" customHeight="1" x14ac:dyDescent="0.3">
      <c r="A5246" s="95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t="30" hidden="1" customHeight="1" x14ac:dyDescent="0.3">
      <c r="A5247" s="95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t="30" hidden="1" customHeight="1" x14ac:dyDescent="0.3">
      <c r="A5248" s="95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t="30" hidden="1" customHeight="1" x14ac:dyDescent="0.3">
      <c r="A5249" s="95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t="30" hidden="1" customHeight="1" x14ac:dyDescent="0.3">
      <c r="A5250" s="95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t="30" hidden="1" customHeight="1" x14ac:dyDescent="0.3">
      <c r="A5251" s="95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t="30" hidden="1" customHeight="1" x14ac:dyDescent="0.3">
      <c r="A5252" s="95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t="30" hidden="1" customHeight="1" x14ac:dyDescent="0.3">
      <c r="A5253" s="95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t="30" hidden="1" customHeight="1" x14ac:dyDescent="0.3">
      <c r="A5254" s="95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t="30" hidden="1" customHeight="1" x14ac:dyDescent="0.3">
      <c r="A5255" s="95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t="30" hidden="1" customHeight="1" x14ac:dyDescent="0.3">
      <c r="A5256" s="95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t="30" hidden="1" customHeight="1" x14ac:dyDescent="0.3">
      <c r="A5257" s="95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t="30" hidden="1" customHeight="1" x14ac:dyDescent="0.3">
      <c r="A5258" s="95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t="30" hidden="1" customHeight="1" x14ac:dyDescent="0.3">
      <c r="A5259" s="95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t="30" hidden="1" customHeight="1" x14ac:dyDescent="0.3">
      <c r="A5260" s="95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t="30" hidden="1" customHeight="1" x14ac:dyDescent="0.3">
      <c r="A5261" s="95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t="30" hidden="1" customHeight="1" x14ac:dyDescent="0.3">
      <c r="A5262" s="95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t="30" hidden="1" customHeight="1" x14ac:dyDescent="0.3">
      <c r="A5263" s="95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t="30" hidden="1" customHeight="1" x14ac:dyDescent="0.3">
      <c r="A5264" s="95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t="30" hidden="1" customHeight="1" x14ac:dyDescent="0.3">
      <c r="A5265" s="95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t="30" hidden="1" customHeight="1" x14ac:dyDescent="0.3">
      <c r="A5266" s="95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t="30" hidden="1" customHeight="1" x14ac:dyDescent="0.3">
      <c r="A5267" s="95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t="30" hidden="1" customHeight="1" x14ac:dyDescent="0.3">
      <c r="A5268" s="95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t="30" hidden="1" customHeight="1" x14ac:dyDescent="0.3">
      <c r="A5269" s="95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t="30" hidden="1" customHeight="1" x14ac:dyDescent="0.3">
      <c r="A5270" s="95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t="30" hidden="1" customHeight="1" x14ac:dyDescent="0.3">
      <c r="A5271" s="95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t="30" hidden="1" customHeight="1" x14ac:dyDescent="0.3">
      <c r="A5272" s="95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t="30" hidden="1" customHeight="1" x14ac:dyDescent="0.3">
      <c r="A5273" s="95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t="30" hidden="1" customHeight="1" x14ac:dyDescent="0.3">
      <c r="A5274" s="95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t="30" hidden="1" customHeight="1" x14ac:dyDescent="0.3">
      <c r="A5275" s="95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t="30" hidden="1" customHeight="1" x14ac:dyDescent="0.3">
      <c r="A5276" s="95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t="30" hidden="1" customHeight="1" x14ac:dyDescent="0.3">
      <c r="A5277" s="95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t="30" hidden="1" customHeight="1" x14ac:dyDescent="0.3">
      <c r="A5278" s="95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t="30" hidden="1" customHeight="1" x14ac:dyDescent="0.3">
      <c r="A5279" s="95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t="30" hidden="1" customHeight="1" x14ac:dyDescent="0.3">
      <c r="A5280" s="95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t="30" hidden="1" customHeight="1" x14ac:dyDescent="0.3">
      <c r="A5281" s="95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t="30" hidden="1" customHeight="1" x14ac:dyDescent="0.3">
      <c r="A5282" s="95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t="30" hidden="1" customHeight="1" x14ac:dyDescent="0.3">
      <c r="A5283" s="95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t="30" hidden="1" customHeight="1" x14ac:dyDescent="0.3">
      <c r="A5284" s="95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t="30" hidden="1" customHeight="1" x14ac:dyDescent="0.3">
      <c r="A5285" s="95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t="30" hidden="1" customHeight="1" x14ac:dyDescent="0.3">
      <c r="A5286" s="95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t="30" hidden="1" customHeight="1" x14ac:dyDescent="0.3">
      <c r="A5287" s="95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t="30" hidden="1" customHeight="1" x14ac:dyDescent="0.3">
      <c r="A5288" s="95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t="30" hidden="1" customHeight="1" x14ac:dyDescent="0.3">
      <c r="A5289" s="95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t="30" hidden="1" customHeight="1" x14ac:dyDescent="0.3">
      <c r="A5290" s="95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t="30" hidden="1" customHeight="1" x14ac:dyDescent="0.3">
      <c r="A5291" s="95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t="30" hidden="1" customHeight="1" x14ac:dyDescent="0.3">
      <c r="A5292" s="95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t="30" hidden="1" customHeight="1" x14ac:dyDescent="0.3">
      <c r="A5293" s="95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t="30" hidden="1" customHeight="1" x14ac:dyDescent="0.3">
      <c r="A5294" s="95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t="30" hidden="1" customHeight="1" x14ac:dyDescent="0.3">
      <c r="A5295" s="95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t="30" hidden="1" customHeight="1" x14ac:dyDescent="0.3">
      <c r="A5296" s="95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t="30" hidden="1" customHeight="1" x14ac:dyDescent="0.3">
      <c r="A5297" s="95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t="30" hidden="1" customHeight="1" x14ac:dyDescent="0.3">
      <c r="A5298" s="95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t="30" hidden="1" customHeight="1" x14ac:dyDescent="0.3">
      <c r="A5299" s="95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t="30" hidden="1" customHeight="1" x14ac:dyDescent="0.3">
      <c r="A5300" s="95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t="30" hidden="1" customHeight="1" x14ac:dyDescent="0.3">
      <c r="A5301" s="95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t="30" hidden="1" customHeight="1" x14ac:dyDescent="0.3">
      <c r="A5302" s="95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t="30" hidden="1" customHeight="1" x14ac:dyDescent="0.3">
      <c r="A5303" s="95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t="30" hidden="1" customHeight="1" x14ac:dyDescent="0.3">
      <c r="A5304" s="95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t="30" hidden="1" customHeight="1" x14ac:dyDescent="0.3">
      <c r="A5305" s="95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t="30" hidden="1" customHeight="1" x14ac:dyDescent="0.3">
      <c r="A5306" s="95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t="30" hidden="1" customHeight="1" x14ac:dyDescent="0.3">
      <c r="A5307" s="95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t="30" hidden="1" customHeight="1" x14ac:dyDescent="0.3">
      <c r="A5308" s="95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t="30" hidden="1" customHeight="1" x14ac:dyDescent="0.3">
      <c r="A5309" s="95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t="30" hidden="1" customHeight="1" x14ac:dyDescent="0.3">
      <c r="A5310" s="95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t="30" hidden="1" customHeight="1" x14ac:dyDescent="0.3">
      <c r="A5311" s="95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t="30" hidden="1" customHeight="1" x14ac:dyDescent="0.3">
      <c r="A5312" s="95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t="30" hidden="1" customHeight="1" x14ac:dyDescent="0.3">
      <c r="A5313" s="95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t="30" hidden="1" customHeight="1" x14ac:dyDescent="0.3">
      <c r="A5314" s="95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t="30" hidden="1" customHeight="1" x14ac:dyDescent="0.3">
      <c r="A5315" s="95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t="30" hidden="1" customHeight="1" x14ac:dyDescent="0.3">
      <c r="A5316" s="95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t="30" hidden="1" customHeight="1" x14ac:dyDescent="0.3">
      <c r="A5317" s="95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t="30" hidden="1" customHeight="1" x14ac:dyDescent="0.3">
      <c r="A5318" s="95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t="30" hidden="1" customHeight="1" x14ac:dyDescent="0.3">
      <c r="A5319" s="95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t="30" hidden="1" customHeight="1" x14ac:dyDescent="0.3">
      <c r="A5320" s="95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t="30" hidden="1" customHeight="1" x14ac:dyDescent="0.3">
      <c r="A5321" s="95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t="30" hidden="1" customHeight="1" x14ac:dyDescent="0.3">
      <c r="A5322" s="95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t="30" hidden="1" customHeight="1" x14ac:dyDescent="0.3">
      <c r="A5323" s="95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t="30" hidden="1" customHeight="1" x14ac:dyDescent="0.3">
      <c r="A5324" s="95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t="30" hidden="1" customHeight="1" x14ac:dyDescent="0.3">
      <c r="A5325" s="95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t="30" hidden="1" customHeight="1" x14ac:dyDescent="0.3">
      <c r="A5326" s="95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t="30" hidden="1" customHeight="1" x14ac:dyDescent="0.3">
      <c r="A5327" s="95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t="30" hidden="1" customHeight="1" x14ac:dyDescent="0.3">
      <c r="A5328" s="95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t="30" hidden="1" customHeight="1" x14ac:dyDescent="0.3">
      <c r="A5329" s="95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t="30" hidden="1" customHeight="1" x14ac:dyDescent="0.3">
      <c r="A5330" s="95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t="30" hidden="1" customHeight="1" x14ac:dyDescent="0.3">
      <c r="A5331" s="95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t="30" hidden="1" customHeight="1" x14ac:dyDescent="0.3">
      <c r="A5332" s="95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t="30" hidden="1" customHeight="1" x14ac:dyDescent="0.3">
      <c r="A5333" s="95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t="30" hidden="1" customHeight="1" x14ac:dyDescent="0.3">
      <c r="A5334" s="95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t="30" hidden="1" customHeight="1" x14ac:dyDescent="0.3">
      <c r="A5335" s="95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t="30" hidden="1" customHeight="1" x14ac:dyDescent="0.3">
      <c r="A5336" s="95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t="30" hidden="1" customHeight="1" x14ac:dyDescent="0.3">
      <c r="A5337" s="95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t="30" hidden="1" customHeight="1" x14ac:dyDescent="0.3">
      <c r="A5338" s="95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t="30" hidden="1" customHeight="1" x14ac:dyDescent="0.3">
      <c r="A5339" s="95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t="30" hidden="1" customHeight="1" x14ac:dyDescent="0.3">
      <c r="A5340" s="95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t="30" hidden="1" customHeight="1" x14ac:dyDescent="0.3">
      <c r="A5341" s="95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t="30" hidden="1" customHeight="1" x14ac:dyDescent="0.3">
      <c r="A5342" s="95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t="30" hidden="1" customHeight="1" x14ac:dyDescent="0.3">
      <c r="A5343" s="95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t="30" hidden="1" customHeight="1" x14ac:dyDescent="0.3">
      <c r="A5344" s="95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t="30" hidden="1" customHeight="1" x14ac:dyDescent="0.3">
      <c r="A5345" s="95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t="30" hidden="1" customHeight="1" x14ac:dyDescent="0.3">
      <c r="A5346" s="95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t="30" hidden="1" customHeight="1" x14ac:dyDescent="0.3">
      <c r="A5347" s="95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t="30" hidden="1" customHeight="1" x14ac:dyDescent="0.3">
      <c r="A5348" s="95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t="30" hidden="1" customHeight="1" x14ac:dyDescent="0.3">
      <c r="A5349" s="95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t="30" hidden="1" customHeight="1" x14ac:dyDescent="0.3">
      <c r="A5350" s="95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t="30" hidden="1" customHeight="1" x14ac:dyDescent="0.3">
      <c r="A5351" s="95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t="30" hidden="1" customHeight="1" x14ac:dyDescent="0.3">
      <c r="A5352" s="95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t="30" hidden="1" customHeight="1" x14ac:dyDescent="0.3">
      <c r="A5353" s="95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t="30" hidden="1" customHeight="1" x14ac:dyDescent="0.3">
      <c r="A5354" s="95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t="30" hidden="1" customHeight="1" x14ac:dyDescent="0.3">
      <c r="A5355" s="95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t="30" hidden="1" customHeight="1" x14ac:dyDescent="0.3">
      <c r="A5356" s="95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t="30" hidden="1" customHeight="1" x14ac:dyDescent="0.3">
      <c r="A5357" s="95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t="30" hidden="1" customHeight="1" x14ac:dyDescent="0.3">
      <c r="A5358" s="95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t="30" hidden="1" customHeight="1" x14ac:dyDescent="0.3">
      <c r="A5359" s="95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t="30" hidden="1" customHeight="1" x14ac:dyDescent="0.3">
      <c r="A5360" s="95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t="30" hidden="1" customHeight="1" x14ac:dyDescent="0.3">
      <c r="A5361" s="95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t="30" hidden="1" customHeight="1" x14ac:dyDescent="0.3">
      <c r="A5362" s="95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t="30" hidden="1" customHeight="1" x14ac:dyDescent="0.3">
      <c r="A5363" s="95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t="30" hidden="1" customHeight="1" x14ac:dyDescent="0.3">
      <c r="A5364" s="95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t="30" hidden="1" customHeight="1" x14ac:dyDescent="0.3">
      <c r="A5365" s="95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t="30" hidden="1" customHeight="1" x14ac:dyDescent="0.3">
      <c r="A5366" s="95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t="30" hidden="1" customHeight="1" x14ac:dyDescent="0.3">
      <c r="A5367" s="95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t="30" hidden="1" customHeight="1" x14ac:dyDescent="0.3">
      <c r="A5368" s="95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t="30" hidden="1" customHeight="1" x14ac:dyDescent="0.3">
      <c r="A5369" s="95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t="30" hidden="1" customHeight="1" x14ac:dyDescent="0.3">
      <c r="A5370" s="95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t="30" hidden="1" customHeight="1" x14ac:dyDescent="0.3">
      <c r="A5371" s="95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t="30" hidden="1" customHeight="1" x14ac:dyDescent="0.3">
      <c r="A5372" s="95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t="30" hidden="1" customHeight="1" x14ac:dyDescent="0.3">
      <c r="A5373" s="95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t="30" hidden="1" customHeight="1" x14ac:dyDescent="0.3">
      <c r="A5374" s="95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t="30" hidden="1" customHeight="1" x14ac:dyDescent="0.3">
      <c r="A5375" s="95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t="30" hidden="1" customHeight="1" x14ac:dyDescent="0.3">
      <c r="A5376" s="95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t="30" hidden="1" customHeight="1" x14ac:dyDescent="0.3">
      <c r="A5377" s="95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t="30" hidden="1" customHeight="1" x14ac:dyDescent="0.3">
      <c r="A5378" s="95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t="30" hidden="1" customHeight="1" x14ac:dyDescent="0.3">
      <c r="A5379" s="95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t="30" hidden="1" customHeight="1" x14ac:dyDescent="0.3">
      <c r="A5380" s="95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t="30" hidden="1" customHeight="1" x14ac:dyDescent="0.3">
      <c r="A5381" s="95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t="30" hidden="1" customHeight="1" x14ac:dyDescent="0.3">
      <c r="A5382" s="95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t="30" hidden="1" customHeight="1" x14ac:dyDescent="0.3">
      <c r="A5383" s="95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t="30" hidden="1" customHeight="1" x14ac:dyDescent="0.3">
      <c r="A5384" s="95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t="30" hidden="1" customHeight="1" x14ac:dyDescent="0.3">
      <c r="A5385" s="95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t="30" hidden="1" customHeight="1" x14ac:dyDescent="0.3">
      <c r="A5386" s="95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t="30" hidden="1" customHeight="1" x14ac:dyDescent="0.3">
      <c r="A5387" s="95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t="30" hidden="1" customHeight="1" x14ac:dyDescent="0.3">
      <c r="A5388" s="95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t="30" hidden="1" customHeight="1" x14ac:dyDescent="0.3">
      <c r="A5389" s="95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t="30" hidden="1" customHeight="1" x14ac:dyDescent="0.3">
      <c r="A5390" s="95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t="30" hidden="1" customHeight="1" x14ac:dyDescent="0.3">
      <c r="A5391" s="95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t="30" hidden="1" customHeight="1" x14ac:dyDescent="0.3">
      <c r="A5392" s="95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t="30" hidden="1" customHeight="1" x14ac:dyDescent="0.3">
      <c r="A5393" s="95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t="30" hidden="1" customHeight="1" x14ac:dyDescent="0.3">
      <c r="A5394" s="95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t="30" hidden="1" customHeight="1" x14ac:dyDescent="0.3">
      <c r="A5395" s="95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t="30" hidden="1" customHeight="1" x14ac:dyDescent="0.3">
      <c r="A5396" s="95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t="30" hidden="1" customHeight="1" x14ac:dyDescent="0.3">
      <c r="A5397" s="95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t="30" hidden="1" customHeight="1" x14ac:dyDescent="0.3">
      <c r="A5398" s="95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t="30" hidden="1" customHeight="1" x14ac:dyDescent="0.3">
      <c r="A5399" s="95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t="30" hidden="1" customHeight="1" x14ac:dyDescent="0.3">
      <c r="A5400" s="95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t="30" hidden="1" customHeight="1" x14ac:dyDescent="0.3">
      <c r="A5401" s="95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t="30" hidden="1" customHeight="1" x14ac:dyDescent="0.3">
      <c r="A5402" s="95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t="30" hidden="1" customHeight="1" x14ac:dyDescent="0.3">
      <c r="A5403" s="95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t="30" hidden="1" customHeight="1" x14ac:dyDescent="0.3">
      <c r="A5404" s="95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t="30" hidden="1" customHeight="1" x14ac:dyDescent="0.3">
      <c r="A5405" s="95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t="30" hidden="1" customHeight="1" x14ac:dyDescent="0.3">
      <c r="A5406" s="95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t="30" hidden="1" customHeight="1" x14ac:dyDescent="0.3">
      <c r="A5407" s="95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t="30" hidden="1" customHeight="1" x14ac:dyDescent="0.3">
      <c r="A5408" s="95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t="30" hidden="1" customHeight="1" x14ac:dyDescent="0.3">
      <c r="A5409" s="95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t="30" hidden="1" customHeight="1" x14ac:dyDescent="0.3">
      <c r="A5410" s="95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t="30" hidden="1" customHeight="1" x14ac:dyDescent="0.3">
      <c r="A5411" s="95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t="30" hidden="1" customHeight="1" x14ac:dyDescent="0.3">
      <c r="A5412" s="95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t="30" hidden="1" customHeight="1" x14ac:dyDescent="0.3">
      <c r="A5413" s="95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t="30" hidden="1" customHeight="1" x14ac:dyDescent="0.3">
      <c r="A5414" s="95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t="30" hidden="1" customHeight="1" x14ac:dyDescent="0.3">
      <c r="A5415" s="95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t="30" hidden="1" customHeight="1" x14ac:dyDescent="0.3">
      <c r="A5416" s="95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t="30" hidden="1" customHeight="1" x14ac:dyDescent="0.3">
      <c r="A5417" s="95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t="30" hidden="1" customHeight="1" x14ac:dyDescent="0.3">
      <c r="A5418" s="95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t="30" hidden="1" customHeight="1" x14ac:dyDescent="0.3">
      <c r="A5419" s="95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t="30" hidden="1" customHeight="1" x14ac:dyDescent="0.3">
      <c r="A5420" s="95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t="30" hidden="1" customHeight="1" x14ac:dyDescent="0.3">
      <c r="A5421" s="95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t="30" hidden="1" customHeight="1" x14ac:dyDescent="0.3">
      <c r="A5422" s="95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t="30" hidden="1" customHeight="1" x14ac:dyDescent="0.3">
      <c r="A5423" s="95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t="30" hidden="1" customHeight="1" x14ac:dyDescent="0.3">
      <c r="A5424" s="95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t="30" hidden="1" customHeight="1" x14ac:dyDescent="0.3">
      <c r="A5425" s="95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t="30" hidden="1" customHeight="1" x14ac:dyDescent="0.3">
      <c r="A5426" s="95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t="30" hidden="1" customHeight="1" x14ac:dyDescent="0.3">
      <c r="A5427" s="95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t="30" hidden="1" customHeight="1" x14ac:dyDescent="0.3">
      <c r="A5428" s="95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t="30" hidden="1" customHeight="1" x14ac:dyDescent="0.3">
      <c r="A5429" s="95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t="30" hidden="1" customHeight="1" x14ac:dyDescent="0.3">
      <c r="A5430" s="95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t="30" hidden="1" customHeight="1" x14ac:dyDescent="0.3">
      <c r="A5431" s="95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t="30" hidden="1" customHeight="1" x14ac:dyDescent="0.3">
      <c r="A5432" s="95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t="30" hidden="1" customHeight="1" x14ac:dyDescent="0.3">
      <c r="A5433" s="95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t="30" hidden="1" customHeight="1" x14ac:dyDescent="0.3">
      <c r="A5434" s="95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t="30" hidden="1" customHeight="1" x14ac:dyDescent="0.3">
      <c r="A5435" s="95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t="30" hidden="1" customHeight="1" x14ac:dyDescent="0.3">
      <c r="A5436" s="95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t="30" hidden="1" customHeight="1" x14ac:dyDescent="0.3">
      <c r="A5437" s="95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t="30" hidden="1" customHeight="1" x14ac:dyDescent="0.3">
      <c r="A5438" s="95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t="30" hidden="1" customHeight="1" x14ac:dyDescent="0.3">
      <c r="A5439" s="95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t="30" hidden="1" customHeight="1" x14ac:dyDescent="0.3">
      <c r="A5440" s="95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t="30" hidden="1" customHeight="1" x14ac:dyDescent="0.3">
      <c r="A5441" s="95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t="30" hidden="1" customHeight="1" x14ac:dyDescent="0.3">
      <c r="A5442" s="95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t="30" hidden="1" customHeight="1" x14ac:dyDescent="0.3">
      <c r="A5443" s="95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t="30" hidden="1" customHeight="1" x14ac:dyDescent="0.3">
      <c r="A5444" s="95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t="30" hidden="1" customHeight="1" x14ac:dyDescent="0.3">
      <c r="A5445" s="95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t="30" hidden="1" customHeight="1" x14ac:dyDescent="0.3">
      <c r="A5446" s="95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t="30" hidden="1" customHeight="1" x14ac:dyDescent="0.3">
      <c r="A5447" s="95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t="30" hidden="1" customHeight="1" x14ac:dyDescent="0.3">
      <c r="A5448" s="95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t="30" hidden="1" customHeight="1" x14ac:dyDescent="0.3">
      <c r="A5449" s="95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t="30" hidden="1" customHeight="1" x14ac:dyDescent="0.3">
      <c r="A5450" s="95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t="30" hidden="1" customHeight="1" x14ac:dyDescent="0.3">
      <c r="A5451" s="95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t="30" hidden="1" customHeight="1" x14ac:dyDescent="0.3">
      <c r="A5452" s="95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t="30" hidden="1" customHeight="1" x14ac:dyDescent="0.3">
      <c r="A5453" s="95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t="30" hidden="1" customHeight="1" x14ac:dyDescent="0.3">
      <c r="A5454" s="95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t="30" hidden="1" customHeight="1" x14ac:dyDescent="0.3">
      <c r="A5455" s="95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t="30" hidden="1" customHeight="1" x14ac:dyDescent="0.3">
      <c r="A5456" s="95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t="30" hidden="1" customHeight="1" x14ac:dyDescent="0.3">
      <c r="A5457" s="95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t="30" hidden="1" customHeight="1" x14ac:dyDescent="0.3">
      <c r="A5458" s="95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t="30" hidden="1" customHeight="1" x14ac:dyDescent="0.3">
      <c r="A5459" s="95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t="30" hidden="1" customHeight="1" x14ac:dyDescent="0.3">
      <c r="A5460" s="95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t="30" hidden="1" customHeight="1" x14ac:dyDescent="0.3">
      <c r="A5461" s="95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t="30" hidden="1" customHeight="1" x14ac:dyDescent="0.3">
      <c r="A5462" s="95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t="30" hidden="1" customHeight="1" x14ac:dyDescent="0.3">
      <c r="A5463" s="95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t="30" hidden="1" customHeight="1" x14ac:dyDescent="0.3">
      <c r="A5464" s="95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t="30" hidden="1" customHeight="1" x14ac:dyDescent="0.3">
      <c r="A5465" s="95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t="30" hidden="1" customHeight="1" x14ac:dyDescent="0.3">
      <c r="A5466" s="95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t="30" hidden="1" customHeight="1" x14ac:dyDescent="0.3">
      <c r="A5467" s="95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t="30" hidden="1" customHeight="1" x14ac:dyDescent="0.3">
      <c r="A5468" s="95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t="30" hidden="1" customHeight="1" x14ac:dyDescent="0.3">
      <c r="A5469" s="95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t="30" hidden="1" customHeight="1" x14ac:dyDescent="0.3">
      <c r="A5470" s="95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t="30" hidden="1" customHeight="1" x14ac:dyDescent="0.3">
      <c r="A5471" s="95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t="30" hidden="1" customHeight="1" x14ac:dyDescent="0.3">
      <c r="A5472" s="95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t="30" hidden="1" customHeight="1" x14ac:dyDescent="0.3">
      <c r="A5473" s="95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t="30" hidden="1" customHeight="1" x14ac:dyDescent="0.3">
      <c r="A5474" s="95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t="30" hidden="1" customHeight="1" x14ac:dyDescent="0.3">
      <c r="A5475" s="95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t="30" hidden="1" customHeight="1" x14ac:dyDescent="0.3">
      <c r="A5476" s="95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t="30" hidden="1" customHeight="1" x14ac:dyDescent="0.3">
      <c r="A5477" s="95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t="30" hidden="1" customHeight="1" x14ac:dyDescent="0.3">
      <c r="A5478" s="95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t="30" hidden="1" customHeight="1" x14ac:dyDescent="0.3">
      <c r="A5479" s="95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t="30" hidden="1" customHeight="1" x14ac:dyDescent="0.3">
      <c r="A5480" s="95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t="30" hidden="1" customHeight="1" x14ac:dyDescent="0.3">
      <c r="A5481" s="95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t="30" hidden="1" customHeight="1" x14ac:dyDescent="0.3">
      <c r="A5482" s="95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t="30" hidden="1" customHeight="1" x14ac:dyDescent="0.3">
      <c r="A5483" s="95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t="30" hidden="1" customHeight="1" x14ac:dyDescent="0.3">
      <c r="A5484" s="95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t="30" hidden="1" customHeight="1" x14ac:dyDescent="0.3">
      <c r="A5485" s="95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t="30" hidden="1" customHeight="1" x14ac:dyDescent="0.3">
      <c r="A5486" s="95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t="30" hidden="1" customHeight="1" x14ac:dyDescent="0.3">
      <c r="A5487" s="95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t="30" hidden="1" customHeight="1" x14ac:dyDescent="0.3">
      <c r="A5488" s="95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t="30" hidden="1" customHeight="1" x14ac:dyDescent="0.3">
      <c r="A5489" s="95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t="30" hidden="1" customHeight="1" x14ac:dyDescent="0.3">
      <c r="A5490" s="95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t="30" hidden="1" customHeight="1" x14ac:dyDescent="0.3">
      <c r="A5491" s="95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t="30" hidden="1" customHeight="1" x14ac:dyDescent="0.3">
      <c r="A5492" s="95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t="30" hidden="1" customHeight="1" x14ac:dyDescent="0.3">
      <c r="A5493" s="95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t="30" hidden="1" customHeight="1" x14ac:dyDescent="0.3">
      <c r="A5494" s="95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t="30" hidden="1" customHeight="1" x14ac:dyDescent="0.3">
      <c r="A5495" s="95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t="30" hidden="1" customHeight="1" x14ac:dyDescent="0.3">
      <c r="A5496" s="95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t="30" hidden="1" customHeight="1" x14ac:dyDescent="0.3">
      <c r="A5497" s="95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t="30" hidden="1" customHeight="1" x14ac:dyDescent="0.3">
      <c r="A5498" s="95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t="30" hidden="1" customHeight="1" x14ac:dyDescent="0.3">
      <c r="A5499" s="95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t="30" hidden="1" customHeight="1" x14ac:dyDescent="0.3">
      <c r="A5500" s="95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t="30" hidden="1" customHeight="1" x14ac:dyDescent="0.3">
      <c r="A5501" s="95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t="30" hidden="1" customHeight="1" x14ac:dyDescent="0.3">
      <c r="A5502" s="95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t="30" hidden="1" customHeight="1" x14ac:dyDescent="0.3">
      <c r="A5503" s="95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t="30" hidden="1" customHeight="1" x14ac:dyDescent="0.3">
      <c r="A5504" s="95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t="30" hidden="1" customHeight="1" x14ac:dyDescent="0.3">
      <c r="A5505" s="95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t="30" hidden="1" customHeight="1" x14ac:dyDescent="0.3">
      <c r="A5506" s="95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t="30" hidden="1" customHeight="1" x14ac:dyDescent="0.3">
      <c r="A5507" s="95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t="30" hidden="1" customHeight="1" x14ac:dyDescent="0.3">
      <c r="A5508" s="95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t="30" hidden="1" customHeight="1" x14ac:dyDescent="0.3">
      <c r="A5509" s="95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t="30" hidden="1" customHeight="1" x14ac:dyDescent="0.3">
      <c r="A5510" s="95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t="30" hidden="1" customHeight="1" x14ac:dyDescent="0.3">
      <c r="A5511" s="95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t="30" hidden="1" customHeight="1" x14ac:dyDescent="0.3">
      <c r="A5512" s="95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t="30" hidden="1" customHeight="1" x14ac:dyDescent="0.3">
      <c r="A5513" s="95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t="30" hidden="1" customHeight="1" x14ac:dyDescent="0.3">
      <c r="A5514" s="95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t="30" hidden="1" customHeight="1" x14ac:dyDescent="0.3">
      <c r="A5515" s="95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t="30" hidden="1" customHeight="1" x14ac:dyDescent="0.3">
      <c r="A5516" s="95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t="30" hidden="1" customHeight="1" x14ac:dyDescent="0.3">
      <c r="A5517" s="95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t="30" hidden="1" customHeight="1" x14ac:dyDescent="0.3">
      <c r="A5518" s="95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t="30" hidden="1" customHeight="1" x14ac:dyDescent="0.3">
      <c r="A5519" s="95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t="30" hidden="1" customHeight="1" x14ac:dyDescent="0.3">
      <c r="A5520" s="95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t="30" hidden="1" customHeight="1" x14ac:dyDescent="0.3">
      <c r="A5521" s="95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t="30" hidden="1" customHeight="1" x14ac:dyDescent="0.3">
      <c r="A5522" s="95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t="30" hidden="1" customHeight="1" x14ac:dyDescent="0.3">
      <c r="A5523" s="95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t="30" hidden="1" customHeight="1" x14ac:dyDescent="0.3">
      <c r="A5524" s="95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t="30" hidden="1" customHeight="1" x14ac:dyDescent="0.3">
      <c r="A5525" s="95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t="30" hidden="1" customHeight="1" x14ac:dyDescent="0.3">
      <c r="A5526" s="95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t="30" hidden="1" customHeight="1" x14ac:dyDescent="0.3">
      <c r="A5527" s="95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t="30" hidden="1" customHeight="1" x14ac:dyDescent="0.3">
      <c r="A5528" s="95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t="30" hidden="1" customHeight="1" x14ac:dyDescent="0.3">
      <c r="A5529" s="95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t="30" hidden="1" customHeight="1" x14ac:dyDescent="0.3">
      <c r="A5530" s="95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t="30" hidden="1" customHeight="1" x14ac:dyDescent="0.3">
      <c r="A5531" s="95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t="30" hidden="1" customHeight="1" x14ac:dyDescent="0.3">
      <c r="A5532" s="95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t="30" hidden="1" customHeight="1" x14ac:dyDescent="0.3">
      <c r="A5533" s="95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t="30" hidden="1" customHeight="1" x14ac:dyDescent="0.3">
      <c r="A5534" s="95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t="30" hidden="1" customHeight="1" x14ac:dyDescent="0.3">
      <c r="A5535" s="95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t="30" hidden="1" customHeight="1" x14ac:dyDescent="0.3">
      <c r="A5536" s="95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t="30" hidden="1" customHeight="1" x14ac:dyDescent="0.3">
      <c r="A5537" s="95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t="30" hidden="1" customHeight="1" x14ac:dyDescent="0.3">
      <c r="A5538" s="95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t="30" hidden="1" customHeight="1" x14ac:dyDescent="0.3">
      <c r="A5539" s="95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t="30" hidden="1" customHeight="1" x14ac:dyDescent="0.3">
      <c r="A5540" s="95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t="30" hidden="1" customHeight="1" x14ac:dyDescent="0.3">
      <c r="A5541" s="95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t="30" hidden="1" customHeight="1" x14ac:dyDescent="0.3">
      <c r="A5542" s="95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t="30" hidden="1" customHeight="1" x14ac:dyDescent="0.3">
      <c r="A5543" s="95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t="30" hidden="1" customHeight="1" x14ac:dyDescent="0.3">
      <c r="A5544" s="95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t="30" hidden="1" customHeight="1" x14ac:dyDescent="0.3">
      <c r="A5545" s="95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t="30" hidden="1" customHeight="1" x14ac:dyDescent="0.3">
      <c r="A5546" s="95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t="30" hidden="1" customHeight="1" x14ac:dyDescent="0.3">
      <c r="A5547" s="95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t="30" hidden="1" customHeight="1" x14ac:dyDescent="0.3">
      <c r="A5548" s="95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t="30" hidden="1" customHeight="1" x14ac:dyDescent="0.3">
      <c r="A5549" s="95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t="30" hidden="1" customHeight="1" x14ac:dyDescent="0.3">
      <c r="A5550" s="95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t="30" hidden="1" customHeight="1" x14ac:dyDescent="0.3">
      <c r="A5551" s="95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t="30" hidden="1" customHeight="1" x14ac:dyDescent="0.3">
      <c r="A5552" s="95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t="30" hidden="1" customHeight="1" x14ac:dyDescent="0.3">
      <c r="A5553" s="95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t="30" hidden="1" customHeight="1" x14ac:dyDescent="0.3">
      <c r="A5554" s="95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t="30" hidden="1" customHeight="1" x14ac:dyDescent="0.3">
      <c r="A5555" s="95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t="30" hidden="1" customHeight="1" x14ac:dyDescent="0.3">
      <c r="A5556" s="95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t="30" hidden="1" customHeight="1" x14ac:dyDescent="0.3">
      <c r="A5557" s="95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t="30" hidden="1" customHeight="1" x14ac:dyDescent="0.3">
      <c r="A5558" s="95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t="30" hidden="1" customHeight="1" x14ac:dyDescent="0.3">
      <c r="A5559" s="95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t="30" hidden="1" customHeight="1" x14ac:dyDescent="0.3">
      <c r="A5560" s="95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t="30" hidden="1" customHeight="1" x14ac:dyDescent="0.3">
      <c r="A5561" s="95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t="30" hidden="1" customHeight="1" x14ac:dyDescent="0.3">
      <c r="A5562" s="95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t="30" hidden="1" customHeight="1" x14ac:dyDescent="0.3">
      <c r="A5563" s="95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t="30" hidden="1" customHeight="1" x14ac:dyDescent="0.3">
      <c r="A5564" s="95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t="30" hidden="1" customHeight="1" x14ac:dyDescent="0.3">
      <c r="A5565" s="95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t="30" hidden="1" customHeight="1" x14ac:dyDescent="0.3">
      <c r="A5566" s="95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t="30" hidden="1" customHeight="1" x14ac:dyDescent="0.3">
      <c r="A5567" s="95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t="30" hidden="1" customHeight="1" x14ac:dyDescent="0.3">
      <c r="A5568" s="95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t="30" hidden="1" customHeight="1" x14ac:dyDescent="0.3">
      <c r="A5569" s="95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t="30" hidden="1" customHeight="1" x14ac:dyDescent="0.3">
      <c r="A5570" s="95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t="30" hidden="1" customHeight="1" x14ac:dyDescent="0.3">
      <c r="A5571" s="95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t="30" hidden="1" customHeight="1" x14ac:dyDescent="0.3">
      <c r="A5572" s="95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t="30" hidden="1" customHeight="1" x14ac:dyDescent="0.3">
      <c r="A5573" s="95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t="30" hidden="1" customHeight="1" x14ac:dyDescent="0.3">
      <c r="A5574" s="95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t="30" hidden="1" customHeight="1" x14ac:dyDescent="0.3">
      <c r="A5575" s="95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t="30" hidden="1" customHeight="1" x14ac:dyDescent="0.3">
      <c r="A5576" s="95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t="30" hidden="1" customHeight="1" x14ac:dyDescent="0.3">
      <c r="A5577" s="95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t="30" hidden="1" customHeight="1" x14ac:dyDescent="0.3">
      <c r="A5578" s="95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t="30" hidden="1" customHeight="1" x14ac:dyDescent="0.3">
      <c r="A5579" s="95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t="30" hidden="1" customHeight="1" x14ac:dyDescent="0.3">
      <c r="A5580" s="95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t="30" hidden="1" customHeight="1" x14ac:dyDescent="0.3">
      <c r="A5581" s="95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t="30" hidden="1" customHeight="1" x14ac:dyDescent="0.3">
      <c r="A5582" s="95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t="30" hidden="1" customHeight="1" x14ac:dyDescent="0.3">
      <c r="A5583" s="95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t="30" hidden="1" customHeight="1" x14ac:dyDescent="0.3">
      <c r="A5584" s="95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t="30" hidden="1" customHeight="1" x14ac:dyDescent="0.3">
      <c r="A5585" s="95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t="30" hidden="1" customHeight="1" x14ac:dyDescent="0.3">
      <c r="A5586" s="95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t="30" hidden="1" customHeight="1" x14ac:dyDescent="0.3">
      <c r="A5587" s="95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t="30" hidden="1" customHeight="1" x14ac:dyDescent="0.3">
      <c r="A5588" s="95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t="30" hidden="1" customHeight="1" x14ac:dyDescent="0.3">
      <c r="A5589" s="95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t="30" hidden="1" customHeight="1" x14ac:dyDescent="0.3">
      <c r="A5590" s="95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t="30" hidden="1" customHeight="1" x14ac:dyDescent="0.3">
      <c r="A5591" s="95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t="30" hidden="1" customHeight="1" x14ac:dyDescent="0.3">
      <c r="A5592" s="95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t="30" hidden="1" customHeight="1" x14ac:dyDescent="0.3">
      <c r="A5593" s="95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t="30" hidden="1" customHeight="1" x14ac:dyDescent="0.3">
      <c r="A5594" s="95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t="30" hidden="1" customHeight="1" x14ac:dyDescent="0.3">
      <c r="A5595" s="95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t="30" hidden="1" customHeight="1" x14ac:dyDescent="0.3">
      <c r="A5596" s="95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t="30" hidden="1" customHeight="1" x14ac:dyDescent="0.3">
      <c r="A5597" s="95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t="30" hidden="1" customHeight="1" x14ac:dyDescent="0.3">
      <c r="A5598" s="95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t="30" hidden="1" customHeight="1" x14ac:dyDescent="0.3">
      <c r="A5599" s="95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t="30" hidden="1" customHeight="1" x14ac:dyDescent="0.3">
      <c r="A5600" s="95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t="30" hidden="1" customHeight="1" x14ac:dyDescent="0.3">
      <c r="A5601" s="95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t="30" hidden="1" customHeight="1" x14ac:dyDescent="0.3">
      <c r="A5602" s="95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t="30" hidden="1" customHeight="1" x14ac:dyDescent="0.3">
      <c r="A5603" s="95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t="30" hidden="1" customHeight="1" x14ac:dyDescent="0.3">
      <c r="A5604" s="95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t="30" hidden="1" customHeight="1" x14ac:dyDescent="0.3">
      <c r="A5605" s="95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t="30" hidden="1" customHeight="1" x14ac:dyDescent="0.3">
      <c r="A5606" s="95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t="30" hidden="1" customHeight="1" x14ac:dyDescent="0.3">
      <c r="A5607" s="95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t="30" hidden="1" customHeight="1" x14ac:dyDescent="0.3">
      <c r="A5608" s="95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t="30" hidden="1" customHeight="1" x14ac:dyDescent="0.3">
      <c r="A5609" s="95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t="30" hidden="1" customHeight="1" x14ac:dyDescent="0.3">
      <c r="A5610" s="95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t="30" hidden="1" customHeight="1" x14ac:dyDescent="0.3">
      <c r="A5611" s="95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t="30" hidden="1" customHeight="1" x14ac:dyDescent="0.3">
      <c r="A5612" s="95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t="30" hidden="1" customHeight="1" x14ac:dyDescent="0.3">
      <c r="A5613" s="95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t="30" hidden="1" customHeight="1" x14ac:dyDescent="0.3">
      <c r="A5614" s="95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t="30" hidden="1" customHeight="1" x14ac:dyDescent="0.3">
      <c r="A5615" s="95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t="30" hidden="1" customHeight="1" x14ac:dyDescent="0.3">
      <c r="A5616" s="95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t="30" hidden="1" customHeight="1" x14ac:dyDescent="0.3">
      <c r="A5617" s="95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t="30" hidden="1" customHeight="1" x14ac:dyDescent="0.3">
      <c r="A5618" s="95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t="30" hidden="1" customHeight="1" x14ac:dyDescent="0.3">
      <c r="A5619" s="95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t="30" hidden="1" customHeight="1" x14ac:dyDescent="0.3">
      <c r="A5620" s="95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t="30" hidden="1" customHeight="1" x14ac:dyDescent="0.3">
      <c r="A5621" s="95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t="30" hidden="1" customHeight="1" x14ac:dyDescent="0.3">
      <c r="A5622" s="95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t="30" hidden="1" customHeight="1" x14ac:dyDescent="0.3">
      <c r="A5623" s="95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t="30" hidden="1" customHeight="1" x14ac:dyDescent="0.3">
      <c r="A5624" s="95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t="30" hidden="1" customHeight="1" x14ac:dyDescent="0.3">
      <c r="A5625" s="95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t="30" hidden="1" customHeight="1" x14ac:dyDescent="0.3">
      <c r="A5626" s="95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t="30" hidden="1" customHeight="1" x14ac:dyDescent="0.3">
      <c r="A5627" s="95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t="30" hidden="1" customHeight="1" x14ac:dyDescent="0.3">
      <c r="A5628" s="95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t="30" hidden="1" customHeight="1" x14ac:dyDescent="0.3">
      <c r="A5629" s="95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t="30" hidden="1" customHeight="1" x14ac:dyDescent="0.3">
      <c r="A5630" s="95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t="30" hidden="1" customHeight="1" x14ac:dyDescent="0.3">
      <c r="A5631" s="95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t="30" hidden="1" customHeight="1" x14ac:dyDescent="0.3">
      <c r="A5632" s="95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t="30" hidden="1" customHeight="1" x14ac:dyDescent="0.3">
      <c r="A5633" s="95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t="30" hidden="1" customHeight="1" x14ac:dyDescent="0.3">
      <c r="A5634" s="95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t="30" hidden="1" customHeight="1" x14ac:dyDescent="0.3">
      <c r="A5635" s="95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t="30" hidden="1" customHeight="1" x14ac:dyDescent="0.3">
      <c r="A5636" s="95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t="30" hidden="1" customHeight="1" x14ac:dyDescent="0.3">
      <c r="A5637" s="95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t="30" hidden="1" customHeight="1" x14ac:dyDescent="0.3">
      <c r="A5638" s="95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t="30" hidden="1" customHeight="1" x14ac:dyDescent="0.3">
      <c r="A5639" s="95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t="30" hidden="1" customHeight="1" x14ac:dyDescent="0.3">
      <c r="A5640" s="95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t="30" hidden="1" customHeight="1" x14ac:dyDescent="0.3">
      <c r="A5641" s="95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t="30" hidden="1" customHeight="1" x14ac:dyDescent="0.3">
      <c r="A5642" s="95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t="30" hidden="1" customHeight="1" x14ac:dyDescent="0.3">
      <c r="A5643" s="95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t="30" hidden="1" customHeight="1" x14ac:dyDescent="0.3">
      <c r="A5644" s="95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t="30" hidden="1" customHeight="1" x14ac:dyDescent="0.3">
      <c r="A5645" s="95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t="30" hidden="1" customHeight="1" x14ac:dyDescent="0.3">
      <c r="A5646" s="95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t="30" hidden="1" customHeight="1" x14ac:dyDescent="0.3">
      <c r="A5647" s="95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t="30" hidden="1" customHeight="1" x14ac:dyDescent="0.3">
      <c r="A5648" s="95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t="30" hidden="1" customHeight="1" x14ac:dyDescent="0.3">
      <c r="A5649" s="95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t="30" hidden="1" customHeight="1" x14ac:dyDescent="0.3">
      <c r="A5650" s="95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t="30" hidden="1" customHeight="1" x14ac:dyDescent="0.3">
      <c r="A5651" s="95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t="30" hidden="1" customHeight="1" x14ac:dyDescent="0.3">
      <c r="A5652" s="95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t="30" hidden="1" customHeight="1" x14ac:dyDescent="0.3">
      <c r="A5653" s="95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t="30" hidden="1" customHeight="1" x14ac:dyDescent="0.3">
      <c r="A5654" s="95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t="30" hidden="1" customHeight="1" x14ac:dyDescent="0.3">
      <c r="A5655" s="95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t="30" hidden="1" customHeight="1" x14ac:dyDescent="0.3">
      <c r="A5656" s="95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t="30" hidden="1" customHeight="1" x14ac:dyDescent="0.3">
      <c r="A5657" s="95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t="30" hidden="1" customHeight="1" x14ac:dyDescent="0.3">
      <c r="A5658" s="95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t="30" hidden="1" customHeight="1" x14ac:dyDescent="0.3">
      <c r="A5659" s="95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t="30" hidden="1" customHeight="1" x14ac:dyDescent="0.3">
      <c r="A5660" s="95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t="30" hidden="1" customHeight="1" x14ac:dyDescent="0.3">
      <c r="A5661" s="95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t="30" hidden="1" customHeight="1" x14ac:dyDescent="0.3">
      <c r="A5662" s="95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t="30" hidden="1" customHeight="1" x14ac:dyDescent="0.3">
      <c r="A5663" s="95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t="30" hidden="1" customHeight="1" x14ac:dyDescent="0.3">
      <c r="A5664" s="95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t="30" hidden="1" customHeight="1" x14ac:dyDescent="0.3">
      <c r="A5665" s="95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t="30" hidden="1" customHeight="1" x14ac:dyDescent="0.3">
      <c r="A5666" s="95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t="30" hidden="1" customHeight="1" x14ac:dyDescent="0.3">
      <c r="A5667" s="95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t="30" hidden="1" customHeight="1" x14ac:dyDescent="0.3">
      <c r="A5668" s="95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t="30" hidden="1" customHeight="1" x14ac:dyDescent="0.3">
      <c r="A5669" s="95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t="30" hidden="1" customHeight="1" x14ac:dyDescent="0.3">
      <c r="A5670" s="95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t="30" hidden="1" customHeight="1" x14ac:dyDescent="0.3">
      <c r="A5671" s="95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t="30" hidden="1" customHeight="1" x14ac:dyDescent="0.3">
      <c r="A5672" s="95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t="30" hidden="1" customHeight="1" x14ac:dyDescent="0.3">
      <c r="A5673" s="95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t="30" hidden="1" customHeight="1" x14ac:dyDescent="0.3">
      <c r="A5674" s="95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t="30" hidden="1" customHeight="1" x14ac:dyDescent="0.3">
      <c r="A5675" s="95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t="30" hidden="1" customHeight="1" x14ac:dyDescent="0.3">
      <c r="A5676" s="95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t="30" hidden="1" customHeight="1" x14ac:dyDescent="0.3">
      <c r="A5677" s="95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t="30" hidden="1" customHeight="1" x14ac:dyDescent="0.3">
      <c r="A5678" s="95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t="30" hidden="1" customHeight="1" x14ac:dyDescent="0.3">
      <c r="A5679" s="95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t="30" hidden="1" customHeight="1" x14ac:dyDescent="0.3">
      <c r="A5680" s="95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t="30" hidden="1" customHeight="1" x14ac:dyDescent="0.3">
      <c r="A5681" s="95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t="30" hidden="1" customHeight="1" x14ac:dyDescent="0.3">
      <c r="A5682" s="95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t="30" hidden="1" customHeight="1" x14ac:dyDescent="0.3">
      <c r="A5683" s="95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t="30" hidden="1" customHeight="1" x14ac:dyDescent="0.3">
      <c r="A5684" s="95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t="30" hidden="1" customHeight="1" x14ac:dyDescent="0.3">
      <c r="A5685" s="95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t="30" hidden="1" customHeight="1" x14ac:dyDescent="0.3">
      <c r="A5686" s="95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t="30" hidden="1" customHeight="1" x14ac:dyDescent="0.3">
      <c r="A5687" s="95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t="30" hidden="1" customHeight="1" x14ac:dyDescent="0.3">
      <c r="A5688" s="95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t="30" hidden="1" customHeight="1" x14ac:dyDescent="0.3">
      <c r="A5689" s="95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t="30" hidden="1" customHeight="1" x14ac:dyDescent="0.3">
      <c r="A5690" s="95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t="30" hidden="1" customHeight="1" x14ac:dyDescent="0.3">
      <c r="A5691" s="95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t="30" hidden="1" customHeight="1" x14ac:dyDescent="0.3">
      <c r="A5692" s="95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t="30" hidden="1" customHeight="1" x14ac:dyDescent="0.3">
      <c r="A5693" s="95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t="30" hidden="1" customHeight="1" x14ac:dyDescent="0.3">
      <c r="A5694" s="95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t="30" hidden="1" customHeight="1" x14ac:dyDescent="0.3">
      <c r="A5695" s="95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t="30" hidden="1" customHeight="1" x14ac:dyDescent="0.3">
      <c r="A5696" s="95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t="30" hidden="1" customHeight="1" x14ac:dyDescent="0.3">
      <c r="A5697" s="95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t="30" hidden="1" customHeight="1" x14ac:dyDescent="0.3">
      <c r="A5698" s="95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t="30" hidden="1" customHeight="1" x14ac:dyDescent="0.3">
      <c r="A5699" s="95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t="30" hidden="1" customHeight="1" x14ac:dyDescent="0.3">
      <c r="A5700" s="95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t="30" hidden="1" customHeight="1" x14ac:dyDescent="0.3">
      <c r="A5701" s="95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t="30" hidden="1" customHeight="1" x14ac:dyDescent="0.3">
      <c r="A5702" s="95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t="30" hidden="1" customHeight="1" x14ac:dyDescent="0.3">
      <c r="A5703" s="95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t="30" hidden="1" customHeight="1" x14ac:dyDescent="0.3">
      <c r="A5704" s="95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t="30" hidden="1" customHeight="1" x14ac:dyDescent="0.3">
      <c r="A5705" s="95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t="30" hidden="1" customHeight="1" x14ac:dyDescent="0.3">
      <c r="A5706" s="95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t="30" hidden="1" customHeight="1" x14ac:dyDescent="0.3">
      <c r="A5707" s="95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t="30" hidden="1" customHeight="1" x14ac:dyDescent="0.3">
      <c r="A5708" s="95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t="30" hidden="1" customHeight="1" x14ac:dyDescent="0.3">
      <c r="A5709" s="95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t="30" hidden="1" customHeight="1" x14ac:dyDescent="0.3">
      <c r="A5710" s="95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t="30" hidden="1" customHeight="1" x14ac:dyDescent="0.3">
      <c r="A5711" s="95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t="30" hidden="1" customHeight="1" x14ac:dyDescent="0.3">
      <c r="A5712" s="95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t="30" hidden="1" customHeight="1" x14ac:dyDescent="0.3">
      <c r="A5713" s="95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t="30" hidden="1" customHeight="1" x14ac:dyDescent="0.3">
      <c r="A5714" s="95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t="30" hidden="1" customHeight="1" x14ac:dyDescent="0.3">
      <c r="A5715" s="95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t="30" hidden="1" customHeight="1" x14ac:dyDescent="0.3">
      <c r="A5716" s="95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t="30" hidden="1" customHeight="1" x14ac:dyDescent="0.3">
      <c r="A5717" s="95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t="30" hidden="1" customHeight="1" x14ac:dyDescent="0.3">
      <c r="A5718" s="95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t="30" hidden="1" customHeight="1" x14ac:dyDescent="0.3">
      <c r="A5719" s="95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t="30" hidden="1" customHeight="1" x14ac:dyDescent="0.3">
      <c r="A5720" s="95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t="30" hidden="1" customHeight="1" x14ac:dyDescent="0.3">
      <c r="A5721" s="95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t="30" hidden="1" customHeight="1" x14ac:dyDescent="0.3">
      <c r="A5722" s="95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t="30" hidden="1" customHeight="1" x14ac:dyDescent="0.3">
      <c r="A5723" s="95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t="30" hidden="1" customHeight="1" x14ac:dyDescent="0.3">
      <c r="A5724" s="95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t="30" hidden="1" customHeight="1" x14ac:dyDescent="0.3">
      <c r="A5725" s="95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t="30" hidden="1" customHeight="1" x14ac:dyDescent="0.3">
      <c r="A5726" s="95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t="30" hidden="1" customHeight="1" x14ac:dyDescent="0.3">
      <c r="A5727" s="95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t="30" hidden="1" customHeight="1" x14ac:dyDescent="0.3">
      <c r="A5728" s="95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t="30" hidden="1" customHeight="1" x14ac:dyDescent="0.3">
      <c r="A5729" s="95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t="30" hidden="1" customHeight="1" x14ac:dyDescent="0.3">
      <c r="A5730" s="95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t="30" hidden="1" customHeight="1" x14ac:dyDescent="0.3">
      <c r="A5731" s="95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t="30" hidden="1" customHeight="1" x14ac:dyDescent="0.3">
      <c r="A5732" s="95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t="30" hidden="1" customHeight="1" x14ac:dyDescent="0.3">
      <c r="A5733" s="95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t="30" hidden="1" customHeight="1" x14ac:dyDescent="0.3">
      <c r="A5734" s="95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t="30" hidden="1" customHeight="1" x14ac:dyDescent="0.3">
      <c r="A5735" s="95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t="30" hidden="1" customHeight="1" x14ac:dyDescent="0.3">
      <c r="A5736" s="95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t="30" hidden="1" customHeight="1" x14ac:dyDescent="0.3">
      <c r="A5737" s="95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t="30" hidden="1" customHeight="1" x14ac:dyDescent="0.3">
      <c r="A5738" s="95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t="30" hidden="1" customHeight="1" x14ac:dyDescent="0.3">
      <c r="A5739" s="95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t="30" hidden="1" customHeight="1" x14ac:dyDescent="0.3">
      <c r="A5740" s="95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t="30" hidden="1" customHeight="1" x14ac:dyDescent="0.3">
      <c r="A5741" s="95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t="30" hidden="1" customHeight="1" x14ac:dyDescent="0.3">
      <c r="A5742" s="95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t="30" hidden="1" customHeight="1" x14ac:dyDescent="0.3">
      <c r="A5743" s="95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t="30" hidden="1" customHeight="1" x14ac:dyDescent="0.3">
      <c r="A5744" s="95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t="30" hidden="1" customHeight="1" x14ac:dyDescent="0.3">
      <c r="A5745" s="95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t="30" hidden="1" customHeight="1" x14ac:dyDescent="0.3">
      <c r="A5746" s="95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t="30" hidden="1" customHeight="1" x14ac:dyDescent="0.3">
      <c r="A5747" s="95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t="30" hidden="1" customHeight="1" x14ac:dyDescent="0.3">
      <c r="A5748" s="95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t="30" hidden="1" customHeight="1" x14ac:dyDescent="0.3">
      <c r="A5749" s="95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t="30" hidden="1" customHeight="1" x14ac:dyDescent="0.3">
      <c r="A5750" s="95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t="30" hidden="1" customHeight="1" x14ac:dyDescent="0.3">
      <c r="A5751" s="95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t="30" hidden="1" customHeight="1" x14ac:dyDescent="0.3">
      <c r="A5752" s="95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t="30" hidden="1" customHeight="1" x14ac:dyDescent="0.3">
      <c r="A5753" s="95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t="30" hidden="1" customHeight="1" x14ac:dyDescent="0.3">
      <c r="A5754" s="95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t="30" hidden="1" customHeight="1" x14ac:dyDescent="0.3">
      <c r="A5755" s="95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t="30" hidden="1" customHeight="1" x14ac:dyDescent="0.3">
      <c r="A5756" s="95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t="30" hidden="1" customHeight="1" x14ac:dyDescent="0.3">
      <c r="A5757" s="95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t="30" hidden="1" customHeight="1" x14ac:dyDescent="0.3">
      <c r="A5758" s="95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t="30" hidden="1" customHeight="1" x14ac:dyDescent="0.3">
      <c r="A5759" s="95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t="30" hidden="1" customHeight="1" x14ac:dyDescent="0.3">
      <c r="A5760" s="95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t="30" hidden="1" customHeight="1" x14ac:dyDescent="0.3">
      <c r="A5761" s="95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t="30" hidden="1" customHeight="1" x14ac:dyDescent="0.3">
      <c r="A5762" s="95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t="30" hidden="1" customHeight="1" x14ac:dyDescent="0.3">
      <c r="A5763" s="95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t="30" hidden="1" customHeight="1" x14ac:dyDescent="0.3">
      <c r="A5764" s="95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t="30" hidden="1" customHeight="1" x14ac:dyDescent="0.3">
      <c r="A5765" s="95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t="30" hidden="1" customHeight="1" x14ac:dyDescent="0.3">
      <c r="A5766" s="95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t="30" hidden="1" customHeight="1" x14ac:dyDescent="0.3">
      <c r="A5767" s="95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t="30" hidden="1" customHeight="1" x14ac:dyDescent="0.3">
      <c r="A5768" s="95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t="30" hidden="1" customHeight="1" x14ac:dyDescent="0.3">
      <c r="A5769" s="95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t="30" hidden="1" customHeight="1" x14ac:dyDescent="0.3">
      <c r="A5770" s="95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t="30" hidden="1" customHeight="1" x14ac:dyDescent="0.3">
      <c r="A5771" s="95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t="30" hidden="1" customHeight="1" x14ac:dyDescent="0.3">
      <c r="A5772" s="95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t="30" hidden="1" customHeight="1" x14ac:dyDescent="0.3">
      <c r="A5773" s="95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t="30" hidden="1" customHeight="1" x14ac:dyDescent="0.3">
      <c r="A5774" s="95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t="30" hidden="1" customHeight="1" x14ac:dyDescent="0.3">
      <c r="A5775" s="95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t="30" hidden="1" customHeight="1" x14ac:dyDescent="0.3">
      <c r="A5776" s="95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t="30" hidden="1" customHeight="1" x14ac:dyDescent="0.3">
      <c r="A5777" s="95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t="30" hidden="1" customHeight="1" x14ac:dyDescent="0.3">
      <c r="A5778" s="95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t="30" hidden="1" customHeight="1" x14ac:dyDescent="0.3">
      <c r="A5779" s="95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t="30" hidden="1" customHeight="1" x14ac:dyDescent="0.3">
      <c r="A5780" s="95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t="30" hidden="1" customHeight="1" x14ac:dyDescent="0.3">
      <c r="A5781" s="95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t="30" hidden="1" customHeight="1" x14ac:dyDescent="0.3">
      <c r="A5782" s="95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t="30" hidden="1" customHeight="1" x14ac:dyDescent="0.3">
      <c r="A5783" s="95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t="30" hidden="1" customHeight="1" x14ac:dyDescent="0.3">
      <c r="A5784" s="95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t="30" hidden="1" customHeight="1" x14ac:dyDescent="0.3">
      <c r="A5785" s="95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t="30" hidden="1" customHeight="1" x14ac:dyDescent="0.3">
      <c r="A5786" s="95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t="30" hidden="1" customHeight="1" x14ac:dyDescent="0.3">
      <c r="A5787" s="95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t="30" hidden="1" customHeight="1" x14ac:dyDescent="0.3">
      <c r="A5788" s="95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t="30" hidden="1" customHeight="1" x14ac:dyDescent="0.3">
      <c r="A5789" s="95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t="30" hidden="1" customHeight="1" x14ac:dyDescent="0.3">
      <c r="A5790" s="95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t="30" hidden="1" customHeight="1" x14ac:dyDescent="0.3">
      <c r="A5791" s="95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t="30" hidden="1" customHeight="1" x14ac:dyDescent="0.3">
      <c r="A5792" s="95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t="30" hidden="1" customHeight="1" x14ac:dyDescent="0.3">
      <c r="A5793" s="95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t="30" hidden="1" customHeight="1" x14ac:dyDescent="0.3">
      <c r="A5794" s="95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t="30" hidden="1" customHeight="1" x14ac:dyDescent="0.3">
      <c r="A5795" s="95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t="30" hidden="1" customHeight="1" x14ac:dyDescent="0.3">
      <c r="A5796" s="95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t="30" hidden="1" customHeight="1" x14ac:dyDescent="0.3">
      <c r="A5797" s="95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t="30" hidden="1" customHeight="1" x14ac:dyDescent="0.3">
      <c r="A5798" s="95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t="30" hidden="1" customHeight="1" x14ac:dyDescent="0.3">
      <c r="A5799" s="95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t="30" hidden="1" customHeight="1" x14ac:dyDescent="0.3">
      <c r="A5800" s="95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t="30" hidden="1" customHeight="1" x14ac:dyDescent="0.3">
      <c r="A5801" s="95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t="30" hidden="1" customHeight="1" x14ac:dyDescent="0.3">
      <c r="A5802" s="95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t="30" hidden="1" customHeight="1" x14ac:dyDescent="0.3">
      <c r="A5803" s="95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t="30" hidden="1" customHeight="1" x14ac:dyDescent="0.3">
      <c r="A5804" s="95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t="30" hidden="1" customHeight="1" x14ac:dyDescent="0.3">
      <c r="A5805" s="95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t="30" hidden="1" customHeight="1" x14ac:dyDescent="0.3">
      <c r="A5806" s="95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t="30" hidden="1" customHeight="1" x14ac:dyDescent="0.3">
      <c r="A5807" s="95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t="30" hidden="1" customHeight="1" x14ac:dyDescent="0.3">
      <c r="A5808" s="95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t="30" hidden="1" customHeight="1" x14ac:dyDescent="0.3">
      <c r="A5809" s="95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t="30" hidden="1" customHeight="1" x14ac:dyDescent="0.3">
      <c r="A5810" s="95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t="30" hidden="1" customHeight="1" x14ac:dyDescent="0.3">
      <c r="A5811" s="95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t="30" hidden="1" customHeight="1" x14ac:dyDescent="0.3">
      <c r="A5812" s="95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t="30" hidden="1" customHeight="1" x14ac:dyDescent="0.3">
      <c r="A5813" s="95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t="30" hidden="1" customHeight="1" x14ac:dyDescent="0.3">
      <c r="A5814" s="95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t="30" hidden="1" customHeight="1" x14ac:dyDescent="0.3">
      <c r="A5815" s="95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t="30" hidden="1" customHeight="1" x14ac:dyDescent="0.3">
      <c r="A5816" s="95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t="30" hidden="1" customHeight="1" x14ac:dyDescent="0.3">
      <c r="A5817" s="95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t="30" hidden="1" customHeight="1" x14ac:dyDescent="0.3">
      <c r="A5818" s="95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t="30" hidden="1" customHeight="1" x14ac:dyDescent="0.3">
      <c r="A5819" s="95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t="30" hidden="1" customHeight="1" x14ac:dyDescent="0.3">
      <c r="A5820" s="95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t="30" hidden="1" customHeight="1" x14ac:dyDescent="0.3">
      <c r="A5821" s="95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t="30" hidden="1" customHeight="1" x14ac:dyDescent="0.3">
      <c r="A5822" s="95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t="30" hidden="1" customHeight="1" x14ac:dyDescent="0.3">
      <c r="A5823" s="95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t="30" hidden="1" customHeight="1" x14ac:dyDescent="0.3">
      <c r="A5824" s="95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t="30" hidden="1" customHeight="1" x14ac:dyDescent="0.3">
      <c r="A5825" s="95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t="30" hidden="1" customHeight="1" x14ac:dyDescent="0.3">
      <c r="A5826" s="95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t="30" hidden="1" customHeight="1" x14ac:dyDescent="0.3">
      <c r="A5827" s="95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t="30" hidden="1" customHeight="1" x14ac:dyDescent="0.3">
      <c r="A5828" s="95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t="30" hidden="1" customHeight="1" x14ac:dyDescent="0.3">
      <c r="A5829" s="95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t="30" hidden="1" customHeight="1" x14ac:dyDescent="0.3">
      <c r="A5830" s="95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t="30" hidden="1" customHeight="1" x14ac:dyDescent="0.3">
      <c r="A5831" s="95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t="30" hidden="1" customHeight="1" x14ac:dyDescent="0.3">
      <c r="A5832" s="95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t="30" hidden="1" customHeight="1" x14ac:dyDescent="0.3">
      <c r="A5833" s="95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t="30" hidden="1" customHeight="1" x14ac:dyDescent="0.3">
      <c r="A5834" s="95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t="30" hidden="1" customHeight="1" x14ac:dyDescent="0.3">
      <c r="A5835" s="95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t="30" hidden="1" customHeight="1" x14ac:dyDescent="0.3">
      <c r="A5836" s="95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t="30" hidden="1" customHeight="1" x14ac:dyDescent="0.3">
      <c r="A5837" s="95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t="30" hidden="1" customHeight="1" x14ac:dyDescent="0.3">
      <c r="A5838" s="95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t="30" hidden="1" customHeight="1" x14ac:dyDescent="0.3">
      <c r="A5839" s="95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t="30" hidden="1" customHeight="1" x14ac:dyDescent="0.3">
      <c r="A5840" s="95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t="30" hidden="1" customHeight="1" x14ac:dyDescent="0.3">
      <c r="A5841" s="95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t="30" hidden="1" customHeight="1" x14ac:dyDescent="0.3">
      <c r="A5842" s="95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t="30" hidden="1" customHeight="1" x14ac:dyDescent="0.3">
      <c r="A5843" s="95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t="30" hidden="1" customHeight="1" x14ac:dyDescent="0.3">
      <c r="A5844" s="95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t="30" hidden="1" customHeight="1" x14ac:dyDescent="0.3">
      <c r="A5845" s="95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t="30" hidden="1" customHeight="1" x14ac:dyDescent="0.3">
      <c r="A5846" s="95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t="30" hidden="1" customHeight="1" x14ac:dyDescent="0.3">
      <c r="A5847" s="95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t="30" hidden="1" customHeight="1" x14ac:dyDescent="0.3">
      <c r="A5848" s="95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t="30" hidden="1" customHeight="1" x14ac:dyDescent="0.3">
      <c r="A5849" s="95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t="30" hidden="1" customHeight="1" x14ac:dyDescent="0.3">
      <c r="A5850" s="95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t="30" hidden="1" customHeight="1" x14ac:dyDescent="0.3">
      <c r="A5851" s="95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t="30" hidden="1" customHeight="1" x14ac:dyDescent="0.3">
      <c r="A5852" s="95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t="30" hidden="1" customHeight="1" x14ac:dyDescent="0.3">
      <c r="A5853" s="95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t="30" hidden="1" customHeight="1" x14ac:dyDescent="0.3">
      <c r="A5854" s="95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t="30" hidden="1" customHeight="1" x14ac:dyDescent="0.3">
      <c r="A5855" s="95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t="30" hidden="1" customHeight="1" x14ac:dyDescent="0.3">
      <c r="A5856" s="95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t="30" hidden="1" customHeight="1" x14ac:dyDescent="0.3">
      <c r="A5857" s="95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t="30" hidden="1" customHeight="1" x14ac:dyDescent="0.3">
      <c r="A5858" s="95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t="30" hidden="1" customHeight="1" x14ac:dyDescent="0.3">
      <c r="A5859" s="95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t="30" hidden="1" customHeight="1" x14ac:dyDescent="0.3">
      <c r="A5860" s="95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t="30" hidden="1" customHeight="1" x14ac:dyDescent="0.3">
      <c r="A5861" s="95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t="30" hidden="1" customHeight="1" x14ac:dyDescent="0.3">
      <c r="A5862" s="95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t="30" hidden="1" customHeight="1" x14ac:dyDescent="0.3">
      <c r="A5863" s="95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t="30" hidden="1" customHeight="1" x14ac:dyDescent="0.3">
      <c r="A5864" s="95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t="30" hidden="1" customHeight="1" x14ac:dyDescent="0.3">
      <c r="A5865" s="95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t="30" hidden="1" customHeight="1" x14ac:dyDescent="0.3">
      <c r="A5866" s="95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t="30" hidden="1" customHeight="1" x14ac:dyDescent="0.3">
      <c r="A5867" s="95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t="30" hidden="1" customHeight="1" x14ac:dyDescent="0.3">
      <c r="A5868" s="95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t="30" hidden="1" customHeight="1" x14ac:dyDescent="0.3">
      <c r="A5869" s="95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t="30" hidden="1" customHeight="1" x14ac:dyDescent="0.3">
      <c r="A5870" s="95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t="30" hidden="1" customHeight="1" x14ac:dyDescent="0.3">
      <c r="A5871" s="95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t="30" hidden="1" customHeight="1" x14ac:dyDescent="0.3">
      <c r="A5872" s="95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t="30" hidden="1" customHeight="1" x14ac:dyDescent="0.3">
      <c r="A5873" s="95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t="30" hidden="1" customHeight="1" x14ac:dyDescent="0.3">
      <c r="A5874" s="95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t="30" hidden="1" customHeight="1" x14ac:dyDescent="0.3">
      <c r="A5875" s="95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t="30" hidden="1" customHeight="1" x14ac:dyDescent="0.3">
      <c r="A5876" s="95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t="30" hidden="1" customHeight="1" x14ac:dyDescent="0.3">
      <c r="A5877" s="95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t="30" hidden="1" customHeight="1" x14ac:dyDescent="0.3">
      <c r="A5878" s="95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t="30" hidden="1" customHeight="1" x14ac:dyDescent="0.3">
      <c r="A5879" s="95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t="30" hidden="1" customHeight="1" x14ac:dyDescent="0.3">
      <c r="A5880" s="95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t="30" hidden="1" customHeight="1" x14ac:dyDescent="0.3">
      <c r="A5881" s="95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t="30" hidden="1" customHeight="1" x14ac:dyDescent="0.3">
      <c r="A5882" s="95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t="30" hidden="1" customHeight="1" x14ac:dyDescent="0.3">
      <c r="A5883" s="95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t="30" hidden="1" customHeight="1" x14ac:dyDescent="0.3">
      <c r="A5884" s="95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t="30" hidden="1" customHeight="1" x14ac:dyDescent="0.3">
      <c r="A5885" s="95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t="30" hidden="1" customHeight="1" x14ac:dyDescent="0.3">
      <c r="A5886" s="95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t="30" hidden="1" customHeight="1" x14ac:dyDescent="0.3">
      <c r="A5887" s="95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t="30" hidden="1" customHeight="1" x14ac:dyDescent="0.3">
      <c r="A5888" s="95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t="30" hidden="1" customHeight="1" x14ac:dyDescent="0.3">
      <c r="A5889" s="95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t="30" hidden="1" customHeight="1" x14ac:dyDescent="0.3">
      <c r="A5890" s="95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t="30" hidden="1" customHeight="1" x14ac:dyDescent="0.3">
      <c r="A5891" s="95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t="30" hidden="1" customHeight="1" x14ac:dyDescent="0.3">
      <c r="A5892" s="95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t="30" hidden="1" customHeight="1" x14ac:dyDescent="0.3">
      <c r="A5893" s="95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t="30" hidden="1" customHeight="1" x14ac:dyDescent="0.3">
      <c r="A5894" s="95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t="30" hidden="1" customHeight="1" x14ac:dyDescent="0.3">
      <c r="A5895" s="95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t="30" hidden="1" customHeight="1" x14ac:dyDescent="0.3">
      <c r="A5896" s="95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t="30" hidden="1" customHeight="1" x14ac:dyDescent="0.3">
      <c r="A5897" s="95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t="30" hidden="1" customHeight="1" x14ac:dyDescent="0.3">
      <c r="A5898" s="95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t="30" hidden="1" customHeight="1" x14ac:dyDescent="0.3">
      <c r="A5899" s="95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t="30" hidden="1" customHeight="1" x14ac:dyDescent="0.3">
      <c r="A5900" s="95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t="30" hidden="1" customHeight="1" x14ac:dyDescent="0.3">
      <c r="A5901" s="95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t="30" hidden="1" customHeight="1" x14ac:dyDescent="0.3">
      <c r="A5902" s="95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t="30" hidden="1" customHeight="1" x14ac:dyDescent="0.3">
      <c r="A5903" s="95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t="30" hidden="1" customHeight="1" x14ac:dyDescent="0.3">
      <c r="A5904" s="95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t="30" hidden="1" customHeight="1" x14ac:dyDescent="0.3">
      <c r="A5905" s="95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t="30" hidden="1" customHeight="1" x14ac:dyDescent="0.3">
      <c r="A5906" s="95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t="30" hidden="1" customHeight="1" x14ac:dyDescent="0.3">
      <c r="A5907" s="95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t="30" hidden="1" customHeight="1" x14ac:dyDescent="0.3">
      <c r="A5908" s="95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t="30" hidden="1" customHeight="1" x14ac:dyDescent="0.3">
      <c r="A5909" s="95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t="30" hidden="1" customHeight="1" x14ac:dyDescent="0.3">
      <c r="A5910" s="95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t="30" hidden="1" customHeight="1" x14ac:dyDescent="0.3">
      <c r="A5911" s="95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t="30" hidden="1" customHeight="1" x14ac:dyDescent="0.3">
      <c r="A5912" s="95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t="30" hidden="1" customHeight="1" x14ac:dyDescent="0.3">
      <c r="A5913" s="95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t="30" hidden="1" customHeight="1" x14ac:dyDescent="0.3">
      <c r="A5914" s="95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t="30" hidden="1" customHeight="1" x14ac:dyDescent="0.3">
      <c r="A5915" s="95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t="30" hidden="1" customHeight="1" x14ac:dyDescent="0.3">
      <c r="A5916" s="95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t="30" hidden="1" customHeight="1" x14ac:dyDescent="0.3">
      <c r="A5917" s="95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t="30" hidden="1" customHeight="1" x14ac:dyDescent="0.3">
      <c r="A5918" s="95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t="30" hidden="1" customHeight="1" x14ac:dyDescent="0.3">
      <c r="A5919" s="95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t="30" hidden="1" customHeight="1" x14ac:dyDescent="0.3">
      <c r="A5920" s="95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t="30" hidden="1" customHeight="1" x14ac:dyDescent="0.3">
      <c r="A5921" s="95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t="30" hidden="1" customHeight="1" x14ac:dyDescent="0.3">
      <c r="A5922" s="95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t="30" hidden="1" customHeight="1" x14ac:dyDescent="0.3">
      <c r="A5923" s="95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t="30" hidden="1" customHeight="1" x14ac:dyDescent="0.3">
      <c r="A5924" s="95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t="30" hidden="1" customHeight="1" x14ac:dyDescent="0.3">
      <c r="A5925" s="95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t="30" hidden="1" customHeight="1" x14ac:dyDescent="0.3">
      <c r="A5926" s="95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t="30" hidden="1" customHeight="1" x14ac:dyDescent="0.3">
      <c r="A5927" s="95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t="30" hidden="1" customHeight="1" x14ac:dyDescent="0.3">
      <c r="A5928" s="95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t="30" hidden="1" customHeight="1" x14ac:dyDescent="0.3">
      <c r="A5929" s="95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t="30" hidden="1" customHeight="1" x14ac:dyDescent="0.3">
      <c r="A5930" s="95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t="30" hidden="1" customHeight="1" x14ac:dyDescent="0.3">
      <c r="A5931" s="95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t="30" hidden="1" customHeight="1" x14ac:dyDescent="0.3">
      <c r="A5932" s="95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t="30" hidden="1" customHeight="1" x14ac:dyDescent="0.3">
      <c r="A5933" s="95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t="30" hidden="1" customHeight="1" x14ac:dyDescent="0.3">
      <c r="A5934" s="95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t="30" hidden="1" customHeight="1" x14ac:dyDescent="0.3">
      <c r="A5935" s="95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t="30" hidden="1" customHeight="1" x14ac:dyDescent="0.3">
      <c r="A5936" s="95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t="30" hidden="1" customHeight="1" x14ac:dyDescent="0.3">
      <c r="A5937" s="95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t="30" hidden="1" customHeight="1" x14ac:dyDescent="0.3">
      <c r="A5938" s="95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t="30" hidden="1" customHeight="1" x14ac:dyDescent="0.3">
      <c r="A5939" s="95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t="30" hidden="1" customHeight="1" x14ac:dyDescent="0.3">
      <c r="A5940" s="95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t="30" hidden="1" customHeight="1" x14ac:dyDescent="0.3">
      <c r="A5941" s="95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t="30" hidden="1" customHeight="1" x14ac:dyDescent="0.3">
      <c r="A5942" s="95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t="30" hidden="1" customHeight="1" x14ac:dyDescent="0.3">
      <c r="A5943" s="95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t="30" hidden="1" customHeight="1" x14ac:dyDescent="0.3">
      <c r="A5944" s="95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t="30" hidden="1" customHeight="1" x14ac:dyDescent="0.3">
      <c r="A5945" s="95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t="30" hidden="1" customHeight="1" x14ac:dyDescent="0.3">
      <c r="A5946" s="95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t="30" hidden="1" customHeight="1" x14ac:dyDescent="0.3">
      <c r="A5947" s="95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t="30" hidden="1" customHeight="1" x14ac:dyDescent="0.3">
      <c r="A5948" s="95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t="30" hidden="1" customHeight="1" x14ac:dyDescent="0.3">
      <c r="A5949" s="95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t="30" hidden="1" customHeight="1" x14ac:dyDescent="0.3">
      <c r="A5950" s="95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t="30" hidden="1" customHeight="1" x14ac:dyDescent="0.3">
      <c r="A5951" s="95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t="30" hidden="1" customHeight="1" x14ac:dyDescent="0.3">
      <c r="A5952" s="95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t="30" hidden="1" customHeight="1" x14ac:dyDescent="0.3">
      <c r="A5953" s="95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t="30" hidden="1" customHeight="1" x14ac:dyDescent="0.3">
      <c r="A5954" s="95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t="30" hidden="1" customHeight="1" x14ac:dyDescent="0.3">
      <c r="A5955" s="95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t="30" hidden="1" customHeight="1" x14ac:dyDescent="0.3">
      <c r="A5956" s="95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t="30" hidden="1" customHeight="1" x14ac:dyDescent="0.3">
      <c r="A5957" s="95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t="30" hidden="1" customHeight="1" x14ac:dyDescent="0.3">
      <c r="A5958" s="95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t="30" hidden="1" customHeight="1" x14ac:dyDescent="0.3">
      <c r="A5959" s="95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t="30" hidden="1" customHeight="1" x14ac:dyDescent="0.3">
      <c r="A5960" s="95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t="30" hidden="1" customHeight="1" x14ac:dyDescent="0.3">
      <c r="A5961" s="95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t="30" hidden="1" customHeight="1" x14ac:dyDescent="0.3">
      <c r="A5962" s="95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t="30" hidden="1" customHeight="1" x14ac:dyDescent="0.3">
      <c r="A5963" s="95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t="30" hidden="1" customHeight="1" x14ac:dyDescent="0.3">
      <c r="A5964" s="95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t="30" hidden="1" customHeight="1" x14ac:dyDescent="0.3">
      <c r="A5965" s="95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t="30" hidden="1" customHeight="1" x14ac:dyDescent="0.3">
      <c r="A5966" s="95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t="30" hidden="1" customHeight="1" x14ac:dyDescent="0.3">
      <c r="A5967" s="95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t="30" hidden="1" customHeight="1" x14ac:dyDescent="0.3">
      <c r="A5968" s="95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t="30" hidden="1" customHeight="1" x14ac:dyDescent="0.3">
      <c r="A5969" s="95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t="30" hidden="1" customHeight="1" x14ac:dyDescent="0.3">
      <c r="A5970" s="95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t="30" hidden="1" customHeight="1" x14ac:dyDescent="0.3">
      <c r="A5971" s="95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t="30" hidden="1" customHeight="1" x14ac:dyDescent="0.3">
      <c r="A5972" s="95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t="30" hidden="1" customHeight="1" x14ac:dyDescent="0.3">
      <c r="A5973" s="95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t="30" hidden="1" customHeight="1" x14ac:dyDescent="0.3">
      <c r="A5974" s="95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t="30" hidden="1" customHeight="1" x14ac:dyDescent="0.3">
      <c r="A5975" s="95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t="30" hidden="1" customHeight="1" x14ac:dyDescent="0.3">
      <c r="A5976" s="95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t="30" hidden="1" customHeight="1" x14ac:dyDescent="0.3">
      <c r="A5977" s="95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t="30" hidden="1" customHeight="1" x14ac:dyDescent="0.3">
      <c r="A5978" s="95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t="30" hidden="1" customHeight="1" x14ac:dyDescent="0.3">
      <c r="A5979" s="95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t="30" hidden="1" customHeight="1" x14ac:dyDescent="0.3">
      <c r="A5980" s="95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t="30" hidden="1" customHeight="1" x14ac:dyDescent="0.3">
      <c r="A5981" s="95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t="30" hidden="1" customHeight="1" x14ac:dyDescent="0.3">
      <c r="A5982" s="95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t="30" hidden="1" customHeight="1" x14ac:dyDescent="0.3">
      <c r="A5983" s="95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t="30" hidden="1" customHeight="1" x14ac:dyDescent="0.3">
      <c r="A5984" s="95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t="30" hidden="1" customHeight="1" x14ac:dyDescent="0.3">
      <c r="A5985" s="95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t="30" hidden="1" customHeight="1" x14ac:dyDescent="0.3">
      <c r="A5986" s="95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t="30" hidden="1" customHeight="1" x14ac:dyDescent="0.3">
      <c r="A5987" s="95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t="30" hidden="1" customHeight="1" x14ac:dyDescent="0.3">
      <c r="A5988" s="95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t="30" hidden="1" customHeight="1" x14ac:dyDescent="0.3">
      <c r="A5989" s="95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t="30" hidden="1" customHeight="1" x14ac:dyDescent="0.3">
      <c r="A5990" s="95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t="30" hidden="1" customHeight="1" x14ac:dyDescent="0.3">
      <c r="A5991" s="95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t="30" hidden="1" customHeight="1" x14ac:dyDescent="0.3">
      <c r="A5992" s="95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t="30" hidden="1" customHeight="1" x14ac:dyDescent="0.3">
      <c r="A5993" s="95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t="30" hidden="1" customHeight="1" x14ac:dyDescent="0.3">
      <c r="A5994" s="95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t="30" hidden="1" customHeight="1" x14ac:dyDescent="0.3">
      <c r="A5995" s="95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5"/>
      <c r="BL5995" s="95"/>
      <c r="BM5995" s="98"/>
      <c r="BN5995" s="99"/>
      <c r="BO5995" s="122"/>
      <c r="BP5995" s="122"/>
      <c r="BQ5995" s="42"/>
      <c r="BR5995" s="96"/>
    </row>
    <row r="5996" spans="1:70" ht="30" hidden="1" customHeight="1" x14ac:dyDescent="0.3">
      <c r="A5996" s="95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5"/>
      <c r="BL5996" s="95"/>
      <c r="BM5996" s="98"/>
      <c r="BN5996" s="99"/>
      <c r="BO5996" s="122"/>
      <c r="BP5996" s="122"/>
      <c r="BQ5996" s="42"/>
      <c r="BR5996" s="96"/>
    </row>
    <row r="5997" spans="1:70" ht="30" hidden="1" customHeight="1" x14ac:dyDescent="0.3">
      <c r="A5997" s="95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5"/>
      <c r="BL5997" s="95"/>
      <c r="BM5997" s="98"/>
      <c r="BN5997" s="99"/>
      <c r="BO5997" s="122"/>
      <c r="BP5997" s="122"/>
      <c r="BQ5997" s="42"/>
      <c r="BR5997" s="96"/>
    </row>
    <row r="5998" spans="1:70" ht="30" hidden="1" customHeight="1" x14ac:dyDescent="0.3">
      <c r="A5998" s="95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5"/>
      <c r="BL5998" s="95"/>
      <c r="BM5998" s="98"/>
      <c r="BN5998" s="99"/>
      <c r="BO5998" s="122"/>
      <c r="BP5998" s="122"/>
      <c r="BQ5998" s="42"/>
      <c r="BR5998" s="96"/>
    </row>
    <row r="5999" spans="1:70" ht="30" hidden="1" customHeight="1" x14ac:dyDescent="0.3">
      <c r="A5999" s="95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5"/>
      <c r="BL5999" s="95"/>
      <c r="BM5999" s="98"/>
      <c r="BN5999" s="99"/>
      <c r="BO5999" s="122"/>
      <c r="BP5999" s="122"/>
      <c r="BQ5999" s="42"/>
      <c r="BR5999" s="96"/>
    </row>
    <row r="6000" spans="1:70" ht="30" hidden="1" customHeight="1" x14ac:dyDescent="0.3">
      <c r="A6000" s="95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5"/>
      <c r="BL6000" s="95"/>
      <c r="BM6000" s="98"/>
      <c r="BN6000" s="99"/>
      <c r="BO6000" s="122"/>
      <c r="BP6000" s="122"/>
      <c r="BQ6000" s="42"/>
      <c r="BR6000" s="96"/>
    </row>
    <row r="6001" spans="1:70" ht="30" hidden="1" customHeight="1" x14ac:dyDescent="0.3">
      <c r="A6001" s="95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5"/>
      <c r="BL6001" s="95"/>
      <c r="BM6001" s="98"/>
      <c r="BN6001" s="99"/>
      <c r="BO6001" s="122"/>
      <c r="BP6001" s="122"/>
      <c r="BQ6001" s="42"/>
      <c r="BR6001" s="96"/>
    </row>
    <row r="6002" spans="1:70" ht="30" hidden="1" customHeight="1" x14ac:dyDescent="0.3">
      <c r="A6002" s="95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5"/>
      <c r="BL6002" s="95"/>
      <c r="BM6002" s="98"/>
      <c r="BN6002" s="99"/>
      <c r="BO6002" s="122"/>
      <c r="BP6002" s="122"/>
      <c r="BQ6002" s="42"/>
      <c r="BR6002" s="96"/>
    </row>
    <row r="6003" spans="1:70" ht="30" hidden="1" customHeight="1" x14ac:dyDescent="0.3">
      <c r="A6003" s="95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5"/>
      <c r="BL6003" s="95"/>
      <c r="BM6003" s="98"/>
      <c r="BN6003" s="99"/>
      <c r="BO6003" s="122"/>
      <c r="BP6003" s="122"/>
      <c r="BQ6003" s="42"/>
      <c r="BR6003" s="96"/>
    </row>
    <row r="6004" spans="1:70" ht="30" hidden="1" customHeight="1" x14ac:dyDescent="0.3">
      <c r="A6004" s="95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5"/>
      <c r="BL6004" s="95"/>
      <c r="BM6004" s="98"/>
      <c r="BN6004" s="99"/>
      <c r="BO6004" s="122"/>
      <c r="BP6004" s="122"/>
      <c r="BQ6004" s="42"/>
      <c r="BR6004" s="96"/>
    </row>
    <row r="6005" spans="1:70" ht="30" customHeight="1" x14ac:dyDescent="0.3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 BF6:BF103" xr:uid="{B5D95952-A3E6-45EA-872D-35864CCA7C6C}">
      <formula1>AND(ISNUMBER(BF5),LEN(BF5)=10,NOT(ISERROR(VALUE(BF5))))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IF($BI6='Backup sheet'!$B$4,'Backup sheet'!$C$2:$C$9, #REF!)</xm:f>
          </x14:formula1>
          <xm:sqref>BK6:BK6004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2026-04-16T12:26:56Z</dcterms:modified>
</cp:coreProperties>
</file>