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431/"/>
    </mc:Choice>
  </mc:AlternateContent>
  <xr:revisionPtr revIDLastSave="84" documentId="13_ncr:1_{F9167C72-8648-4752-BE6C-68A938C013F5}" xr6:coauthVersionLast="47" xr6:coauthVersionMax="47" xr10:uidLastSave="{D362CB68-38CA-4034-A3BD-48BB974AB56E}"/>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Report'!$A$4:$BS$6002</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10" i="20" s="1"/>
  <c r="B5" i="20"/>
  <c r="C11" i="20"/>
  <c r="F6" i="20"/>
  <c r="D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<sst xmlns="http://schemas.openxmlformats.org/spreadsheetml/2006/main" count="15988" uniqueCount="2088">
  <si>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</si>
  <si>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</si>
  <si>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</si>
  <si>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</si>
  <si>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</si>
  <si>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</si>
  <si>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</si>
  <si>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</si>
  <si>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</si>
  <si>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</si>
  <si>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</si>
  <si>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</si>
  <si>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</si>
  <si>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</si>
  <si>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</si>
  <si>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</si>
  <si>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</si>
  <si>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</si>
  <si>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</si>
  <si>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</si>
  <si>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</si>
  <si>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</si>
  <si>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</si>
  <si>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</si>
  <si>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</si>
  <si>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</si>
  <si>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</si>
  <si>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</si>
  <si>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</si>
  <si>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</si>
  <si>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</si>
  <si>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</si>
  <si>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</si>
  <si>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</si>
  <si>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</si>
  <si>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</si>
  <si>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</si>
  <si>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</si>
  <si>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</si>
  <si>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</si>
  <si>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</si>
  <si>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</si>
  <si>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</si>
  <si>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</si>
  <si>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</si>
  <si>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</si>
  <si>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</si>
  <si>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</si>
  <si>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</si>
  <si>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</si>
  <si>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</si>
  <si>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</si>
  <si>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</si>
  <si>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</si>
  <si>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</si>
  <si>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</si>
  <si>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</si>
  <si>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</si>
  <si>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</si>
  <si>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</si>
  <si>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</si>
  <si>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</si>
  <si>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</si>
  <si>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</si>
  <si>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</si>
  <si>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</si>
  <si>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</si>
  <si>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</si>
  <si>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</si>
  <si>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</si>
  <si>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</si>
  <si>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</si>
  <si>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</si>
  <si>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</si>
  <si>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</si>
  <si>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</si>
  <si>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</si>
  <si>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</si>
  <si>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</si>
  <si>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</si>
  <si>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</si>
  <si>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</si>
  <si>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</si>
  <si>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</si>
  <si>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</si>
  <si>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</si>
  <si>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</si>
  <si>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</si>
  <si>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</si>
  <si>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</si>
  <si>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</si>
  <si>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</si>
  <si>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</si>
  <si>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</si>
  <si>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</si>
  <si>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</si>
  <si>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</si>
  <si>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</si>
  <si>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</si>
  <si>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</si>
  <si>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</si>
  <si>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</si>
  <si>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</si>
  <si>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</si>
  <si>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</si>
  <si>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</si>
  <si>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</si>
  <si>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</si>
  <si>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</si>
  <si>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</si>
  <si>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</si>
  <si>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</si>
  <si>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</si>
  <si>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</si>
  <si>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</si>
  <si>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</si>
  <si>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</si>
  <si>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</si>
  <si>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</si>
  <si>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</si>
  <si>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</si>
  <si>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</si>
  <si>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</si>
  <si>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</si>
  <si>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</si>
  <si>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</si>
  <si>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</si>
  <si>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</si>
  <si>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</si>
  <si>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</si>
  <si>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</si>
  <si>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</si>
  <si>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</si>
  <si>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</si>
  <si>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</si>
  <si>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</si>
  <si>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</si>
  <si>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</si>
  <si>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</si>
  <si>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</si>
  <si>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</si>
  <si>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</si>
  <si>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</si>
  <si>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</si>
  <si>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</si>
  <si>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</si>
  <si>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</si>
  <si>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</si>
  <si>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</si>
  <si>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</si>
  <si>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</si>
  <si>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</si>
  <si>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</si>
  <si>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</si>
  <si>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</si>
  <si>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</si>
  <si>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</si>
  <si>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</si>
  <si>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</si>
  <si>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</si>
  <si>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</si>
  <si>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</si>
  <si>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</si>
  <si>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</si>
  <si>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</si>
  <si>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</si>
  <si>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</si>
  <si>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</si>
  <si>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</si>
  <si>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</si>
  <si>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</si>
  <si>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</si>
  <si>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</si>
  <si>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</si>
  <si>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</si>
  <si>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</si>
  <si>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</si>
  <si>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</si>
  <si>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</si>
  <si>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</si>
  <si>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</si>
  <si>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</si>
  <si>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</si>
  <si>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</si>
  <si>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</si>
  <si>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</si>
  <si>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</si>
  <si>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</si>
  <si>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</si>
  <si>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</si>
  <si>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</si>
  <si>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</si>
  <si>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</si>
  <si>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</si>
  <si>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</si>
  <si>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</si>
  <si>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</si>
  <si>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</si>
  <si>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</si>
  <si>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</si>
  <si>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</si>
  <si>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</si>
  <si>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</si>
  <si>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</si>
  <si>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</si>
  <si>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</si>
  <si>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</si>
  <si>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</si>
  <si>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</si>
  <si>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</si>
  <si>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</si>
  <si>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</si>
  <si>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</si>
  <si>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</si>
  <si>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</si>
  <si>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</si>
  <si>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</si>
  <si>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</si>
  <si>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</si>
  <si>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</si>
  <si>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</si>
  <si>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</si>
  <si>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</si>
  <si>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</si>
  <si>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</si>
  <si>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</si>
  <si>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</si>
  <si>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</si>
  <si>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</si>
  <si>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</si>
  <si>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</si>
  <si>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</si>
  <si>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</si>
  <si>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</si>
  <si>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</si>
  <si>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</si>
  <si>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</si>
  <si>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</si>
  <si>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</si>
  <si>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</si>
  <si>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</si>
  <si>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</si>
  <si>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</si>
  <si>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</si>
  <si>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</si>
  <si>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Form Date : 15-Jan-2026</t>
  </si>
  <si>
    <t>To Date : 15-Jan-2026</t>
  </si>
  <si>
    <t>Reporting Time :  Thursday, January 15, 2026 1:34 PM</t>
  </si>
  <si>
    <t>West</t>
  </si>
  <si>
    <t>Maharashtra</t>
  </si>
  <si>
    <t>Sambhajinagar</t>
  </si>
  <si>
    <t>Narshi</t>
  </si>
  <si>
    <t>MR3079</t>
  </si>
  <si>
    <t>Purna</t>
  </si>
  <si>
    <t>Khujada</t>
  </si>
  <si>
    <t>SF0095739</t>
  </si>
  <si>
    <t>Ramdas Sugreev Devakamble</t>
  </si>
  <si>
    <t>579704</t>
  </si>
  <si>
    <t>Bhimray</t>
  </si>
  <si>
    <t>Abhilasha - JLG Loans-Monthly-Migrated</t>
  </si>
  <si>
    <t>SID951374803838</t>
  </si>
  <si>
    <t>SC</t>
  </si>
  <si>
    <t>HINDU</t>
  </si>
  <si>
    <t>TAILORING</t>
  </si>
  <si>
    <t>bhimray-2 579704 G1</t>
  </si>
  <si>
    <t>Abhilasha - JLG Loans-BiWeekly-Migrated</t>
  </si>
  <si>
    <t>SID951374811270</t>
  </si>
  <si>
    <t>Agriculture &amp; Farming</t>
  </si>
  <si>
    <t>Kanteshwar</t>
  </si>
  <si>
    <t>410459</t>
  </si>
  <si>
    <t>YASHODA 2</t>
  </si>
  <si>
    <t>Interim Loans-BiWeekly-Migrated</t>
  </si>
  <si>
    <t>SID951373118844</t>
  </si>
  <si>
    <t>EBC</t>
  </si>
  <si>
    <t>MUSLIM</t>
  </si>
  <si>
    <t xml:space="preserve">YASHODA </t>
  </si>
  <si>
    <t>SID951373099916</t>
  </si>
  <si>
    <t>Auto Repair</t>
  </si>
  <si>
    <t>SID951373099925</t>
  </si>
  <si>
    <t>SID951373207305</t>
  </si>
  <si>
    <t>OBC</t>
  </si>
  <si>
    <t>Petty Shop</t>
  </si>
  <si>
    <t>SID951373099927</t>
  </si>
  <si>
    <t>Degaon</t>
  </si>
  <si>
    <t>488563</t>
  </si>
  <si>
    <t>SAVITRIBAI3 488563 G1</t>
  </si>
  <si>
    <t>Interim Loans-Monthly-Migrated</t>
  </si>
  <si>
    <t>SID951374097895</t>
  </si>
  <si>
    <t>SID951373099930</t>
  </si>
  <si>
    <t>Vehicle Purchase</t>
  </si>
  <si>
    <t>Chikhali</t>
  </si>
  <si>
    <t>555323 chikhali</t>
  </si>
  <si>
    <t>RAMAI 2</t>
  </si>
  <si>
    <t>SID951374598976</t>
  </si>
  <si>
    <t>SID951374609657</t>
  </si>
  <si>
    <t>SID951374598978</t>
  </si>
  <si>
    <t>SID951373207307</t>
  </si>
  <si>
    <t>SID951373118845</t>
  </si>
  <si>
    <t>SID951373108387</t>
  </si>
  <si>
    <t>SID951373099926</t>
  </si>
  <si>
    <t>SID951374608857</t>
  </si>
  <si>
    <t>324109</t>
  </si>
  <si>
    <t>JIJABAI</t>
  </si>
  <si>
    <t>SID951375699949</t>
  </si>
  <si>
    <t>691906 kanteshwar</t>
  </si>
  <si>
    <t xml:space="preserve">sambaji </t>
  </si>
  <si>
    <t>SID951375769072</t>
  </si>
  <si>
    <t>SID951375769941</t>
  </si>
  <si>
    <t>SID951375770269</t>
  </si>
  <si>
    <t>SID951375770600</t>
  </si>
  <si>
    <t>Chetana Loans-Montly-Migrated</t>
  </si>
  <si>
    <t>SID951373119271</t>
  </si>
  <si>
    <t>SID951373099928</t>
  </si>
  <si>
    <t>sambhaji 2 691906 G1</t>
  </si>
  <si>
    <t>SID951375768665</t>
  </si>
  <si>
    <t>Blue Lemon Loans-Monthly-Migrated</t>
  </si>
  <si>
    <t>813907</t>
  </si>
  <si>
    <t>SID951373099920</t>
  </si>
  <si>
    <t>Un</t>
  </si>
  <si>
    <t>Chetana</t>
  </si>
  <si>
    <t>SID951374792553</t>
  </si>
  <si>
    <t xml:space="preserve">shivaji </t>
  </si>
  <si>
    <t>SID951375745887</t>
  </si>
  <si>
    <t>Agarbathi Business</t>
  </si>
  <si>
    <t>RAMABAI</t>
  </si>
  <si>
    <t>SID2125133047</t>
  </si>
  <si>
    <t>SID2125149650</t>
  </si>
  <si>
    <t>SID951374097894</t>
  </si>
  <si>
    <t>GENERAL</t>
  </si>
  <si>
    <t xml:space="preserve">365400 chikali </t>
  </si>
  <si>
    <t>Krushan</t>
  </si>
  <si>
    <t>SID2125753343</t>
  </si>
  <si>
    <t>Agarbathi Making</t>
  </si>
  <si>
    <t>Samyak</t>
  </si>
  <si>
    <t>SID951373086368</t>
  </si>
  <si>
    <t>Bakery Business</t>
  </si>
  <si>
    <t>SID951375699861</t>
  </si>
  <si>
    <t>Animal Feed And Fodder</t>
  </si>
  <si>
    <t>SSF2818253</t>
  </si>
  <si>
    <t>DHANGAR TAKLI</t>
  </si>
  <si>
    <t>DHANGAR TAKLI C2</t>
  </si>
  <si>
    <t>DHANGAR TAKLI C2 Bhategaon 21</t>
  </si>
  <si>
    <t>SSF2819386</t>
  </si>
  <si>
    <t>Chilli Business</t>
  </si>
  <si>
    <t>SSF2819431</t>
  </si>
  <si>
    <t>CANTEEN</t>
  </si>
  <si>
    <t>SSF2819432</t>
  </si>
  <si>
    <t>Cashew Business</t>
  </si>
  <si>
    <t>SHEIKH RAJURA</t>
  </si>
  <si>
    <t>Kanteshwar C1</t>
  </si>
  <si>
    <t>Kanteshwar C1 Ramabai1</t>
  </si>
  <si>
    <t>SSF2846158</t>
  </si>
  <si>
    <t>SSF2849634</t>
  </si>
  <si>
    <t>KAUDGAON</t>
  </si>
  <si>
    <t>Ridhura C4</t>
  </si>
  <si>
    <t>Ridhura C4 Kaudgaon 11</t>
  </si>
  <si>
    <t>SSF2869135</t>
  </si>
  <si>
    <t>SSF2878578</t>
  </si>
  <si>
    <t>Aquarium Boxes Making</t>
  </si>
  <si>
    <t>SSF2898179</t>
  </si>
  <si>
    <t>SID951375770648</t>
  </si>
  <si>
    <t>ram</t>
  </si>
  <si>
    <t>SID951374090821</t>
  </si>
  <si>
    <t>ANAND NAGAR PURNA</t>
  </si>
  <si>
    <t>PURNA C5</t>
  </si>
  <si>
    <t>PURNA C5 Rekha1</t>
  </si>
  <si>
    <t>SSF2967399</t>
  </si>
  <si>
    <t>Beedi Business</t>
  </si>
  <si>
    <t>AAHERWADI</t>
  </si>
  <si>
    <t>AAHERWADI C3</t>
  </si>
  <si>
    <t>AAHERWADI C3 Siva1</t>
  </si>
  <si>
    <t>SSF2994119</t>
  </si>
  <si>
    <t>Fisheries</t>
  </si>
  <si>
    <t>Chikhali C1</t>
  </si>
  <si>
    <t>Chikhali C1 Jaybima1</t>
  </si>
  <si>
    <t>SSF3012122</t>
  </si>
  <si>
    <t>SSF2963945</t>
  </si>
  <si>
    <t>AAHERWADI C1</t>
  </si>
  <si>
    <t>AAHERWADI C1 Durga Mata1</t>
  </si>
  <si>
    <t>SSF3021058</t>
  </si>
  <si>
    <t>PURNA C5 REKHA21</t>
  </si>
  <si>
    <t>SSF3051084</t>
  </si>
  <si>
    <t>Acid Making</t>
  </si>
  <si>
    <t>SSF3065860</t>
  </si>
  <si>
    <t xml:space="preserve">KANADKHEDA </t>
  </si>
  <si>
    <t>KANADKHEDA  C2</t>
  </si>
  <si>
    <t>KANADKHEDA  C2 Nijam1</t>
  </si>
  <si>
    <t>SSF3068350</t>
  </si>
  <si>
    <t>SSF3068351</t>
  </si>
  <si>
    <t>SSF3078517</t>
  </si>
  <si>
    <t>samreen2 C5 G6</t>
  </si>
  <si>
    <t>SSF3092072</t>
  </si>
  <si>
    <t>Bhagyashree C5 G2</t>
  </si>
  <si>
    <t>SSF3106045</t>
  </si>
  <si>
    <t>SSF3121764</t>
  </si>
  <si>
    <t>590525</t>
  </si>
  <si>
    <t>1062595</t>
  </si>
  <si>
    <t>SSF3068230</t>
  </si>
  <si>
    <t>SSF3068229</t>
  </si>
  <si>
    <t>SSF3137068</t>
  </si>
  <si>
    <t>SSF3068228</t>
  </si>
  <si>
    <t>SSF3179400</t>
  </si>
  <si>
    <t>SSF3186540</t>
  </si>
  <si>
    <t>SSF3204923</t>
  </si>
  <si>
    <t>saroja -ABrar-   C5 G5</t>
  </si>
  <si>
    <t>SSF3009853</t>
  </si>
  <si>
    <t>SSF3009852</t>
  </si>
  <si>
    <t>AROHI C5 G4</t>
  </si>
  <si>
    <t>SSF3237284</t>
  </si>
  <si>
    <t>691906</t>
  </si>
  <si>
    <t>shivaji</t>
  </si>
  <si>
    <t>SID951375745739</t>
  </si>
  <si>
    <t>SSF2878576</t>
  </si>
  <si>
    <t>Animal Husbandry &amp; Poultry</t>
  </si>
  <si>
    <t>SSF2846156</t>
  </si>
  <si>
    <t>SHEIKH RAJURA C1</t>
  </si>
  <si>
    <t>NEW OM C1 G3</t>
  </si>
  <si>
    <t>SSF3285793</t>
  </si>
  <si>
    <t>DHANGAR TAKLI C2 Sailani1</t>
  </si>
  <si>
    <t>SSF3355777</t>
  </si>
  <si>
    <t>SSF3169713</t>
  </si>
  <si>
    <t>Phulkalas</t>
  </si>
  <si>
    <t>695426</t>
  </si>
  <si>
    <t>sai2</t>
  </si>
  <si>
    <t>SSF3415357</t>
  </si>
  <si>
    <t>Irrigation</t>
  </si>
  <si>
    <t>SHEIKH RAJURA C1 Anali1</t>
  </si>
  <si>
    <t>SSF3417991</t>
  </si>
  <si>
    <t>DHANGAR TAKLI C1</t>
  </si>
  <si>
    <t>Radhika C1 G2</t>
  </si>
  <si>
    <t>SSF3433414</t>
  </si>
  <si>
    <t>SID951375479036</t>
  </si>
  <si>
    <t>Khujada C1</t>
  </si>
  <si>
    <t>Khujada C1 Shri Ram1</t>
  </si>
  <si>
    <t>SSF3470776</t>
  </si>
  <si>
    <t>SSF3417992</t>
  </si>
  <si>
    <t>Barbadi C3 Saroja3</t>
  </si>
  <si>
    <t>SSF3039777</t>
  </si>
  <si>
    <t>SSF3502896</t>
  </si>
  <si>
    <t>SHEIKH RAJURA C1 Sai1</t>
  </si>
  <si>
    <t>SSF3513617</t>
  </si>
  <si>
    <t>SSF2380838</t>
  </si>
  <si>
    <t>SSF2380840</t>
  </si>
  <si>
    <t>Unnati Product</t>
  </si>
  <si>
    <t>SID951373215209</t>
  </si>
  <si>
    <t>DHANGAR TAKLI C6</t>
  </si>
  <si>
    <t>DHANGAR TAKLI C6 Gita1</t>
  </si>
  <si>
    <t>SSF3532971</t>
  </si>
  <si>
    <t>SID951373997635</t>
  </si>
  <si>
    <t>SSF3542346</t>
  </si>
  <si>
    <t>SSF3546432</t>
  </si>
  <si>
    <t>SSF3564869</t>
  </si>
  <si>
    <t>SSF3565002</t>
  </si>
  <si>
    <t>C.D.Shop</t>
  </si>
  <si>
    <t>SSF3565701</t>
  </si>
  <si>
    <t>SID951374793033</t>
  </si>
  <si>
    <t>SSF3570242</t>
  </si>
  <si>
    <t>AAHERWADI C2</t>
  </si>
  <si>
    <t>AAHERWADI C2 vitala1</t>
  </si>
  <si>
    <t>SSF3572071</t>
  </si>
  <si>
    <t>SSF3572072</t>
  </si>
  <si>
    <t>SSF3572073</t>
  </si>
  <si>
    <t>SSF3583478</t>
  </si>
  <si>
    <t>SSF3604856</t>
  </si>
  <si>
    <t>SSF3605766</t>
  </si>
  <si>
    <t>SSF3616321</t>
  </si>
  <si>
    <t>DHANGAR TAKLI C4</t>
  </si>
  <si>
    <t>DHANGAR TAKLI C4 Priyanka1</t>
  </si>
  <si>
    <t>SSF3433369</t>
  </si>
  <si>
    <t>Barbadi C3 Saroja1</t>
  </si>
  <si>
    <t>SSF3629089</t>
  </si>
  <si>
    <t>SSF3629112</t>
  </si>
  <si>
    <t>695426.M.</t>
  </si>
  <si>
    <t>1192089</t>
  </si>
  <si>
    <t>SID951376174108</t>
  </si>
  <si>
    <t>SID2125134360</t>
  </si>
  <si>
    <t>SSF3643585</t>
  </si>
  <si>
    <t>SSF3645943</t>
  </si>
  <si>
    <t>SSF3646378</t>
  </si>
  <si>
    <t>SID951375745520</t>
  </si>
  <si>
    <t>Phulkalas C1</t>
  </si>
  <si>
    <t>Phulkalas C1 SAI RAM 21</t>
  </si>
  <si>
    <t>SSF2323117</t>
  </si>
  <si>
    <t>SSF3664981</t>
  </si>
  <si>
    <t>ADGAON LASINA</t>
  </si>
  <si>
    <t>Adgaon C1</t>
  </si>
  <si>
    <t>Adgaon C1 Shriram1</t>
  </si>
  <si>
    <t>SSF3679777</t>
  </si>
  <si>
    <t>sumanbai 695426 G6</t>
  </si>
  <si>
    <t>SSF3688675</t>
  </si>
  <si>
    <t>SSF3700761</t>
  </si>
  <si>
    <t>Beauty Parlor</t>
  </si>
  <si>
    <t>SSF3701608</t>
  </si>
  <si>
    <t>SSF3711328</t>
  </si>
  <si>
    <t>SSF3752186</t>
  </si>
  <si>
    <t>AAHERWADI C2 Ram1</t>
  </si>
  <si>
    <t>SSF3768311</t>
  </si>
  <si>
    <t>SID951375478613</t>
  </si>
  <si>
    <t>mumtaj 695426 G4</t>
  </si>
  <si>
    <t>SSF3872881</t>
  </si>
  <si>
    <t>SSF3882552</t>
  </si>
  <si>
    <t>SSF3885677</t>
  </si>
  <si>
    <t>ALMIRAH Making</t>
  </si>
  <si>
    <t>Unnati</t>
  </si>
  <si>
    <t>SSF3937143</t>
  </si>
  <si>
    <t>KANADKHEDA  C1</t>
  </si>
  <si>
    <t>KANADKHEDA  C1 Omsai1</t>
  </si>
  <si>
    <t>SSF3797312</t>
  </si>
  <si>
    <t>SID951374605686</t>
  </si>
  <si>
    <t>SSF3962802</t>
  </si>
  <si>
    <t>SID951374598975</t>
  </si>
  <si>
    <t>SSF4003414</t>
  </si>
  <si>
    <t>New pbn naka C1 G2</t>
  </si>
  <si>
    <t>SSF4003989</t>
  </si>
  <si>
    <t>SSF4015622</t>
  </si>
  <si>
    <t>SSF4051148</t>
  </si>
  <si>
    <t>SID951375803015</t>
  </si>
  <si>
    <t>SSF4089097</t>
  </si>
  <si>
    <t>Almirah Business</t>
  </si>
  <si>
    <t>SSF4115676</t>
  </si>
  <si>
    <t>SSF4133752</t>
  </si>
  <si>
    <t>SSF3239656</t>
  </si>
  <si>
    <t>SSF4196135</t>
  </si>
  <si>
    <t>SSF4233331</t>
  </si>
  <si>
    <t>SSF4265274</t>
  </si>
  <si>
    <t>SSF4371265</t>
  </si>
  <si>
    <t>SSF4371309</t>
  </si>
  <si>
    <t>SSF4380777</t>
  </si>
  <si>
    <t>KANADKHEDA  C1 Har har mahadev1</t>
  </si>
  <si>
    <t>SSF4402946</t>
  </si>
  <si>
    <t>har ha r mahadev-2 C1 G2</t>
  </si>
  <si>
    <t>SSF4402962</t>
  </si>
  <si>
    <t>SSF4402983</t>
  </si>
  <si>
    <t>SSF4407177</t>
  </si>
  <si>
    <t>SSF4407178</t>
  </si>
  <si>
    <t>SSF4415736</t>
  </si>
  <si>
    <t>SSF4415932</t>
  </si>
  <si>
    <t>SSF4423573</t>
  </si>
  <si>
    <t>SSF2380836</t>
  </si>
  <si>
    <t>SSF4429181</t>
  </si>
  <si>
    <t>SSF4418415</t>
  </si>
  <si>
    <t>SSF4450660</t>
  </si>
  <si>
    <t>Groundnut Business</t>
  </si>
  <si>
    <t>SSF4464991</t>
  </si>
  <si>
    <t>SSF4468204</t>
  </si>
  <si>
    <t>DHANGAR TAKLI C1 Matoshri 21</t>
  </si>
  <si>
    <t>SSF2316401</t>
  </si>
  <si>
    <t>SSF4601112</t>
  </si>
  <si>
    <t>SSF4604013</t>
  </si>
  <si>
    <t>SSF4675929</t>
  </si>
  <si>
    <t>AAHERWADI C3 Har Har Mhadev1</t>
  </si>
  <si>
    <t>SSF4699668</t>
  </si>
  <si>
    <t>SSF2380839</t>
  </si>
  <si>
    <t>Coconut Business</t>
  </si>
  <si>
    <t>SSF3542344</t>
  </si>
  <si>
    <t>SSF3365505</t>
  </si>
  <si>
    <t>SSF2846157</t>
  </si>
  <si>
    <t>SID951375904175</t>
  </si>
  <si>
    <t>SSF2855675</t>
  </si>
  <si>
    <t>DHANGAR TAKLI C3</t>
  </si>
  <si>
    <t>DHANGAR TAKLI C3 Sailani 21</t>
  </si>
  <si>
    <t>SSF2898297</t>
  </si>
  <si>
    <t>SSF2898296</t>
  </si>
  <si>
    <t>SSF4846417</t>
  </si>
  <si>
    <t>SID951373188646</t>
  </si>
  <si>
    <t>SSF3667808</t>
  </si>
  <si>
    <t>SID951374091796</t>
  </si>
  <si>
    <t>SSF2963946</t>
  </si>
  <si>
    <t>SSF3307824</t>
  </si>
  <si>
    <t>SSF3237286</t>
  </si>
  <si>
    <t>SSF4948194</t>
  </si>
  <si>
    <t>SSF4991341</t>
  </si>
  <si>
    <t>SSF3391882</t>
  </si>
  <si>
    <t>SSF3700760</t>
  </si>
  <si>
    <t>Tent House</t>
  </si>
  <si>
    <t>SSF5018959</t>
  </si>
  <si>
    <t>SSF5089696</t>
  </si>
  <si>
    <t>Towel Business</t>
  </si>
  <si>
    <t>SSF2855676</t>
  </si>
  <si>
    <t>Centering Work</t>
  </si>
  <si>
    <t>SSF2963947</t>
  </si>
  <si>
    <t>SSF5161846</t>
  </si>
  <si>
    <t>SSF4922644</t>
  </si>
  <si>
    <t>SSF5165222</t>
  </si>
  <si>
    <t>SID951374606489</t>
  </si>
  <si>
    <t>SSF5202259</t>
  </si>
  <si>
    <t>SSF5202392</t>
  </si>
  <si>
    <t>SSF5202451</t>
  </si>
  <si>
    <t>KANHEGAON</t>
  </si>
  <si>
    <t>KANHEGAON C1</t>
  </si>
  <si>
    <t>KANHEGAON C1 mhadev1</t>
  </si>
  <si>
    <t>SSF5222103</t>
  </si>
  <si>
    <t>SID2125131135</t>
  </si>
  <si>
    <t>SID951375808739</t>
  </si>
  <si>
    <t>743688</t>
  </si>
  <si>
    <t>saviitribai 22</t>
  </si>
  <si>
    <t>SSF3019340</t>
  </si>
  <si>
    <t>Canteen</t>
  </si>
  <si>
    <t>SSF5287771</t>
  </si>
  <si>
    <t>SSF3237310</t>
  </si>
  <si>
    <t>SSF5330067</t>
  </si>
  <si>
    <t>365400</t>
  </si>
  <si>
    <t>744717</t>
  </si>
  <si>
    <t>SSF5335618</t>
  </si>
  <si>
    <t>590525 khujada</t>
  </si>
  <si>
    <t>Savitri</t>
  </si>
  <si>
    <t>SID951374870541</t>
  </si>
  <si>
    <t>SID2125641972</t>
  </si>
  <si>
    <t>SSF5367068</t>
  </si>
  <si>
    <t>SSF5380870</t>
  </si>
  <si>
    <t>Tarpaulin Sheet Business</t>
  </si>
  <si>
    <t>SSF5381166</t>
  </si>
  <si>
    <t>Snacks Vending</t>
  </si>
  <si>
    <t>SSF5385444</t>
  </si>
  <si>
    <t>SSF2993767</t>
  </si>
  <si>
    <t>SSF3019700</t>
  </si>
  <si>
    <t>Hotel</t>
  </si>
  <si>
    <t>SSF5435795</t>
  </si>
  <si>
    <t>Stone Cutting Services</t>
  </si>
  <si>
    <t>ali nagar</t>
  </si>
  <si>
    <t>PURNA C21</t>
  </si>
  <si>
    <t>PURNA C21 Aali Nagar 31</t>
  </si>
  <si>
    <t>SSF3165590</t>
  </si>
  <si>
    <t>SSF2954004</t>
  </si>
  <si>
    <t>SSF5497586</t>
  </si>
  <si>
    <t>SSF5075563</t>
  </si>
  <si>
    <t>SSF5540458</t>
  </si>
  <si>
    <t>Grocery/Kirana Store</t>
  </si>
  <si>
    <t>SSF5540835</t>
  </si>
  <si>
    <t>Jam Making</t>
  </si>
  <si>
    <t>SSF5541356</t>
  </si>
  <si>
    <t>Label Packing</t>
  </si>
  <si>
    <t>SSF5541885</t>
  </si>
  <si>
    <t>Institute</t>
  </si>
  <si>
    <t>SSF5542049</t>
  </si>
  <si>
    <t>Sanitation Business</t>
  </si>
  <si>
    <t>SSF5542432</t>
  </si>
  <si>
    <t>Saree Business</t>
  </si>
  <si>
    <t>SSF5542978</t>
  </si>
  <si>
    <t>SSF5548702</t>
  </si>
  <si>
    <t>SSF5559844</t>
  </si>
  <si>
    <t>SSF5572261</t>
  </si>
  <si>
    <t>Thread Making Business</t>
  </si>
  <si>
    <t>SID951375803337</t>
  </si>
  <si>
    <t>Catering Business</t>
  </si>
  <si>
    <t>SSF3048934</t>
  </si>
  <si>
    <t>SID951375571793</t>
  </si>
  <si>
    <t>SSF5681433</t>
  </si>
  <si>
    <t>KANADKHEDA  C2 Sonali1</t>
  </si>
  <si>
    <t>SSF5706650</t>
  </si>
  <si>
    <t>SSF5706652</t>
  </si>
  <si>
    <t>SSF5706928</t>
  </si>
  <si>
    <t>SSF3574371</t>
  </si>
  <si>
    <t>SSF3547065</t>
  </si>
  <si>
    <t>Tractor Business</t>
  </si>
  <si>
    <t>SSF3165487</t>
  </si>
  <si>
    <t>SSF5736804</t>
  </si>
  <si>
    <t>SSF5740994</t>
  </si>
  <si>
    <t>SSF4605521</t>
  </si>
  <si>
    <t>695426 Sai Ram 11</t>
  </si>
  <si>
    <t>SSF2306871</t>
  </si>
  <si>
    <t>SSF3814303</t>
  </si>
  <si>
    <t>SSF3645944</t>
  </si>
  <si>
    <t>SSF3924715</t>
  </si>
  <si>
    <t>SSF5790798</t>
  </si>
  <si>
    <t>SSF2994186</t>
  </si>
  <si>
    <t>SSF3513618</t>
  </si>
  <si>
    <t>SSF5796289</t>
  </si>
  <si>
    <t>SSF5796999</t>
  </si>
  <si>
    <t>SSF5798537</t>
  </si>
  <si>
    <t>SSF5805623</t>
  </si>
  <si>
    <t>SSF5834126</t>
  </si>
  <si>
    <t>SSF5834512</t>
  </si>
  <si>
    <t>SID2125134363</t>
  </si>
  <si>
    <t>SSF3345294</t>
  </si>
  <si>
    <t>SSF2786246</t>
  </si>
  <si>
    <t>CHRISTIAN</t>
  </si>
  <si>
    <t>SSF5853622</t>
  </si>
  <si>
    <t>SSF5884650</t>
  </si>
  <si>
    <t>SSF5885058</t>
  </si>
  <si>
    <t>SSF5904022</t>
  </si>
  <si>
    <t>SID951374793034</t>
  </si>
  <si>
    <t>SID2125135500</t>
  </si>
  <si>
    <t>SID951375745595</t>
  </si>
  <si>
    <t>SSF5917667</t>
  </si>
  <si>
    <t>SSF3656058</t>
  </si>
  <si>
    <t>SSF5939635</t>
  </si>
  <si>
    <t>SSF3585335</t>
  </si>
  <si>
    <t>SID2125131136</t>
  </si>
  <si>
    <t>SSF2590641</t>
  </si>
  <si>
    <t>536626</t>
  </si>
  <si>
    <t>shiva</t>
  </si>
  <si>
    <t>SSF3772246</t>
  </si>
  <si>
    <t>SID951375808631</t>
  </si>
  <si>
    <t>SSF3604866</t>
  </si>
  <si>
    <t>SSF6004293</t>
  </si>
  <si>
    <t>SSF6004357</t>
  </si>
  <si>
    <t>Printing Press</t>
  </si>
  <si>
    <t>SSF6004383</t>
  </si>
  <si>
    <t>SID951375770408</t>
  </si>
  <si>
    <t>SSF5984238</t>
  </si>
  <si>
    <t>SSF6066692</t>
  </si>
  <si>
    <t>Vaibrator Work</t>
  </si>
  <si>
    <t>SSF6072813</t>
  </si>
  <si>
    <t>SSF6098920</t>
  </si>
  <si>
    <t>SSF6131074</t>
  </si>
  <si>
    <t>sai</t>
  </si>
  <si>
    <t>SID951375803332</t>
  </si>
  <si>
    <t>SSF3646216</t>
  </si>
  <si>
    <t>dhulgunde 695426 G5</t>
  </si>
  <si>
    <t>SSF2810113</t>
  </si>
  <si>
    <t>SSF2809978</t>
  </si>
  <si>
    <t>SID951374870538</t>
  </si>
  <si>
    <t>SID951375803401</t>
  </si>
  <si>
    <t xml:space="preserve">Cable Connection Business </t>
  </si>
  <si>
    <t>SSF3121746</t>
  </si>
  <si>
    <t>SSF3546433</t>
  </si>
  <si>
    <t>SID2125132603</t>
  </si>
  <si>
    <t>SSF4158938</t>
  </si>
  <si>
    <t>SSF2878577</t>
  </si>
  <si>
    <t>SSF2977763</t>
  </si>
  <si>
    <t>SSF3664715</t>
  </si>
  <si>
    <t>SSF4026842</t>
  </si>
  <si>
    <t>SSF4026841</t>
  </si>
  <si>
    <t>SSF3186650</t>
  </si>
  <si>
    <t>SSF5089570</t>
  </si>
  <si>
    <t>SSF4023762</t>
  </si>
  <si>
    <t>SID2125768251</t>
  </si>
  <si>
    <t>SSF3813181</t>
  </si>
  <si>
    <t>AAHERWADI C3 Omsai1</t>
  </si>
  <si>
    <t>SSF3125704</t>
  </si>
  <si>
    <t>SID951375808120</t>
  </si>
  <si>
    <t>Battery Business</t>
  </si>
  <si>
    <t>SSF3105979</t>
  </si>
  <si>
    <t>SSF3063240</t>
  </si>
  <si>
    <t>SID951375808077</t>
  </si>
  <si>
    <t>DHANGAR TAKLI C1 MATOSHRI1</t>
  </si>
  <si>
    <t>SSF2317410</t>
  </si>
  <si>
    <t>SSF2316402</t>
  </si>
  <si>
    <t>SSF4908180</t>
  </si>
  <si>
    <t>SSF3186946</t>
  </si>
  <si>
    <t>Mobile Service Center</t>
  </si>
  <si>
    <t>SSF3165592</t>
  </si>
  <si>
    <t>SSF2323114</t>
  </si>
  <si>
    <t>SSF2810295</t>
  </si>
  <si>
    <t>SSF2306870</t>
  </si>
  <si>
    <t>SSF2591424</t>
  </si>
  <si>
    <t>SSF4711202</t>
  </si>
  <si>
    <t>SSF3998037</t>
  </si>
  <si>
    <t>SSF3336381</t>
  </si>
  <si>
    <t>SSF2954031</t>
  </si>
  <si>
    <t>SSF4416289</t>
  </si>
  <si>
    <t>SSF3653828</t>
  </si>
  <si>
    <t>SID951374870537</t>
  </si>
  <si>
    <t>SSF2683337</t>
  </si>
  <si>
    <t>SSF3186823</t>
  </si>
  <si>
    <t>SSF4699710</t>
  </si>
  <si>
    <t>SSF3340472</t>
  </si>
  <si>
    <t>SSF3470584</t>
  </si>
  <si>
    <t>SID951373998664</t>
  </si>
  <si>
    <t>SSF3112258</t>
  </si>
  <si>
    <t>SSF2316403</t>
  </si>
  <si>
    <t>Barber Shop</t>
  </si>
  <si>
    <t>SSF5269620</t>
  </si>
  <si>
    <t>DHANGAR TAKLI C2 MATOSHRI 21</t>
  </si>
  <si>
    <t>SSF2828766</t>
  </si>
  <si>
    <t>SSF2786245</t>
  </si>
  <si>
    <t>SSF3872015</t>
  </si>
  <si>
    <t>SSF5681461</t>
  </si>
  <si>
    <t>SSF4272268</t>
  </si>
  <si>
    <t>SSF4148013</t>
  </si>
  <si>
    <t>SSF2476508</t>
  </si>
  <si>
    <t>SSF2475599</t>
  </si>
  <si>
    <t>SSF2955838</t>
  </si>
  <si>
    <t>SSF5497158</t>
  </si>
  <si>
    <t>SSF5382520</t>
  </si>
  <si>
    <t>SID951374091290</t>
  </si>
  <si>
    <t>SSF4922199</t>
  </si>
  <si>
    <t>SID2125134361</t>
  </si>
  <si>
    <t>SSF2955925</t>
  </si>
  <si>
    <t>SSF3092164</t>
  </si>
  <si>
    <t>SSF4040036</t>
  </si>
  <si>
    <t>Ekta</t>
  </si>
  <si>
    <t>SSF3946928</t>
  </si>
  <si>
    <t>SSF3137451</t>
  </si>
  <si>
    <t>SID951374003566</t>
  </si>
  <si>
    <t>SSF3545698</t>
  </si>
  <si>
    <t>SSF3859747</t>
  </si>
  <si>
    <t>SSF2845291</t>
  </si>
  <si>
    <t>SSF3012197</t>
  </si>
  <si>
    <t>SSF3336336</t>
  </si>
  <si>
    <t>SSF2974608</t>
  </si>
  <si>
    <t>SSF3237036</t>
  </si>
  <si>
    <t>SSF3933025</t>
  </si>
  <si>
    <t>SSF3653267</t>
  </si>
  <si>
    <t>SID2125641974</t>
  </si>
  <si>
    <t>SID951373054473</t>
  </si>
  <si>
    <t>SSF3520488</t>
  </si>
  <si>
    <t>SSF4711261</t>
  </si>
  <si>
    <t>SSF2955882</t>
  </si>
  <si>
    <t>SID951375808075</t>
  </si>
  <si>
    <t>SID951375803340</t>
  </si>
  <si>
    <t>SSF3019744</t>
  </si>
  <si>
    <t>SSF3051085</t>
  </si>
  <si>
    <t>SID951374091793</t>
  </si>
  <si>
    <t>JAYSHRI PRAVIN</t>
  </si>
  <si>
    <t>18-Mar-2019</t>
  </si>
  <si>
    <t>DAIWSHALA GOVIND</t>
  </si>
  <si>
    <t>20-Mar-2019</t>
  </si>
  <si>
    <t>Shaikh Sultana Shaikh Salim</t>
  </si>
  <si>
    <t>01-May-2019</t>
  </si>
  <si>
    <t>JYOTI SANJAY</t>
  </si>
  <si>
    <t>SUNITA ANIL</t>
  </si>
  <si>
    <t>Mehbubi Sattar Pathan</t>
  </si>
  <si>
    <t>01-Jul-2019</t>
  </si>
  <si>
    <t>SUMANBAI HARIBHAU JHUNJHULTE</t>
  </si>
  <si>
    <t>SUSHILA GANESH</t>
  </si>
  <si>
    <t>11-Jun-2019</t>
  </si>
  <si>
    <t>Chaya Mohan Sabne</t>
  </si>
  <si>
    <t>20-Aug-2019</t>
  </si>
  <si>
    <t>Dipali Darshn Kirtane</t>
  </si>
  <si>
    <t>06-Jan-2020</t>
  </si>
  <si>
    <t>Geeta Devrao Kale</t>
  </si>
  <si>
    <t>MIRA BALRAM</t>
  </si>
  <si>
    <t>07-Jan-2020</t>
  </si>
  <si>
    <t>ANURADHA MAROTI AVHAD</t>
  </si>
  <si>
    <t>02-Jan-2020</t>
  </si>
  <si>
    <t>Vishakha Kiran Sarape</t>
  </si>
  <si>
    <t>30-Dec-2019</t>
  </si>
  <si>
    <t>Bibi navaj</t>
  </si>
  <si>
    <t>31-Dec-2019</t>
  </si>
  <si>
    <t>Afsanabi Yunus Sayyad</t>
  </si>
  <si>
    <t>MANISHA PRAHAD</t>
  </si>
  <si>
    <t>11-Jan-2020</t>
  </si>
  <si>
    <t>Kanchan Balaji Chourange</t>
  </si>
  <si>
    <t>14-Feb-2020</t>
  </si>
  <si>
    <t>Sumitra Dnyanoba Kadam</t>
  </si>
  <si>
    <t>27-Feb-2020</t>
  </si>
  <si>
    <t>Sonali Dinesh Mahabale</t>
  </si>
  <si>
    <t>Chautrabai Saheb Kadam</t>
  </si>
  <si>
    <t>Savita Piraji Maske</t>
  </si>
  <si>
    <t>KHAMRUBI ABAS SAYYAD</t>
  </si>
  <si>
    <t>18-Dec-2020</t>
  </si>
  <si>
    <t>Matinabee TayaKha Pathan</t>
  </si>
  <si>
    <t>Rekha Kundikrao Kadam</t>
  </si>
  <si>
    <t>23-Feb-2021</t>
  </si>
  <si>
    <t>31-Mar-2021</t>
  </si>
  <si>
    <t>Shaikh Asmabi Shaikh Chotumiya</t>
  </si>
  <si>
    <t>10-Oct-2021</t>
  </si>
  <si>
    <t>DROPADA CHANDU BHISE</t>
  </si>
  <si>
    <t>07-Jun-2022</t>
  </si>
  <si>
    <t>NANDABAI LAXMANRAO MASKE</t>
  </si>
  <si>
    <t>20-Jun-2022</t>
  </si>
  <si>
    <t>KOUSHLYA GANGADHAR CHOURANGE</t>
  </si>
  <si>
    <t>21-Jun-2022</t>
  </si>
  <si>
    <t>NANDABAI PRAVIN CHOURANGE</t>
  </si>
  <si>
    <t xml:space="preserve">SHILABAI TRIMBAK CHAVAN </t>
  </si>
  <si>
    <t>30-Jun-2022</t>
  </si>
  <si>
    <t>MANGALBAI RAJA GIRI</t>
  </si>
  <si>
    <t>05-Sep-2022</t>
  </si>
  <si>
    <t>SARIKA SURYBHAN KALE</t>
  </si>
  <si>
    <t>16-Sep-2022</t>
  </si>
  <si>
    <t>RUKHAMINI VITTHAL KALR</t>
  </si>
  <si>
    <t>20-Sep-2022</t>
  </si>
  <si>
    <t>NANDA BHAGVAN KALE</t>
  </si>
  <si>
    <t>30-Sep-2022</t>
  </si>
  <si>
    <t>PADMINBAI TRAMBAK KOKARE</t>
  </si>
  <si>
    <t>28-Sep-2022</t>
  </si>
  <si>
    <t>UMA DATTA SAKHARE</t>
  </si>
  <si>
    <t>VAHIDA BEGUM SHAIKH FATRU</t>
  </si>
  <si>
    <t>SAVITA VIJAY PANDIT</t>
  </si>
  <si>
    <t>13-Oct-2022</t>
  </si>
  <si>
    <t>SATYABHAMABAI AMBADAS KALE</t>
  </si>
  <si>
    <t>ASHVINI AMOL KHILLARE</t>
  </si>
  <si>
    <t>17-Oct-2022</t>
  </si>
  <si>
    <t>SWATI DHAMMAPAL LANDAGE</t>
  </si>
  <si>
    <t>SHANTABI HONAJI LANDAGE</t>
  </si>
  <si>
    <t>29-Oct-2022</t>
  </si>
  <si>
    <t>INDUTAI PANDITRAO KADAM</t>
  </si>
  <si>
    <t>21-Oct-2022</t>
  </si>
  <si>
    <t>REVATA MAROTI BANSODE</t>
  </si>
  <si>
    <t>04-Nov-2022</t>
  </si>
  <si>
    <t>GOPIKABAI KESHAVCHAND ROUTRE</t>
  </si>
  <si>
    <t>21-Nov-2022</t>
  </si>
  <si>
    <t>RANI NAGESH KHANDARE</t>
  </si>
  <si>
    <t>13-Dec-2022</t>
  </si>
  <si>
    <t>NIRJALA GOVIND KHULE</t>
  </si>
  <si>
    <t>07-Dec-2022</t>
  </si>
  <si>
    <t>USHA MUNJAJI MORE</t>
  </si>
  <si>
    <t>LAXMIBAI GIRMAJI MORE</t>
  </si>
  <si>
    <t>08-Dec-2022</t>
  </si>
  <si>
    <t>GOUSIYABEGUM SAYYED MURTUJ</t>
  </si>
  <si>
    <t>14-Dec-2022</t>
  </si>
  <si>
    <t>DROPADI MUNJAJI MORE</t>
  </si>
  <si>
    <t>16-Dec-2022</t>
  </si>
  <si>
    <t>ALIMONISA MOINHHAN</t>
  </si>
  <si>
    <t>23-Dec-2022</t>
  </si>
  <si>
    <t>HINA KAUSAR HAMID KHAN</t>
  </si>
  <si>
    <t>SHAHEEN BEGUM MOHAMMAD SHAFI</t>
  </si>
  <si>
    <t>SAHISTA PARVIN SALIM ABDUL</t>
  </si>
  <si>
    <t>21-Dec-2022</t>
  </si>
  <si>
    <t>VAISHALI TUKARAM GAwTE</t>
  </si>
  <si>
    <t>KAISARBANU A KARIM</t>
  </si>
  <si>
    <t>26-Dec-2022</t>
  </si>
  <si>
    <t>FATEMA BEGUM SHaIKH jAFAR</t>
  </si>
  <si>
    <t>28-Dec-2022</t>
  </si>
  <si>
    <t>TASLIM MOHAMMAD ZAKIR</t>
  </si>
  <si>
    <t>SHAHIN BANO SAGEER KHAN</t>
  </si>
  <si>
    <t>29-Dec-2022</t>
  </si>
  <si>
    <t>SHAMA BEGUM SHAIKH KHAYUM</t>
  </si>
  <si>
    <t>MAHERUNNISA SARFARAJ SHAIKH</t>
  </si>
  <si>
    <t>17-Jan-2023</t>
  </si>
  <si>
    <t>SYEDA MISHBA ARA JAVEED KHAN PATHAN</t>
  </si>
  <si>
    <t>VANDANA MANOJ DAMODAR</t>
  </si>
  <si>
    <t>RUBINA RAUF TAMBOLI</t>
  </si>
  <si>
    <t>25-Jan-2023</t>
  </si>
  <si>
    <t>GAUSIYA BEGUM SAYYAD ABRAR</t>
  </si>
  <si>
    <t>NASSEBBEGAM SAYYAD CHHOTU</t>
  </si>
  <si>
    <t>23-Jan-2023</t>
  </si>
  <si>
    <t xml:space="preserve">KANHOPATARA TUKARAM KADAM </t>
  </si>
  <si>
    <t>MINAKSHI RAMESH KULDIPAKE</t>
  </si>
  <si>
    <t>30-Jan-2023</t>
  </si>
  <si>
    <t>DIPALI ANKUSH SURYAVANAHI</t>
  </si>
  <si>
    <t>04-Feb-2023</t>
  </si>
  <si>
    <t>ANJANBAI ANATA GIRAM</t>
  </si>
  <si>
    <t>16-Feb-2023</t>
  </si>
  <si>
    <t xml:space="preserve">NAGMA BEGAM BISMILA KHAN PATHAN </t>
  </si>
  <si>
    <t>10-Feb-2023</t>
  </si>
  <si>
    <t>MANISHA LAHU SURYAWANSHI</t>
  </si>
  <si>
    <t xml:space="preserve">NAJUKB BASIR SHAIKH </t>
  </si>
  <si>
    <t>20-Feb-2023</t>
  </si>
  <si>
    <t xml:space="preserve">SONALI SHANKAR KADAM </t>
  </si>
  <si>
    <t xml:space="preserve">DIPALI ATISH DHAGE </t>
  </si>
  <si>
    <t>27-Feb-2023</t>
  </si>
  <si>
    <t>SATYABHAMA SHIVAJI KALE</t>
  </si>
  <si>
    <t>25-Feb-2023</t>
  </si>
  <si>
    <t>ANITA SANJAY DOANGARE</t>
  </si>
  <si>
    <t>01-Mar-2023</t>
  </si>
  <si>
    <t>MADHURI SAMPATRAO KADAM</t>
  </si>
  <si>
    <t>28-Feb-2023</t>
  </si>
  <si>
    <t>SHAMINBI SHAIKH AYYUB</t>
  </si>
  <si>
    <t>04-Mar-2023</t>
  </si>
  <si>
    <t>YASMIN BEGUM MOHAMMAD ALTAF</t>
  </si>
  <si>
    <t>03-Mar-2023</t>
  </si>
  <si>
    <t>SARIKA PRABHAKAR YEDAVE</t>
  </si>
  <si>
    <t>17-Mar-2023</t>
  </si>
  <si>
    <t>SAWITA ROHIDAS DOANGARE</t>
  </si>
  <si>
    <t>08-Mar-2023</t>
  </si>
  <si>
    <t>MALEKHABEE SHAIKH MAGDUM</t>
  </si>
  <si>
    <t>07-Mar-2023</t>
  </si>
  <si>
    <t>10-Mar-2023</t>
  </si>
  <si>
    <t>ASHA SHANKAR JONDHLE</t>
  </si>
  <si>
    <t>12-Mar-2023</t>
  </si>
  <si>
    <t>PUNAM MURLIDHAR KALHARE</t>
  </si>
  <si>
    <t>14-Mar-2023</t>
  </si>
  <si>
    <t>MANKARNABAI NAVNATHRAO PARATKAR</t>
  </si>
  <si>
    <t>VIDHYA DIGAMBAR PANCHAL</t>
  </si>
  <si>
    <t>SUMANBAI MUNJAJI JOGDAND</t>
  </si>
  <si>
    <t>GITA VIKAS CHAVHAN</t>
  </si>
  <si>
    <t>20-Mar-2023</t>
  </si>
  <si>
    <t>SANTABAI GIRJAJI SAKHARE</t>
  </si>
  <si>
    <t>16-Mar-2023</t>
  </si>
  <si>
    <t>KUNTABAI LIMBAJI KALE</t>
  </si>
  <si>
    <t>NILAVATI HARI BHISE</t>
  </si>
  <si>
    <t>LALITA MUNJAJI KADAM</t>
  </si>
  <si>
    <t>KANTABAI BABURAO BHALERAO</t>
  </si>
  <si>
    <t>21-Mar-2023</t>
  </si>
  <si>
    <t>RUKHMIN VITTHAL BHALERAO</t>
  </si>
  <si>
    <t>RADHA VISHWANATH BHALERAO</t>
  </si>
  <si>
    <t>SONI RAJESH NAYADU</t>
  </si>
  <si>
    <t>GODAVARI BABAN PURI</t>
  </si>
  <si>
    <t>31-Mar-2023</t>
  </si>
  <si>
    <t>SANGITA GOPAL BHALERAO</t>
  </si>
  <si>
    <t>ASIYABEGAM NAIMKHA</t>
  </si>
  <si>
    <t>22-Mar-2023</t>
  </si>
  <si>
    <t>KUSHAVATI BAPURAO DUKARE</t>
  </si>
  <si>
    <t>FAUZIYA BEGUM SHAIKH RAFIK</t>
  </si>
  <si>
    <t>23-Mar-2023</t>
  </si>
  <si>
    <t>PUSHPABAI RAJU KALE</t>
  </si>
  <si>
    <t>ARTI DIPAK KAMBALE</t>
  </si>
  <si>
    <t>24-Mar-2023</t>
  </si>
  <si>
    <t>RUKHAMINI VITTHAL KALE</t>
  </si>
  <si>
    <t>SWATI RAMCHNDRA KALE</t>
  </si>
  <si>
    <t>PADMINI RUSTUMRAO MORE</t>
  </si>
  <si>
    <t>25-Mar-2023</t>
  </si>
  <si>
    <t>RVITA RISMAJI LOKHANDE</t>
  </si>
  <si>
    <t>MANGAIBAI RAJA GIRI</t>
  </si>
  <si>
    <t xml:space="preserve">shabanabi sherkhan pathan </t>
  </si>
  <si>
    <t>26-Mar-2023</t>
  </si>
  <si>
    <t>SUMANBAI KASHINATH JADHAV</t>
  </si>
  <si>
    <t>YASMIN HABIB SHAIKH</t>
  </si>
  <si>
    <t>29-Mar-2023</t>
  </si>
  <si>
    <t>SITABAI ANGAD MORE</t>
  </si>
  <si>
    <t>ARCHANA GOVIND VAIDYA</t>
  </si>
  <si>
    <t>28-Mar-2023</t>
  </si>
  <si>
    <t>MUKTABAI TUKARAM KANODE</t>
  </si>
  <si>
    <t>SHAIN BEGAM SHAIKH SIKANDAR</t>
  </si>
  <si>
    <t>30-Mar-2023</t>
  </si>
  <si>
    <t>SAYYDA ANJUM ARA SAYED QUTBUDDIN</t>
  </si>
  <si>
    <t>ANJU GANESH BHISE</t>
  </si>
  <si>
    <t>SANGITA DEVRAO VAIDYA</t>
  </si>
  <si>
    <t>13-Apr-2023</t>
  </si>
  <si>
    <t>DWARKABAI DASRAO MORE</t>
  </si>
  <si>
    <t>17-Apr-2023</t>
  </si>
  <si>
    <t>SUMAN BALAJI GIRI</t>
  </si>
  <si>
    <t>19-Apr-2023</t>
  </si>
  <si>
    <t>DHULSHETE SHUBHANGI SHIVANAND</t>
  </si>
  <si>
    <t>16-May-2023</t>
  </si>
  <si>
    <t>ALNKA VITTHAL KALE</t>
  </si>
  <si>
    <t>18-May-2023</t>
  </si>
  <si>
    <t>SHIVKANTA TUKARAM SHIRALE</t>
  </si>
  <si>
    <t>22-May-2023</t>
  </si>
  <si>
    <t>KUSHAVARTA MUNJAJI SAVANDKAR</t>
  </si>
  <si>
    <t>10-Jun-2023</t>
  </si>
  <si>
    <t>KIRAN ASHOK WAGHMARE</t>
  </si>
  <si>
    <t>12-Jun-2023</t>
  </si>
  <si>
    <t>KUSHAVARTA NAMDEV KALE</t>
  </si>
  <si>
    <t>13-Jun-2023</t>
  </si>
  <si>
    <t>CHANGUNA LAXMAN CHAVAN</t>
  </si>
  <si>
    <t>14-Jun-2023</t>
  </si>
  <si>
    <t>ANITA TUKARAM GIRI</t>
  </si>
  <si>
    <t>19-Jun-2023</t>
  </si>
  <si>
    <t xml:space="preserve"> SINDHU RAMA KASHIKAR</t>
  </si>
  <si>
    <t>21-Jun-2023</t>
  </si>
  <si>
    <t xml:space="preserve">shiak mohmmadi shiakh mujmil </t>
  </si>
  <si>
    <t>24-Jun-2023</t>
  </si>
  <si>
    <t>CHAMPAVATI PRABHAKAR SHIRALE</t>
  </si>
  <si>
    <t>22-Jun-2023</t>
  </si>
  <si>
    <t>26-Jun-2023</t>
  </si>
  <si>
    <t>NANDABAI GOVINDRAO KADAM</t>
  </si>
  <si>
    <t>27-Jun-2023</t>
  </si>
  <si>
    <t xml:space="preserve">rekha  vitthal  waghmare  </t>
  </si>
  <si>
    <t>01-Jul-2023</t>
  </si>
  <si>
    <t>NAJEMA BEGAM YAKUB SHAIKH</t>
  </si>
  <si>
    <t>04-Jul-2023</t>
  </si>
  <si>
    <t>07-Jul-2023</t>
  </si>
  <si>
    <t>DAMAYANTI RAMESH IJGIRE</t>
  </si>
  <si>
    <t>11-Jul-2023</t>
  </si>
  <si>
    <t>MEENA NAMDEV KANKATE</t>
  </si>
  <si>
    <t>13-Jul-2023</t>
  </si>
  <si>
    <t>VAISHALI TUKARAM GAWTE</t>
  </si>
  <si>
    <t>19-Jul-2023</t>
  </si>
  <si>
    <t>22-Jul-2023</t>
  </si>
  <si>
    <t>NAUSHEEN BEGUM SYED NASIR</t>
  </si>
  <si>
    <t>SHAHISTA PARVEEN SALIM ABDUL</t>
  </si>
  <si>
    <t>24-Jul-2023</t>
  </si>
  <si>
    <t>SHAIKH HASINA SHAIKH KHALIL</t>
  </si>
  <si>
    <t>27-Jul-2023</t>
  </si>
  <si>
    <t>28-Jul-2023</t>
  </si>
  <si>
    <t>SHIRIN BEGUM WAHID KHAN PATHAN</t>
  </si>
  <si>
    <t>30-Jul-2023</t>
  </si>
  <si>
    <t>02-Aug-2023</t>
  </si>
  <si>
    <t>SYEDA MISHBA JAVEED KHAN patha</t>
  </si>
  <si>
    <t>04-Aug-2023</t>
  </si>
  <si>
    <t>TABSUMBEGUM SHAIKH RAHEMAN</t>
  </si>
  <si>
    <t>05-Aug-2023</t>
  </si>
  <si>
    <t>12-Aug-2023</t>
  </si>
  <si>
    <t>GAUSIYABEGAM SAYYAD MURTUJ</t>
  </si>
  <si>
    <t>17-Aug-2023</t>
  </si>
  <si>
    <t>GAURIBE SAYYED ALI</t>
  </si>
  <si>
    <t>24-Aug-2023</t>
  </si>
  <si>
    <t>ATIKUNNISA SYYED SAFIR</t>
  </si>
  <si>
    <t>MEENA SURESH GAUND</t>
  </si>
  <si>
    <t>25-Aug-2023</t>
  </si>
  <si>
    <t>26-Aug-2023</t>
  </si>
  <si>
    <t>ANJANABAI CHIMAJI RANKHAMBE</t>
  </si>
  <si>
    <t>29-Aug-2023</t>
  </si>
  <si>
    <t>KALPANA SONAJI BANSODE</t>
  </si>
  <si>
    <t>MANGAL AVINASH RANKHAMBE</t>
  </si>
  <si>
    <t>ANISA TABSUM SALEEM BAIG</t>
  </si>
  <si>
    <t>28-Aug-2023</t>
  </si>
  <si>
    <t>MANNABI SHAIKH KARIM</t>
  </si>
  <si>
    <t>RAMABAI KARABHARI DONGARE</t>
  </si>
  <si>
    <t>SAVITRA GOVINDRAO JATALE</t>
  </si>
  <si>
    <t>NANDABAI GUNAJI JADHAV</t>
  </si>
  <si>
    <t>31-Aug-2023</t>
  </si>
  <si>
    <t>CHAYABAI TUKARAM PATLE</t>
  </si>
  <si>
    <t>03-Sep-2023</t>
  </si>
  <si>
    <t>DVARAKABAI ARJUN KADAM</t>
  </si>
  <si>
    <t>SHEKH DAULTBI ALABAKSHA</t>
  </si>
  <si>
    <t>07-Sep-2023</t>
  </si>
  <si>
    <t>SHOBHA CHIMAJI DARKONDE</t>
  </si>
  <si>
    <t>HEENA KAUSAR MAHAMMAD NAVID</t>
  </si>
  <si>
    <t>POOJA VIJAY RANKHANBE</t>
  </si>
  <si>
    <t>08-Sep-2023</t>
  </si>
  <si>
    <t>13-Sep-2023</t>
  </si>
  <si>
    <t>14-Sep-2023</t>
  </si>
  <si>
    <t>12-Sep-2023</t>
  </si>
  <si>
    <t>NAJUKBI BASIR SHAIKH</t>
  </si>
  <si>
    <t>21-Sep-2023</t>
  </si>
  <si>
    <t>KANTABAI PANDURANG GUNDE</t>
  </si>
  <si>
    <t>23-Sep-2023</t>
  </si>
  <si>
    <t>KAUSAR SHAIKH RIZWAN</t>
  </si>
  <si>
    <t>25-Sep-2023</t>
  </si>
  <si>
    <t>SHAIKH TASLIM SHAIKH ASHIF</t>
  </si>
  <si>
    <t>SATY ABH AMABAI AMBADAS KAlE</t>
  </si>
  <si>
    <t>27-Sep-2023</t>
  </si>
  <si>
    <t>02-Oct-2023</t>
  </si>
  <si>
    <t>RAISABI SHAIKH BABU</t>
  </si>
  <si>
    <t>13-Oct-2023</t>
  </si>
  <si>
    <t>VANDANA BALAJI JORULE</t>
  </si>
  <si>
    <t>18-Oct-2023</t>
  </si>
  <si>
    <t>ranjana gopal lokhande</t>
  </si>
  <si>
    <t>21-Oct-2023</t>
  </si>
  <si>
    <t>29-Oct-2023</t>
  </si>
  <si>
    <t>TABU ALI SHEKH</t>
  </si>
  <si>
    <t>PAWAR GODAVARI SAKHARAM</t>
  </si>
  <si>
    <t>ANJALI SURESH PAKANBHED</t>
  </si>
  <si>
    <t>GOKARANA RAJESH GULGULE</t>
  </si>
  <si>
    <t>30-Oct-2023</t>
  </si>
  <si>
    <t>DILSHADBEGUM MADARKHA PATHAN</t>
  </si>
  <si>
    <t>reshma begum faizulla KHAN PATHAN</t>
  </si>
  <si>
    <t>HEENA KAUSAR SHAIKH AKBAR</t>
  </si>
  <si>
    <t>05-Nov-2023</t>
  </si>
  <si>
    <t>01-Nov-2023</t>
  </si>
  <si>
    <t>03-Nov-2023</t>
  </si>
  <si>
    <t>SHAIKH SANNA SHAIKH IMRAN</t>
  </si>
  <si>
    <t>15-Nov-2023</t>
  </si>
  <si>
    <t>LAkshMI KUNDLIK CHAPKE</t>
  </si>
  <si>
    <t>20-Nov-2023</t>
  </si>
  <si>
    <t xml:space="preserve"> KALPANA SANJAY SHELKE</t>
  </si>
  <si>
    <t>17-Nov-2023</t>
  </si>
  <si>
    <t>22-Nov-2023</t>
  </si>
  <si>
    <t>USHA SANJAY PAWAR</t>
  </si>
  <si>
    <t>MIRA GANGADHAR MORE</t>
  </si>
  <si>
    <t>23-Nov-2023</t>
  </si>
  <si>
    <t>JAYSHRI MUNJAJI KUBADE</t>
  </si>
  <si>
    <t>HASINA BEGUM MAHEMUD KHAN PATHAN</t>
  </si>
  <si>
    <t>24-Nov-2023</t>
  </si>
  <si>
    <t>25-Nov-2023</t>
  </si>
  <si>
    <t>ANITA GANGADHAR WAHULE</t>
  </si>
  <si>
    <t>29-Nov-2023</t>
  </si>
  <si>
    <t>PARWATI SAMBHAJI BHURE</t>
  </si>
  <si>
    <t>02-Dec-2023</t>
  </si>
  <si>
    <t>REKHA SHIVARAM PARATAKAR</t>
  </si>
  <si>
    <t>10-Dec-2023</t>
  </si>
  <si>
    <t>NAJEMA BEGAM SHAIKH SALIMODDIN</t>
  </si>
  <si>
    <t>04-Dec-2023</t>
  </si>
  <si>
    <t>CHHYABAI ASHOK DONGARE</t>
  </si>
  <si>
    <t>05-Dec-2023</t>
  </si>
  <si>
    <t>16-Dec-2023</t>
  </si>
  <si>
    <t>15-Dec-2023</t>
  </si>
  <si>
    <t>REKHA BHUJANAG LUTE</t>
  </si>
  <si>
    <t>19-Dec-2023</t>
  </si>
  <si>
    <t>FAIMUNBEGUM FEROZKHA PATHAN</t>
  </si>
  <si>
    <t>18-Dec-2023</t>
  </si>
  <si>
    <t>20-Dec-2023</t>
  </si>
  <si>
    <t>MANISHA RAMRAO MORE</t>
  </si>
  <si>
    <t>25-Dec-2023</t>
  </si>
  <si>
    <t>SAVITA KESHAVRAO LABADE</t>
  </si>
  <si>
    <t>29-Dec-2023</t>
  </si>
  <si>
    <t>MAHEBUBI BEGAM MD HAMMIDKHAN</t>
  </si>
  <si>
    <t>VANDANA GOVIND KALE</t>
  </si>
  <si>
    <t>26-Dec-2023</t>
  </si>
  <si>
    <t>MINA TATERAO MASKE</t>
  </si>
  <si>
    <t>28-Dec-2023</t>
  </si>
  <si>
    <t xml:space="preserve">SHABANABI SHERKHAN PATHAN </t>
  </si>
  <si>
    <t>30-Dec-2023</t>
  </si>
  <si>
    <t>NASIMABEE SARWAR PATHAN</t>
  </si>
  <si>
    <t>01-Jan-2024</t>
  </si>
  <si>
    <t xml:space="preserve"> FARAJANA BEGAM SALIMKHA PATHAN</t>
  </si>
  <si>
    <t>RAFIYABI SHARKHA PATHAN</t>
  </si>
  <si>
    <t>SAVITA ANAND SARODE</t>
  </si>
  <si>
    <t>08-Jan-2024</t>
  </si>
  <si>
    <t>KUSUM SUDAMRAO KALE</t>
  </si>
  <si>
    <t>SHAIKH SAYDABEE SHAIKH HAMEED</t>
  </si>
  <si>
    <t>05-Jan-2024</t>
  </si>
  <si>
    <t xml:space="preserve">DIPALI  ANKUSH  SURYAVANSHI </t>
  </si>
  <si>
    <t>03-Jan-2024</t>
  </si>
  <si>
    <t>FATEMA BEGUM SHAIKH JAFAR</t>
  </si>
  <si>
    <t>07-Jan-2024</t>
  </si>
  <si>
    <t>MIRA BALIRAM KALE</t>
  </si>
  <si>
    <t>11-Jan-2024</t>
  </si>
  <si>
    <t>ALKA SANTOSH WALSE</t>
  </si>
  <si>
    <t>RESHMA SHAIKH SALMAN</t>
  </si>
  <si>
    <t>16-Jan-2024</t>
  </si>
  <si>
    <t>12-Jan-2024</t>
  </si>
  <si>
    <t>GAYAKWAD SHOBHA VITTHAL</t>
  </si>
  <si>
    <t>13-Jan-2024</t>
  </si>
  <si>
    <t>GIRJABAI PURBHAJI JADHAV</t>
  </si>
  <si>
    <t>17-Jan-2024</t>
  </si>
  <si>
    <t>RADHABAI ROHIDAS GIRI</t>
  </si>
  <si>
    <t>18-Jan-2024</t>
  </si>
  <si>
    <t>SUNITA VIJAY BHISE</t>
  </si>
  <si>
    <t>07-Mar-2024</t>
  </si>
  <si>
    <t>VARSHA SHAMRAO KALE</t>
  </si>
  <si>
    <t>23-Jan-2024</t>
  </si>
  <si>
    <t>SARIKA MANIK LUTE</t>
  </si>
  <si>
    <t>GANGASAGAR EKNATH MORE</t>
  </si>
  <si>
    <t>25-Jan-2024</t>
  </si>
  <si>
    <t>JYOTI NIVRUTTI MORE</t>
  </si>
  <si>
    <t>SHOBHA SIDDHARTH DAHALE</t>
  </si>
  <si>
    <t>27-Jan-2024</t>
  </si>
  <si>
    <t>26-Jan-2024</t>
  </si>
  <si>
    <t>GITABAI SUDAM SURYWANSHI</t>
  </si>
  <si>
    <t>JYOTI NAGORAO THORAT</t>
  </si>
  <si>
    <t>29-Jan-2024</t>
  </si>
  <si>
    <t>MAHANANDA MOTIRAM PARATKAR</t>
  </si>
  <si>
    <t>01-Feb-2024</t>
  </si>
  <si>
    <t xml:space="preserve">VAIJAYANT VITTHALRAO KAMBALE </t>
  </si>
  <si>
    <t>PARBHAVATI HARIBHAU PANCHAL</t>
  </si>
  <si>
    <t>NASRINBEE AFSARKHAN PATHAN</t>
  </si>
  <si>
    <t>05-Feb-2024</t>
  </si>
  <si>
    <t>AMRAPALI HARI SARODE</t>
  </si>
  <si>
    <t>20-Feb-2024</t>
  </si>
  <si>
    <t>NASIMABI GAUS SHAIKH</t>
  </si>
  <si>
    <t>SAMREEN BEGUM SHAIKH HARUN</t>
  </si>
  <si>
    <t>SANGHAMITRA GAUTAM JONDHALE</t>
  </si>
  <si>
    <t>SAJEEDA BEGAM MAHEBUBKHA</t>
  </si>
  <si>
    <t>NURJAHA BEGUM HABIB PATHAN</t>
  </si>
  <si>
    <t>MADEENA BEGUM PATHAN SHERIFF KHAN</t>
  </si>
  <si>
    <t>GAZALA NIKHHAT SHAIKH IMRANODDIN</t>
  </si>
  <si>
    <t>RUPALI UMRAV SUTARE</t>
  </si>
  <si>
    <t>ALNKA RAMESHWAR KHANDARE</t>
  </si>
  <si>
    <t>07-Feb-2024</t>
  </si>
  <si>
    <t>SHAISTABEGAM AKHILKHAN PATHAN</t>
  </si>
  <si>
    <t>08-Feb-2024</t>
  </si>
  <si>
    <t>BHUMIKA BALU KAMBLE</t>
  </si>
  <si>
    <t>04-Mar-2024</t>
  </si>
  <si>
    <t>SANGITA DASHRATH RANVIR</t>
  </si>
  <si>
    <t>24-Feb-2024</t>
  </si>
  <si>
    <t>RUPALI SANTOSH KALE</t>
  </si>
  <si>
    <t>29-Feb-2024</t>
  </si>
  <si>
    <t>SUNITA HARISHCHANDRA KALE</t>
  </si>
  <si>
    <t>SIMABAI RAJESH SAUDA</t>
  </si>
  <si>
    <t>03-Mar-2024</t>
  </si>
  <si>
    <t>TULSABAI SAINATH BHISE</t>
  </si>
  <si>
    <t>SAROJINI SANTOSHKUMAR RASKATLA</t>
  </si>
  <si>
    <t>SANGITA HANUMANT POTPOLE</t>
  </si>
  <si>
    <t>02-Mar-2024</t>
  </si>
  <si>
    <t>KADAM VIJAYMALA LIMBAJI</t>
  </si>
  <si>
    <t>RAFIYA BEGUM M UMAR</t>
  </si>
  <si>
    <t>RENUKA CHANDRKANT LOKHANDE</t>
  </si>
  <si>
    <t>SIMA SANTOSH BHALERAO</t>
  </si>
  <si>
    <t xml:space="preserve">HASINA BI MUKHTAR KHAN PATHAN </t>
  </si>
  <si>
    <t>05-Mar-2024</t>
  </si>
  <si>
    <t>RIHAYANBI RAFIK SHEKH</t>
  </si>
  <si>
    <t>MD RAHIMABI JAFAR BEG</t>
  </si>
  <si>
    <t>20-Mar-2024</t>
  </si>
  <si>
    <t>ANJANA SITARAM SAKHARE</t>
  </si>
  <si>
    <t>12-Mar-2024</t>
  </si>
  <si>
    <t>SUBHADRA MADHAV SWAMI</t>
  </si>
  <si>
    <t>VIJAYMALA NANDU CHITTE</t>
  </si>
  <si>
    <t>14-Mar-2024</t>
  </si>
  <si>
    <t>CHHAYABAI DILIP WALASE</t>
  </si>
  <si>
    <t>15-Mar-2024</t>
  </si>
  <si>
    <t>RAMABAI RAJKUMAR GHODKE</t>
  </si>
  <si>
    <t>ANURADHA SIDDHARTH DHAGE</t>
  </si>
  <si>
    <t>MANISHA ASHOK SASANE</t>
  </si>
  <si>
    <t>NASEEM BI ABDUL SHAKIL</t>
  </si>
  <si>
    <t xml:space="preserve">SURERABEGUM SHAIKH SOHEL </t>
  </si>
  <si>
    <t>29-Mar-2024</t>
  </si>
  <si>
    <t>SHAHEEN BEGUM SHAIKH NAWAZ</t>
  </si>
  <si>
    <t>18-Mar-2024</t>
  </si>
  <si>
    <t>SAFIYA</t>
  </si>
  <si>
    <t>KARUNA ANIL GAYAKWAD</t>
  </si>
  <si>
    <t>19-Mar-2024</t>
  </si>
  <si>
    <t>SHARDA GOVIND UFADE</t>
  </si>
  <si>
    <t>27-Mar-2024</t>
  </si>
  <si>
    <t>POOJA PRABHUDAS BHISE</t>
  </si>
  <si>
    <t>01-Apr-2024</t>
  </si>
  <si>
    <t>SHARDABAI NANDKISHOR BHARADE</t>
  </si>
  <si>
    <t>SANDHYA HARIDAS GUNDE</t>
  </si>
  <si>
    <t>30-Mar-2024</t>
  </si>
  <si>
    <t>IRFANA BEGUM SAYYAD GULAB</t>
  </si>
  <si>
    <t>23-Mar-2024</t>
  </si>
  <si>
    <t>VIDYA DASHRATH RODAGE</t>
  </si>
  <si>
    <t>28-Mar-2024</t>
  </si>
  <si>
    <t>YAMUNA BABURAO BHISE</t>
  </si>
  <si>
    <t>KAVITA ANIL MASKE</t>
  </si>
  <si>
    <t>SUMITRA GOVIND JADHAV</t>
  </si>
  <si>
    <t>RUKHMINBAI KISHAN KADAM</t>
  </si>
  <si>
    <t>SONI MANOHAR DATURE</t>
  </si>
  <si>
    <t>PARWATI VIKRAM CHAVHAN</t>
  </si>
  <si>
    <t>SAYYAD RABBANI SAYYAD ALAM</t>
  </si>
  <si>
    <t>RUKHMIN BHARAT CHOURANGE</t>
  </si>
  <si>
    <t xml:space="preserve"> REKHA GAJANAN BANSODE</t>
  </si>
  <si>
    <t>JYOTI SHESHERAO BANSODE</t>
  </si>
  <si>
    <t>SADIYA BI CHANDPASHA PATHAN</t>
  </si>
  <si>
    <t>PANCHSHILA BALASAHEB WAGHMARE</t>
  </si>
  <si>
    <t>AASMABEGUM SYED RAHIM</t>
  </si>
  <si>
    <t>BUSHRA BEGUM MAHAMMAD SHAIBAS</t>
  </si>
  <si>
    <t>VARSHA VISHAL KAMBLE</t>
  </si>
  <si>
    <t>VIMALBAI SUDAMRAO JADHAV</t>
  </si>
  <si>
    <t>30-Apr-2024</t>
  </si>
  <si>
    <t>HASINA BEGUM SHAIKH LATIF</t>
  </si>
  <si>
    <t>26-Apr-2024</t>
  </si>
  <si>
    <t>25-Apr-2024</t>
  </si>
  <si>
    <t>SHARDA PANDIT INGOLE</t>
  </si>
  <si>
    <t>27-Apr-2024</t>
  </si>
  <si>
    <t>ANAM FARIYA ASIF KHAN</t>
  </si>
  <si>
    <t>01-May-2024</t>
  </si>
  <si>
    <t>RUKHAMINI PRAKASH MORE</t>
  </si>
  <si>
    <t>02-May-2024</t>
  </si>
  <si>
    <t>FARHANABI SHAIKH JAMEER</t>
  </si>
  <si>
    <t>SUREKHKA ANBADAS KAMBALE</t>
  </si>
  <si>
    <t>VANDANA ANAND SURYVANSHI</t>
  </si>
  <si>
    <t>SUREKHA EKNATH MORTATE</t>
  </si>
  <si>
    <t>01-Jun-2024</t>
  </si>
  <si>
    <t>SHAMINA BEGAM SHIAKH KHAYYUM</t>
  </si>
  <si>
    <t>CHAUTRABAI SUBHASH PAKANBHED</t>
  </si>
  <si>
    <t>SANJIVANI SANTOSH KAMBLE</t>
  </si>
  <si>
    <t>VANDANA VICKY BHISE</t>
  </si>
  <si>
    <t>KAMAL BALAJI JOGADAND</t>
  </si>
  <si>
    <t>BHAGIRATHI SUBHASH KALE</t>
  </si>
  <si>
    <t xml:space="preserve">DROPADA GAUTAM KAMBALE </t>
  </si>
  <si>
    <t>SADHANA JANARDHAN RANVIR</t>
  </si>
  <si>
    <t>03-May-2024</t>
  </si>
  <si>
    <t>SAMREEN FATEMA SHAIKH JAWED</t>
  </si>
  <si>
    <t>ASHWINI GAJANAN NALBALE</t>
  </si>
  <si>
    <t>DIPALI BHAGWAN KHANDARE</t>
  </si>
  <si>
    <t>SHANKUNTALA MANIKRAO KHANDARE</t>
  </si>
  <si>
    <t>SAPANA SANDEEP GAIKWAD</t>
  </si>
  <si>
    <t>SHAKUNTALA DEEPAK LONDHE</t>
  </si>
  <si>
    <t>USHA PRABHAKAR CHOURANGE</t>
  </si>
  <si>
    <t>MEERABAI SHIVAJI KALE</t>
  </si>
  <si>
    <t>DROPADABAI VISHWANATH BHURE</t>
  </si>
  <si>
    <t>MIRA MANIK MORE</t>
  </si>
  <si>
    <t>PADMIN SHESHERAO MALSHETE</t>
  </si>
  <si>
    <t>ANITA YALESH YESURKAR</t>
  </si>
  <si>
    <t>BHAGYASHRI JAGGANATH DUSHINGE</t>
  </si>
  <si>
    <t>RUKSANABEE HUSHENKHAN PATTHAN</t>
  </si>
  <si>
    <t>01-Aug-2024</t>
  </si>
  <si>
    <t>ASHAMATI GANESH ADHAV</t>
  </si>
  <si>
    <t>06-Jul-2024</t>
  </si>
  <si>
    <t>SANGITA GOVIND PANCHAL</t>
  </si>
  <si>
    <t>06-Aug-2024</t>
  </si>
  <si>
    <t>SUJATA BALAJI DHAGE</t>
  </si>
  <si>
    <t>JYOTI BANSI SALONE</t>
  </si>
  <si>
    <t>SULTANA BEGUM SHAIKH KABIR</t>
  </si>
  <si>
    <t>30-Jul-2024</t>
  </si>
  <si>
    <t>SAMEENABEE SHAREEF SHAIKH</t>
  </si>
  <si>
    <t>KASHIBAI RAMA DUDHAGONDE</t>
  </si>
  <si>
    <t>SAYARABI GAFAR SHAIKH</t>
  </si>
  <si>
    <t>01-Oct-2024</t>
  </si>
  <si>
    <t>SUNITA NAMDEV RAJMANE</t>
  </si>
  <si>
    <t>MANISHA GANGADHAR BHOLE</t>
  </si>
  <si>
    <t>MANGALA SANGRAM KUBADE</t>
  </si>
  <si>
    <t>SHAIKH SHAMIM SHAIKH MAHETAB</t>
  </si>
  <si>
    <t>01-Sep-2024</t>
  </si>
  <si>
    <t>LAKSHMI EKANATH PANCHAL</t>
  </si>
  <si>
    <t>AASHA DAGADUAPPA LAKADE</t>
  </si>
  <si>
    <t>JAYSHRI ACHYUT RAUT</t>
  </si>
  <si>
    <t>ANITA MUNJAJI UGHADE</t>
  </si>
  <si>
    <t>VAISHALI GOVIND GUNDE</t>
  </si>
  <si>
    <t>CHHAYA NARAYAN PURI</t>
  </si>
  <si>
    <t>KALAVANTI RADHAJI BHENE</t>
  </si>
  <si>
    <t>PUNAM PAWAN DHUT</t>
  </si>
  <si>
    <t>SHALINI PRAMOD DONGARE</t>
  </si>
  <si>
    <t>PARUBAI ANANDA VALASE</t>
  </si>
  <si>
    <t>MEENA GAJANAN MOGARE</t>
  </si>
  <si>
    <t>LAXMI BHAGWAT SURYAWANSHI</t>
  </si>
  <si>
    <t xml:space="preserve">SADHNA NAGNATH WALSE </t>
  </si>
  <si>
    <t>11-Sep-2024</t>
  </si>
  <si>
    <t>BALIKA UTTAM KOMATWAR</t>
  </si>
  <si>
    <t>SUNDARABAI GYANDEV AHIRE</t>
  </si>
  <si>
    <t>SULTAN BI SHAIKH MEHRAJ</t>
  </si>
  <si>
    <t>SARSAPTI VITTHAL SAVALE</t>
  </si>
  <si>
    <t>01-Dec-2024</t>
  </si>
  <si>
    <t>ANITA DIPAK CHOURANGE</t>
  </si>
  <si>
    <t>27-Nov-2024</t>
  </si>
  <si>
    <t>KAVITA BHAGVAN KADAM</t>
  </si>
  <si>
    <t>29-Nov-2024</t>
  </si>
  <si>
    <t>SUAMANBAI SAKHARAM KANBALE</t>
  </si>
  <si>
    <t>28-Nov-2024</t>
  </si>
  <si>
    <t>BEBITAI TUKARAM KARHALE</t>
  </si>
  <si>
    <t>KANCHAN SAINATH AMBORE</t>
  </si>
  <si>
    <t>23-Nov-2024</t>
  </si>
  <si>
    <t>ANITA VITTHAL BAKHAL</t>
  </si>
  <si>
    <t>21-Nov-2024</t>
  </si>
  <si>
    <t>JYOTI KONDJI MORE</t>
  </si>
  <si>
    <t>26-Nov-2024</t>
  </si>
  <si>
    <t>SARIKA KAILASH UFADE</t>
  </si>
  <si>
    <t>REKHA RUSTUM DAMANE</t>
  </si>
  <si>
    <t>JYOTI NANDKUMAR KALE</t>
  </si>
  <si>
    <t>JAHERABI USMANAMIYO SHAIKH</t>
  </si>
  <si>
    <t>VIDHYA GANESH BAGAL</t>
  </si>
  <si>
    <t>LAXMI TATERAO KHANDARE</t>
  </si>
  <si>
    <t>SANGITA RAMA WAGHAMARE</t>
  </si>
  <si>
    <t>SANGITABAI RAJARAM KOMATWAR</t>
  </si>
  <si>
    <t>02-Nov-2024</t>
  </si>
  <si>
    <t>INDUBAI RAJU HATKAR</t>
  </si>
  <si>
    <t>NANDA RAOSAHEB KASBE</t>
  </si>
  <si>
    <t>VANDANA DIGAMBAR DHEMBARE</t>
  </si>
  <si>
    <t>01-Nov-2024</t>
  </si>
  <si>
    <t>KAVITA ARUN VAGHAMARE</t>
  </si>
  <si>
    <t>CHHAYA SURESH MORE</t>
  </si>
  <si>
    <t>GIRAJABAI BABURAO CHAVHAN</t>
  </si>
  <si>
    <t>SHIVRATNA GANESH WALSE</t>
  </si>
  <si>
    <t>SHAKUNTLA SANTOSH PURI</t>
  </si>
  <si>
    <t>07-Dec-2024</t>
  </si>
  <si>
    <t>SITA GAJANAN RENGE</t>
  </si>
  <si>
    <t>14-Nov-2024</t>
  </si>
  <si>
    <t>MIRABAI PANDURANG JADHAV</t>
  </si>
  <si>
    <t>11-Nov-2024</t>
  </si>
  <si>
    <t>VENUTAI DATTRAO KALE</t>
  </si>
  <si>
    <t>SARIKA SANTOSH JOGDAND</t>
  </si>
  <si>
    <t>RAMABAI ANAND MASKE</t>
  </si>
  <si>
    <t>19-Nov-2024</t>
  </si>
  <si>
    <t>HEENA SAYYAD SHAUKAT</t>
  </si>
  <si>
    <t>SAYABAI BHAGVAN CHAVA</t>
  </si>
  <si>
    <t>HASINABEE SHAIKH GAFAR</t>
  </si>
  <si>
    <t>SHAIKH MUSKAN SHAIKH IBRAHIM</t>
  </si>
  <si>
    <t>22-Nov-2024</t>
  </si>
  <si>
    <t>TRIVENA MUNJAJI GAVHANE</t>
  </si>
  <si>
    <t>13-Nov-2024</t>
  </si>
  <si>
    <t>JASIYA TAHASIN USMAN SHAIKH</t>
  </si>
  <si>
    <t>NANDINI NAGNATH DAVALBAJE</t>
  </si>
  <si>
    <t>6.84 Yrs</t>
  </si>
  <si>
    <t>18 Mar 2019</t>
  </si>
  <si>
    <t>6.83 Yrs</t>
  </si>
  <si>
    <t>20 Mar 2019</t>
  </si>
  <si>
    <t>8.16 Yrs</t>
  </si>
  <si>
    <t>01 May 2019</t>
  </si>
  <si>
    <t>8.17 Yrs</t>
  </si>
  <si>
    <t>8.06 Yrs</t>
  </si>
  <si>
    <t>01 Jul 2019</t>
  </si>
  <si>
    <t>7.43 Yrs</t>
  </si>
  <si>
    <t>11 Jun 2019</t>
  </si>
  <si>
    <t>7.03 Yrs</t>
  </si>
  <si>
    <t>06 Jan 2020</t>
  </si>
  <si>
    <t>7.02 Yrs</t>
  </si>
  <si>
    <t>07 Jan 2020</t>
  </si>
  <si>
    <t>8.03 Yrs</t>
  </si>
  <si>
    <t>02 Jan 2020</t>
  </si>
  <si>
    <t>6.05 Yrs</t>
  </si>
  <si>
    <t>30 Dec 2019</t>
  </si>
  <si>
    <t>31 Dec 2019</t>
  </si>
  <si>
    <t>7.01 Yrs</t>
  </si>
  <si>
    <t>11 Jan 2020</t>
  </si>
  <si>
    <t>5.92 Yrs</t>
  </si>
  <si>
    <t>14 Feb 2020</t>
  </si>
  <si>
    <t>5.89 Yrs</t>
  </si>
  <si>
    <t>27 Feb 2020</t>
  </si>
  <si>
    <t>18 Dec 2020</t>
  </si>
  <si>
    <t>5.84 Yrs</t>
  </si>
  <si>
    <t>23 Feb 2021</t>
  </si>
  <si>
    <t>Wed</t>
  </si>
  <si>
    <t>7.69 Yrs</t>
  </si>
  <si>
    <t>21 Jan 2021</t>
  </si>
  <si>
    <t>5.90 Yrs</t>
  </si>
  <si>
    <t>24 Feb 2020</t>
  </si>
  <si>
    <t>10.12 Yrs</t>
  </si>
  <si>
    <t>06 Sep 2020</t>
  </si>
  <si>
    <t>10.10 Yrs</t>
  </si>
  <si>
    <t>02 Sep 2020</t>
  </si>
  <si>
    <t>20 Nov 2020</t>
  </si>
  <si>
    <t>8.83 Yrs</t>
  </si>
  <si>
    <t>01 Sep 2020</t>
  </si>
  <si>
    <t>06 Jan 2021</t>
  </si>
  <si>
    <t>07 Jan 2021</t>
  </si>
  <si>
    <t>3.30 Yrs</t>
  </si>
  <si>
    <t>30 Sep 2022</t>
  </si>
  <si>
    <t>28 Sep 2022</t>
  </si>
  <si>
    <t>3.26 Yrs</t>
  </si>
  <si>
    <t>13 Oct 2022</t>
  </si>
  <si>
    <t>3.25 Yrs</t>
  </si>
  <si>
    <t>17 Oct 2022</t>
  </si>
  <si>
    <t>3.22 Yrs</t>
  </si>
  <si>
    <t>29 Oct 2022</t>
  </si>
  <si>
    <t>7.37 Yrs</t>
  </si>
  <si>
    <t>3.15 Yrs</t>
  </si>
  <si>
    <t>21 Nov 2022</t>
  </si>
  <si>
    <t>3.09 Yrs</t>
  </si>
  <si>
    <t>13 Dec 2022</t>
  </si>
  <si>
    <t>3.11 Yrs</t>
  </si>
  <si>
    <t>07 Dec 2022</t>
  </si>
  <si>
    <t>08 Dec 2022</t>
  </si>
  <si>
    <t>14 Dec 2022</t>
  </si>
  <si>
    <t>3.08 Yrs</t>
  </si>
  <si>
    <t>16 Dec 2022</t>
  </si>
  <si>
    <t>3.07 Yrs</t>
  </si>
  <si>
    <t>23 Dec 2022</t>
  </si>
  <si>
    <t>21 Dec 2022</t>
  </si>
  <si>
    <t>3.06 Yrs</t>
  </si>
  <si>
    <t>26 Dec 2022</t>
  </si>
  <si>
    <t>3.05 Yrs</t>
  </si>
  <si>
    <t>28 Dec 2022</t>
  </si>
  <si>
    <t>29 Dec 2022</t>
  </si>
  <si>
    <t>3.00 Yrs</t>
  </si>
  <si>
    <t>17 Jan 2023</t>
  </si>
  <si>
    <t>2.98 Yrs</t>
  </si>
  <si>
    <t>25 Jan 2023</t>
  </si>
  <si>
    <t>23 Jan 2023</t>
  </si>
  <si>
    <t>2.96 Yrs</t>
  </si>
  <si>
    <t>30 Jan 2023</t>
  </si>
  <si>
    <t>2.95 Yrs</t>
  </si>
  <si>
    <t>04 Feb 2023</t>
  </si>
  <si>
    <t>2.92 Yrs</t>
  </si>
  <si>
    <t>16 Feb 2023</t>
  </si>
  <si>
    <t>2.93 Yrs</t>
  </si>
  <si>
    <t>10 Feb 2023</t>
  </si>
  <si>
    <t>2.90 Yrs</t>
  </si>
  <si>
    <t>20 Feb 2023</t>
  </si>
  <si>
    <t>2.88 Yrs</t>
  </si>
  <si>
    <t>27 Feb 2023</t>
  </si>
  <si>
    <t>6.03 Yrs</t>
  </si>
  <si>
    <t>01 Mar 2023</t>
  </si>
  <si>
    <t>28 Feb 2023</t>
  </si>
  <si>
    <t>2.87 Yrs</t>
  </si>
  <si>
    <t>04 Mar 2023</t>
  </si>
  <si>
    <t>03 Mar 2023</t>
  </si>
  <si>
    <t>2.84 Yrs</t>
  </si>
  <si>
    <t>17 Mar 2023</t>
  </si>
  <si>
    <t>3.89 Yrs</t>
  </si>
  <si>
    <t>26 Feb 2022</t>
  </si>
  <si>
    <t>7.60 Yrs</t>
  </si>
  <si>
    <t>03 Nov 2020</t>
  </si>
  <si>
    <t>14 Mar 2023</t>
  </si>
  <si>
    <t>7.51 Yrs</t>
  </si>
  <si>
    <t>08 Sep 2020</t>
  </si>
  <si>
    <t>2.83 Yrs</t>
  </si>
  <si>
    <t>20 Mar 2023</t>
  </si>
  <si>
    <t>16 Mar 2023</t>
  </si>
  <si>
    <t>09 Sep 2020</t>
  </si>
  <si>
    <t>2.82 Yrs</t>
  </si>
  <si>
    <t>21 Mar 2023</t>
  </si>
  <si>
    <t>2.80 Yrs</t>
  </si>
  <si>
    <t>31 Mar 2023</t>
  </si>
  <si>
    <t>22 Mar 2023</t>
  </si>
  <si>
    <t>23 Mar 2023</t>
  </si>
  <si>
    <t>4.30 Yrs</t>
  </si>
  <si>
    <t>27 Sep 2021</t>
  </si>
  <si>
    <t>9.68 Yrs</t>
  </si>
  <si>
    <t>2.81 Yrs</t>
  </si>
  <si>
    <t>25 Mar 2023</t>
  </si>
  <si>
    <t>26 Mar 2023</t>
  </si>
  <si>
    <t>3.93 Yrs</t>
  </si>
  <si>
    <t>09 Feb 2022</t>
  </si>
  <si>
    <t>28 Mar 2023</t>
  </si>
  <si>
    <t>29 Mar 2023</t>
  </si>
  <si>
    <t>30 Mar 2023</t>
  </si>
  <si>
    <t>2.76 Yrs</t>
  </si>
  <si>
    <t>13 Apr 2023</t>
  </si>
  <si>
    <t>2.75 Yrs</t>
  </si>
  <si>
    <t>17 Apr 2023</t>
  </si>
  <si>
    <t>6.02 Yrs</t>
  </si>
  <si>
    <t>10 Jan 2020</t>
  </si>
  <si>
    <t>2.67 Yrs</t>
  </si>
  <si>
    <t>16 May 2023</t>
  </si>
  <si>
    <t>18 May 2023</t>
  </si>
  <si>
    <t>2.60 Yrs</t>
  </si>
  <si>
    <t>10 Jun 2023</t>
  </si>
  <si>
    <t>12 Jun 2023</t>
  </si>
  <si>
    <t>2.59 Yrs</t>
  </si>
  <si>
    <t>14 Jun 2023</t>
  </si>
  <si>
    <t>6.88 Yrs</t>
  </si>
  <si>
    <t>2.57 Yrs</t>
  </si>
  <si>
    <t>21 Jun 2023</t>
  </si>
  <si>
    <t>2.56 Yrs</t>
  </si>
  <si>
    <t>24 Jun 2023</t>
  </si>
  <si>
    <t>22 Jun 2023</t>
  </si>
  <si>
    <t>27 Jun 2023</t>
  </si>
  <si>
    <t>06 Mar 2020</t>
  </si>
  <si>
    <t>2.54 Yrs</t>
  </si>
  <si>
    <t>04 Jul 2023</t>
  </si>
  <si>
    <t>2.52 Yrs</t>
  </si>
  <si>
    <t>11 Jul 2023</t>
  </si>
  <si>
    <t>2.51 Yrs</t>
  </si>
  <si>
    <t>13 Jul 2023</t>
  </si>
  <si>
    <t>2.48 Yrs</t>
  </si>
  <si>
    <t>24 Jul 2023</t>
  </si>
  <si>
    <t>2.47 Yrs</t>
  </si>
  <si>
    <t>30 Jul 2023</t>
  </si>
  <si>
    <t>2.45 Yrs</t>
  </si>
  <si>
    <t>05 Aug 2023</t>
  </si>
  <si>
    <t>2.40 Yrs</t>
  </si>
  <si>
    <t>24 Aug 2023</t>
  </si>
  <si>
    <t>2.39 Yrs</t>
  </si>
  <si>
    <t>25 Aug 2023</t>
  </si>
  <si>
    <t>2.38 Yrs</t>
  </si>
  <si>
    <t>29 Aug 2023</t>
  </si>
  <si>
    <t>28 Aug 2023</t>
  </si>
  <si>
    <t>31 Aug 2023</t>
  </si>
  <si>
    <t>2.36 Yrs</t>
  </si>
  <si>
    <t>07 Sep 2023</t>
  </si>
  <si>
    <t>08 Sep 2023</t>
  </si>
  <si>
    <t>3.96 Yrs</t>
  </si>
  <si>
    <t>01 Feb 2022</t>
  </si>
  <si>
    <t>2.31 Yrs</t>
  </si>
  <si>
    <t>25 Sep 2023</t>
  </si>
  <si>
    <t>2.26 Yrs</t>
  </si>
  <si>
    <t>13 Oct 2023</t>
  </si>
  <si>
    <t>2.25 Yrs</t>
  </si>
  <si>
    <t>18 Oct 2023</t>
  </si>
  <si>
    <t>2.21 Yrs</t>
  </si>
  <si>
    <t>12 Oct 2022</t>
  </si>
  <si>
    <t>3.24 Yrs</t>
  </si>
  <si>
    <t>22 Oct 2022</t>
  </si>
  <si>
    <t>2.17 Yrs</t>
  </si>
  <si>
    <t>15 Nov 2023</t>
  </si>
  <si>
    <t>7.98 Yrs</t>
  </si>
  <si>
    <t>16 Sep 2019</t>
  </si>
  <si>
    <t>7.38 Yrs</t>
  </si>
  <si>
    <t>3.16 Yrs</t>
  </si>
  <si>
    <t>18 Nov 2022</t>
  </si>
  <si>
    <t>31 Jan 2023</t>
  </si>
  <si>
    <t>2.14 Yrs</t>
  </si>
  <si>
    <t>25 Nov 2023</t>
  </si>
  <si>
    <t>2.12 Yrs</t>
  </si>
  <si>
    <t>02 Dec 2023</t>
  </si>
  <si>
    <t>04 Dec 2023</t>
  </si>
  <si>
    <t>2.08 Yrs</t>
  </si>
  <si>
    <t>19 Dec 2023</t>
  </si>
  <si>
    <t>2.05 Yrs</t>
  </si>
  <si>
    <t>29 Dec 2023</t>
  </si>
  <si>
    <t>2.06 Yrs</t>
  </si>
  <si>
    <t>25 Dec 2023</t>
  </si>
  <si>
    <t>26 Dec 2023</t>
  </si>
  <si>
    <t>2.04 Yrs</t>
  </si>
  <si>
    <t>01 Jan 2024</t>
  </si>
  <si>
    <t>2.02 Yrs</t>
  </si>
  <si>
    <t>08 Jan 2024</t>
  </si>
  <si>
    <t>10.11 Yrs</t>
  </si>
  <si>
    <t>5.86 Yrs</t>
  </si>
  <si>
    <t>26 Jan 2021</t>
  </si>
  <si>
    <t>3.13 Yrs</t>
  </si>
  <si>
    <t>01 Dec 2022</t>
  </si>
  <si>
    <t>2.00 Yrs</t>
  </si>
  <si>
    <t>16 Jan 2024</t>
  </si>
  <si>
    <t>17 Jan 2024</t>
  </si>
  <si>
    <t>1.99 Yrs</t>
  </si>
  <si>
    <t>18 Jan 2024</t>
  </si>
  <si>
    <t>6.73 Yrs</t>
  </si>
  <si>
    <t>01 Mar 2021</t>
  </si>
  <si>
    <t>8.93 Yrs</t>
  </si>
  <si>
    <t>1.98 Yrs</t>
  </si>
  <si>
    <t>23 Jan 2024</t>
  </si>
  <si>
    <t>25 Jan 2024</t>
  </si>
  <si>
    <t>1.97 Yrs</t>
  </si>
  <si>
    <t>27 Jan 2024</t>
  </si>
  <si>
    <t>1.96 Yrs</t>
  </si>
  <si>
    <t>01 Feb 2024</t>
  </si>
  <si>
    <t>3.03 Yrs</t>
  </si>
  <si>
    <t>04 Jan 2023</t>
  </si>
  <si>
    <t>1.95 Yrs</t>
  </si>
  <si>
    <t>05 Feb 2024</t>
  </si>
  <si>
    <t>1.90 Yrs</t>
  </si>
  <si>
    <t>20 Feb 2024</t>
  </si>
  <si>
    <t>1.94 Yrs</t>
  </si>
  <si>
    <t>07 Feb 2024</t>
  </si>
  <si>
    <t>08 Feb 2024</t>
  </si>
  <si>
    <t>23 Sep 2021</t>
  </si>
  <si>
    <t>15 Dec 2022</t>
  </si>
  <si>
    <t>1.88 Yrs</t>
  </si>
  <si>
    <t>29 Feb 2024</t>
  </si>
  <si>
    <t>1.87 Yrs</t>
  </si>
  <si>
    <t>03 Mar 2024</t>
  </si>
  <si>
    <t>3.91 Yrs</t>
  </si>
  <si>
    <t>03 Feb 2022</t>
  </si>
  <si>
    <t>2.62 Yrs</t>
  </si>
  <si>
    <t>04 Jun 2023</t>
  </si>
  <si>
    <t>1.84 Yrs</t>
  </si>
  <si>
    <t>14 Mar 2024</t>
  </si>
  <si>
    <t>30 Nov 2022</t>
  </si>
  <si>
    <t>15 Mar 2024</t>
  </si>
  <si>
    <t>1.80 Yrs</t>
  </si>
  <si>
    <t>29 Mar 2024</t>
  </si>
  <si>
    <t>1.83 Yrs</t>
  </si>
  <si>
    <t>18 Mar 2024</t>
  </si>
  <si>
    <t>10.00 Yrs</t>
  </si>
  <si>
    <t>2.94 Yrs</t>
  </si>
  <si>
    <t>08 Feb 2023</t>
  </si>
  <si>
    <t>3.31 Yrs</t>
  </si>
  <si>
    <t>24 Sep 2022</t>
  </si>
  <si>
    <t>1.82 Yrs</t>
  </si>
  <si>
    <t>20 Mar 2024</t>
  </si>
  <si>
    <t>30 Mar 2024</t>
  </si>
  <si>
    <t>23 Mar 2024</t>
  </si>
  <si>
    <t>28 Mar 2024</t>
  </si>
  <si>
    <t>6.62 Yrs</t>
  </si>
  <si>
    <t>1.79 Yrs</t>
  </si>
  <si>
    <t>3.60 Yrs</t>
  </si>
  <si>
    <t>11 Jun 2022</t>
  </si>
  <si>
    <t>19 Apr 2023</t>
  </si>
  <si>
    <t>4.76 Yrs</t>
  </si>
  <si>
    <t>01 Apr 2024</t>
  </si>
  <si>
    <t>1.72 Yrs</t>
  </si>
  <si>
    <t>26 Apr 2024</t>
  </si>
  <si>
    <t>27 Apr 2024</t>
  </si>
  <si>
    <t>1.71 Yrs</t>
  </si>
  <si>
    <t>01 May 2024</t>
  </si>
  <si>
    <t>02 May 2024</t>
  </si>
  <si>
    <t>5.87 Yrs</t>
  </si>
  <si>
    <t>GL-2</t>
  </si>
  <si>
    <t>26 Sep 2022</t>
  </si>
  <si>
    <t>14 Aug 2020</t>
  </si>
  <si>
    <t>2.50 Yrs</t>
  </si>
  <si>
    <t>19 Jul 2023</t>
  </si>
  <si>
    <t>27 Mar 2023</t>
  </si>
  <si>
    <t>23 Jun 2023</t>
  </si>
  <si>
    <t>3.01 Yrs</t>
  </si>
  <si>
    <t>13 Jan 2023</t>
  </si>
  <si>
    <t>8.92 Yrs</t>
  </si>
  <si>
    <t>2.72 Yrs</t>
  </si>
  <si>
    <t>27 Apr 2023</t>
  </si>
  <si>
    <t>07 Mar 2020</t>
  </si>
  <si>
    <t>IL-1</t>
  </si>
  <si>
    <t>19 Dec 2022</t>
  </si>
  <si>
    <t>GL-4</t>
  </si>
  <si>
    <t>2.15 Yrs</t>
  </si>
  <si>
    <t>22 Nov 2023</t>
  </si>
  <si>
    <t>3.90 Yrs</t>
  </si>
  <si>
    <t>3.51 Yrs</t>
  </si>
  <si>
    <t>2.58 Yrs</t>
  </si>
  <si>
    <t>20 Jun 2023</t>
  </si>
  <si>
    <t>6.70 Yrs</t>
  </si>
  <si>
    <t>3.47 Yrs</t>
  </si>
  <si>
    <t>28 Jul 2022</t>
  </si>
  <si>
    <t>4.45 Yrs</t>
  </si>
  <si>
    <t>GL-3</t>
  </si>
  <si>
    <t>09 Jan 2024</t>
  </si>
  <si>
    <t>3.23 Yrs</t>
  </si>
  <si>
    <t>15 May 2023</t>
  </si>
  <si>
    <t>1.85 Yrs</t>
  </si>
  <si>
    <t>11 Mar 2024</t>
  </si>
  <si>
    <t>18 Jul 2023</t>
  </si>
  <si>
    <t>3.85 Yrs</t>
  </si>
  <si>
    <t>11 Mar 2022</t>
  </si>
  <si>
    <t>3.84 Yrs</t>
  </si>
  <si>
    <t>12 Mar 2022</t>
  </si>
  <si>
    <t>3.12 Yrs</t>
  </si>
  <si>
    <t>02 Dec 2022</t>
  </si>
  <si>
    <t>7.22 Yrs</t>
  </si>
  <si>
    <t>07 Oct 2021</t>
  </si>
  <si>
    <t>24 Nov 2023</t>
  </si>
  <si>
    <t>GL-6</t>
  </si>
  <si>
    <t>2.99 Yrs</t>
  </si>
  <si>
    <t>25 Jun 2023</t>
  </si>
  <si>
    <t>3.04 Yrs</t>
  </si>
  <si>
    <t>31 Dec 2022</t>
  </si>
  <si>
    <t>2.68 Yrs</t>
  </si>
  <si>
    <t>11 May 2023</t>
  </si>
  <si>
    <t>21 Oct 2022</t>
  </si>
  <si>
    <t>28 Nov 2022</t>
  </si>
  <si>
    <t>2.61 Yrs</t>
  </si>
  <si>
    <t>08 Jun 2023</t>
  </si>
  <si>
    <t>8.84 Yrs</t>
  </si>
  <si>
    <t>7.53 Yrs</t>
  </si>
  <si>
    <t>18 Oct 2019</t>
  </si>
  <si>
    <t>2.78 Yrs</t>
  </si>
  <si>
    <t>05 Apr 2023</t>
  </si>
  <si>
    <t>29 Apr 2023</t>
  </si>
  <si>
    <t>5.70 Yrs</t>
  </si>
  <si>
    <t>GL-5</t>
  </si>
  <si>
    <t>7.20 Yrs</t>
  </si>
  <si>
    <t>&gt; 6 to 10 Years</t>
  </si>
  <si>
    <t>31-Mar-2022</t>
  </si>
  <si>
    <t>27-Dec-2023</t>
  </si>
  <si>
    <t>30-Sep-2021</t>
  </si>
  <si>
    <t>04-Jul-2024</t>
  </si>
  <si>
    <t>24-Jun-2022</t>
  </si>
  <si>
    <t>20-Dec-2022</t>
  </si>
  <si>
    <t>&gt; 4 to 6 Years</t>
  </si>
  <si>
    <t>15-Sep-2022</t>
  </si>
  <si>
    <t>11-Jun-2023</t>
  </si>
  <si>
    <t>04-Jan-2022</t>
  </si>
  <si>
    <t>06-May-2025</t>
  </si>
  <si>
    <t>28-May-2022</t>
  </si>
  <si>
    <t>21-Dec-2023</t>
  </si>
  <si>
    <t>04-Aug-2022</t>
  </si>
  <si>
    <t>16-Apr-2025</t>
  </si>
  <si>
    <t>27-Feb-2024</t>
  </si>
  <si>
    <t>&gt; 10 Years</t>
  </si>
  <si>
    <t>05-Aug-2022</t>
  </si>
  <si>
    <t>02-Aug-2022</t>
  </si>
  <si>
    <t>04-Apr-2024</t>
  </si>
  <si>
    <t>05-Oct-2022</t>
  </si>
  <si>
    <t>06-Apr-2024</t>
  </si>
  <si>
    <t>05-Nov-2022</t>
  </si>
  <si>
    <t>&gt; 2 to 4 Years</t>
  </si>
  <si>
    <t>06-Nov-2022</t>
  </si>
  <si>
    <t>05-Feb-2025</t>
  </si>
  <si>
    <t>02-Apr-2024</t>
  </si>
  <si>
    <t>04-Dec-2022</t>
  </si>
  <si>
    <t>08-Apr-2024</t>
  </si>
  <si>
    <t>05-Dec-2022</t>
  </si>
  <si>
    <t>12-Apr-2024</t>
  </si>
  <si>
    <t>03-Dec-2022</t>
  </si>
  <si>
    <t>30-Jun-2024</t>
  </si>
  <si>
    <t>15-May-2024</t>
  </si>
  <si>
    <t>26-Feb-2024</t>
  </si>
  <si>
    <t>02-Jan-2023</t>
  </si>
  <si>
    <t>25-Jul-2024</t>
  </si>
  <si>
    <t>01-Jan-2023</t>
  </si>
  <si>
    <t>07-Jun-2024</t>
  </si>
  <si>
    <t>03-Feb-2023</t>
  </si>
  <si>
    <t>08-Jul-2024</t>
  </si>
  <si>
    <t>05-Feb-2023</t>
  </si>
  <si>
    <t>23-Apr-2024</t>
  </si>
  <si>
    <t>01-Mar-2025</t>
  </si>
  <si>
    <t>01-Feb-2023</t>
  </si>
  <si>
    <t>16-Aug-2024</t>
  </si>
  <si>
    <t>10-Jun-2024</t>
  </si>
  <si>
    <t>08-May-2024</t>
  </si>
  <si>
    <t>08-Feb-2023</t>
  </si>
  <si>
    <t>06-May-2024</t>
  </si>
  <si>
    <t>14-Feb-2025</t>
  </si>
  <si>
    <t>22-Jan-2025</t>
  </si>
  <si>
    <t>04-May-2024</t>
  </si>
  <si>
    <t>19-Sep-2025</t>
  </si>
  <si>
    <t>14-Jan-2026</t>
  </si>
  <si>
    <t>04-Apr-2023</t>
  </si>
  <si>
    <t>06-Apr-2023</t>
  </si>
  <si>
    <t>07-May-2025</t>
  </si>
  <si>
    <t>02-Dec-2024</t>
  </si>
  <si>
    <t>04-Mar-2025</t>
  </si>
  <si>
    <t>05-Apr-2023</t>
  </si>
  <si>
    <t>14-May-2025</t>
  </si>
  <si>
    <t>03-Mar-2025</t>
  </si>
  <si>
    <t>01-May-2023</t>
  </si>
  <si>
    <t>04-Dec-2024</t>
  </si>
  <si>
    <t>06-May-2023</t>
  </si>
  <si>
    <t>30-Jan-2024</t>
  </si>
  <si>
    <t>09-Apr-2025</t>
  </si>
  <si>
    <t>10-Feb-2025</t>
  </si>
  <si>
    <t>24-Feb-2025</t>
  </si>
  <si>
    <t>05-May-2023</t>
  </si>
  <si>
    <t>03-Jul-2024</t>
  </si>
  <si>
    <t>04-May-2023</t>
  </si>
  <si>
    <t>01-Apr-2025</t>
  </si>
  <si>
    <t>02-May-2023</t>
  </si>
  <si>
    <t>07-May-2024</t>
  </si>
  <si>
    <t>13-Apr-2024</t>
  </si>
  <si>
    <t>04-Feb-2025</t>
  </si>
  <si>
    <t>03-May-2023</t>
  </si>
  <si>
    <t>20-Oct-2023</t>
  </si>
  <si>
    <t>08-May-2023</t>
  </si>
  <si>
    <t>06-Dec-2024</t>
  </si>
  <si>
    <t>12-Feb-2025</t>
  </si>
  <si>
    <t>29-Apr-2024</t>
  </si>
  <si>
    <t>08-Mar-2025</t>
  </si>
  <si>
    <t>08-Jun-2023</t>
  </si>
  <si>
    <t>26-Feb-2025</t>
  </si>
  <si>
    <t>03-Jun-2023</t>
  </si>
  <si>
    <t>05-Jun-2023</t>
  </si>
  <si>
    <t>19-Aug-2025</t>
  </si>
  <si>
    <t>05-Jul-2023</t>
  </si>
  <si>
    <t>14-Jun-2025</t>
  </si>
  <si>
    <t>03-Jul-2023</t>
  </si>
  <si>
    <t>03-Aug-2023</t>
  </si>
  <si>
    <t>08-Aug-2023</t>
  </si>
  <si>
    <t>04-Dec-2025</t>
  </si>
  <si>
    <t>03-Apr-2024</t>
  </si>
  <si>
    <t>24-Dec-2024</t>
  </si>
  <si>
    <t>07-Aug-2023</t>
  </si>
  <si>
    <t>25-Mar-2025</t>
  </si>
  <si>
    <t>01-Sep-2023</t>
  </si>
  <si>
    <t>04-Sep-2023</t>
  </si>
  <si>
    <t>17-Jul-2025</t>
  </si>
  <si>
    <t>26-Jul-2025</t>
  </si>
  <si>
    <t>10-Mar-2025</t>
  </si>
  <si>
    <t>20-Mar-2025</t>
  </si>
  <si>
    <t>09-Nov-2024</t>
  </si>
  <si>
    <t>05-Sep-2023</t>
  </si>
  <si>
    <t>03-Jun-2024</t>
  </si>
  <si>
    <t>06-Oct-2023</t>
  </si>
  <si>
    <t>18-Aug-2025</t>
  </si>
  <si>
    <t>23-Dec-2025</t>
  </si>
  <si>
    <t>04-Oct-2023</t>
  </si>
  <si>
    <t>25-Aug-2025</t>
  </si>
  <si>
    <t>27-Jul-2025</t>
  </si>
  <si>
    <t>08-Apr-2025</t>
  </si>
  <si>
    <t>05-Jul-2024</t>
  </si>
  <si>
    <t>26-Aug-2025</t>
  </si>
  <si>
    <t>06-Jan-2026</t>
  </si>
  <si>
    <t>03-Oct-2023</t>
  </si>
  <si>
    <t>06-Feb-2025</t>
  </si>
  <si>
    <t>13-Dec-2025</t>
  </si>
  <si>
    <t>07-Nov-2023</t>
  </si>
  <si>
    <t>03-Jan-2025</t>
  </si>
  <si>
    <t>06-Nov-2023</t>
  </si>
  <si>
    <t>22-Feb-2025</t>
  </si>
  <si>
    <t>08-Feb-2025</t>
  </si>
  <si>
    <t>01-Dec-2023</t>
  </si>
  <si>
    <t>17-Dec-2025</t>
  </si>
  <si>
    <t>06-Dec-2023</t>
  </si>
  <si>
    <t>13-Dec-2023</t>
  </si>
  <si>
    <t>04-Apr-2025</t>
  </si>
  <si>
    <t>07-Apr-2024</t>
  </si>
  <si>
    <t>25-Nov-2024</t>
  </si>
  <si>
    <t>02-Jul-2025</t>
  </si>
  <si>
    <t>10-Jan-2024</t>
  </si>
  <si>
    <t>26-Jun-2025</t>
  </si>
  <si>
    <t>18-Jun-2025</t>
  </si>
  <si>
    <t>26-Dec-2025</t>
  </si>
  <si>
    <t>05-May-2025</t>
  </si>
  <si>
    <t>02-Jan-2024</t>
  </si>
  <si>
    <t>11-Apr-2024</t>
  </si>
  <si>
    <t>10-Dec-2025</t>
  </si>
  <si>
    <t>18-Apr-2025</t>
  </si>
  <si>
    <t>22-Apr-2025</t>
  </si>
  <si>
    <t>12-Feb-2024</t>
  </si>
  <si>
    <t>06-Feb-2024</t>
  </si>
  <si>
    <t>25-Jan-2025</t>
  </si>
  <si>
    <t>09-Jan-2024</t>
  </si>
  <si>
    <t>25-Jun-2025</t>
  </si>
  <si>
    <t>13-Feb-2024</t>
  </si>
  <si>
    <t>14-Dec-2025</t>
  </si>
  <si>
    <t>18-Mar-2025</t>
  </si>
  <si>
    <t>17-Apr-2024</t>
  </si>
  <si>
    <t>02-Feb-2024</t>
  </si>
  <si>
    <t>06-Sep-2024</t>
  </si>
  <si>
    <t>25-Dec-2024</t>
  </si>
  <si>
    <t>28-Dec-2025</t>
  </si>
  <si>
    <t>22-Mar-2024</t>
  </si>
  <si>
    <t>16-Feb-2024</t>
  </si>
  <si>
    <t>&lt;= 2 Years</t>
  </si>
  <si>
    <t>22-Dec-2025</t>
  </si>
  <si>
    <t>18-Sep-2025</t>
  </si>
  <si>
    <t>07-Jan-2026</t>
  </si>
  <si>
    <t>10-Mar-2024</t>
  </si>
  <si>
    <t>04-Oct-2025</t>
  </si>
  <si>
    <t>06-Mar-2024</t>
  </si>
  <si>
    <t>11-Mar-2024</t>
  </si>
  <si>
    <t>11-Jan-2026</t>
  </si>
  <si>
    <t>04-Aug-2025</t>
  </si>
  <si>
    <t>12-Dec-2025</t>
  </si>
  <si>
    <t>03-Jan-2026</t>
  </si>
  <si>
    <t>06-Dec-2025</t>
  </si>
  <si>
    <t>01-Mar-2024</t>
  </si>
  <si>
    <t>26-Mar-2025</t>
  </si>
  <si>
    <t>04-Jan-2026</t>
  </si>
  <si>
    <t>27-Mar-2025</t>
  </si>
  <si>
    <t>20-Feb-2025</t>
  </si>
  <si>
    <t>28-Jul-2025</t>
  </si>
  <si>
    <t>09-Apr-2024</t>
  </si>
  <si>
    <t>20-Dec-2025</t>
  </si>
  <si>
    <t>05-Apr-2024</t>
  </si>
  <si>
    <t>06-Jun-2025</t>
  </si>
  <si>
    <t>08-Dec-2025</t>
  </si>
  <si>
    <t>03-Sep-2025</t>
  </si>
  <si>
    <t>05-Jan-2026</t>
  </si>
  <si>
    <t>07-Dec-2025</t>
  </si>
  <si>
    <t>01-Jul-2024</t>
  </si>
  <si>
    <t>23-Jul-2025</t>
  </si>
  <si>
    <t>13-Jan-2026</t>
  </si>
  <si>
    <t>30-Jan-2025</t>
  </si>
  <si>
    <t>29-May-2025</t>
  </si>
  <si>
    <t>14-May-2024</t>
  </si>
  <si>
    <t>29-Jul-2024</t>
  </si>
  <si>
    <t>04-Jul-2025</t>
  </si>
  <si>
    <t>04-Jun-2024</t>
  </si>
  <si>
    <t>08-Jan-2026</t>
  </si>
  <si>
    <t>22-May-2025</t>
  </si>
  <si>
    <t>12-Jun-2024</t>
  </si>
  <si>
    <t>06-Jun-2024</t>
  </si>
  <si>
    <t>17-Mar-2025</t>
  </si>
  <si>
    <t>21-Mar-2025</t>
  </si>
  <si>
    <t>08-Sep-2025</t>
  </si>
  <si>
    <t>29-Sep-2025</t>
  </si>
  <si>
    <t>02-Jul-2024</t>
  </si>
  <si>
    <t>11-Aug-2024</t>
  </si>
  <si>
    <t>11-Jun-2024</t>
  </si>
  <si>
    <t>11-Dec-2025</t>
  </si>
  <si>
    <t>06-Apr-2025</t>
  </si>
  <si>
    <t>10-Jul-2024</t>
  </si>
  <si>
    <t>16-Dec-2025</t>
  </si>
  <si>
    <t>13-Mar-2025</t>
  </si>
  <si>
    <t>02-Sep-2024</t>
  </si>
  <si>
    <t>18-Dec-2025</t>
  </si>
  <si>
    <t>11-Aug-2025</t>
  </si>
  <si>
    <t>03-Sep-2024</t>
  </si>
  <si>
    <t>09-Sep-2024</t>
  </si>
  <si>
    <t>04-Nov-2024</t>
  </si>
  <si>
    <t>05-Sep-2024</t>
  </si>
  <si>
    <t>04-Oct-2024</t>
  </si>
  <si>
    <t>14-Oct-2024</t>
  </si>
  <si>
    <t>07-Oct-2024</t>
  </si>
  <si>
    <t>25-Apr-2025</t>
  </si>
  <si>
    <t>09-Jan-2026</t>
  </si>
  <si>
    <t>01-Sep-2025</t>
  </si>
  <si>
    <t>03-Oct-2024</t>
  </si>
  <si>
    <t>16-May-2025</t>
  </si>
  <si>
    <t>05-Nov-2024</t>
  </si>
  <si>
    <t>27-Sep-2025</t>
  </si>
  <si>
    <t>19-Apr-2025</t>
  </si>
  <si>
    <t>01-Jan-2025</t>
  </si>
  <si>
    <t>06-Jan-2025</t>
  </si>
  <si>
    <t>27-Jan-2025</t>
  </si>
  <si>
    <t>07-Jan-2025</t>
  </si>
  <si>
    <t>01-May-2025</t>
  </si>
  <si>
    <t>13-Jan-2025</t>
  </si>
  <si>
    <t>06-Nov-2024</t>
  </si>
  <si>
    <t>03-Dec-2024</t>
  </si>
  <si>
    <t>07-Nov-2024</t>
  </si>
  <si>
    <t>15-Dec-2025</t>
  </si>
  <si>
    <t>09-Dec-2024</t>
  </si>
  <si>
    <t>11-Jul-2025</t>
  </si>
  <si>
    <t>14-Jul-2025</t>
  </si>
  <si>
    <t>05-Dec-2024</t>
  </si>
  <si>
    <t>12-Jan-2026</t>
  </si>
  <si>
    <t>15-May-2025</t>
  </si>
  <si>
    <t>14-Jan-2025</t>
  </si>
  <si>
    <t>10-Jan-2026</t>
  </si>
  <si>
    <t>Open</t>
  </si>
  <si>
    <t>31-Dec-2021</t>
  </si>
  <si>
    <t>31-Mar-2024</t>
  </si>
  <si>
    <t>31-Dec-2024</t>
  </si>
  <si>
    <t>30-Sep-2025</t>
  </si>
  <si>
    <t>30-Jun-2025</t>
  </si>
  <si>
    <t>31-Mar-2025</t>
  </si>
  <si>
    <t>30-Sep-2024</t>
  </si>
  <si>
    <t>Umesh Halmare/SF0031505</t>
  </si>
  <si>
    <t>As per borrower declaration that she paid the instalment in month Aug 24 but posting not available; As per sub ledger Jun, July &amp; Aug 2024 posting not avaialble and suspected sign available on Loan card.</t>
  </si>
  <si>
    <t>FN25-26-03431</t>
  </si>
  <si>
    <t>Shankar Mahadu Manohare</t>
  </si>
  <si>
    <t>SF0085864</t>
  </si>
  <si>
    <t>CRA</t>
  </si>
  <si>
    <t>As per Previous Loan card Loan ID 352418264 borrower ANITA DIPAK CHOURANGE paid the instalment to CRA Shankar Mahadu Manohare/SF0085864 on dated 7 Aug 2024 Rs 2240 but posting not avaialble; Borrower declaring as without intimation loan disbures</t>
  </si>
  <si>
    <t xml:space="preserve">Wrongly both loan instalment posting on here LAN of month June 24. After that borrower not paid the EMI as per sub ledger; Loan card not available </t>
  </si>
  <si>
    <t>As per loan card borrower 351384092-SANGITA DEVRAO VAIDYA paid regular instalment to CRA Shankar Mahadu Manohare/SF0085864 on dated 08 Aug 24 and 08 Oct 24 Rs 2250 and CRA sign mention on Loan card but instalment not posting available; In month June 24 posting not availble but wrongly update on second LAN 356528494 as per sub ledger.</t>
  </si>
  <si>
    <t>As per loan card borrower 353901937-PARWATI SAMBHAJI BHURE paid instalment on dated 10 July 24 Rs 2250 to CRA Shankar Mahadu Manohare/SF0085864 but posting not available; On dated collected amount 2250 wrongly posting on other borrower 356528494-SANGITA DEVRAO VAIDYA.</t>
  </si>
  <si>
    <t xml:space="preserve">Pipeline </t>
  </si>
  <si>
    <t>As per loan card borrower 352928981-MALEKHABEE SHAIKH MAGDUM paid the instalment Rs 1410 on dated 7 Oct 24 to CRA Shankar Mahadu Manohare/SF0085864 but these amount not posting available.</t>
  </si>
  <si>
    <t>As per loan card borrower 352706592-MANGAL AVINASH RANKHAMBE paid the instalment Rs 2240 on dated 4 Nov 24 to CRA Shankar Mahadu Manohare/SF0085864 but these amount not posting available.</t>
  </si>
  <si>
    <t>Borrower declaring as paid the total instalment but loan not close, Loan card not avaialble during visit</t>
  </si>
  <si>
    <t xml:space="preserve">Co borrower send the amount Rs 10180 via digital but not validate as who's amount should be send including the whole amount. He combine send amount but not update any loan card, </t>
  </si>
  <si>
    <t>Out of village for wages</t>
  </si>
  <si>
    <t>Live at Palam</t>
  </si>
  <si>
    <t>Pooja's mother in law a Dropada Chandu Bhise, Pooja and Prabhudas live at Loha city</t>
  </si>
  <si>
    <t>Borrower live at Purna</t>
  </si>
  <si>
    <t>Live at Purna</t>
  </si>
  <si>
    <t>Borrower Jayshri Pravin Khade live at Nanded</t>
  </si>
  <si>
    <t>Live at Pune for wages</t>
  </si>
  <si>
    <t>Migrated for wages of Sugarcake cutting</t>
  </si>
  <si>
    <t>Borrower not at village, Wrong number update</t>
  </si>
  <si>
    <t>Borrower not live at village</t>
  </si>
  <si>
    <t>Live at Mumbai</t>
  </si>
  <si>
    <t>Borrower live at Purna for vegitable business and declaring as two instalment missing but loan card not available during visit</t>
  </si>
  <si>
    <t>Borrower migrated to Mumbai for wages and she declaring as paid the all instalment by digital but evidence not provided.</t>
  </si>
  <si>
    <t>Borrower paid the regular instalment but loan card not provided declaring by borrower</t>
  </si>
  <si>
    <t>Borrower regular paid the instalment but loan card not provided declaring by borrower.</t>
  </si>
  <si>
    <t>Loan close but loan card not updated found</t>
  </si>
  <si>
    <t>Live at Nanded</t>
  </si>
  <si>
    <t>Live at Nanded (Auto Driver)</t>
  </si>
  <si>
    <t>Kushan shop infront of Purna bus stand</t>
  </si>
  <si>
    <t>Live at Parali, Feroz brother of Bismilla</t>
  </si>
  <si>
    <t>Live at Parbhani</t>
  </si>
  <si>
    <t>Need to change Mobile Number</t>
  </si>
  <si>
    <t>Need to change Mobile Number; Live at Vajegaon</t>
  </si>
  <si>
    <t>Live at Purna, Brother of Bismilla</t>
  </si>
  <si>
    <t>Intentionly not paid; Kantabai mother of Govind Gunde</t>
  </si>
  <si>
    <t>Intentionly not paid; Govind Gunde son of Kantabai</t>
  </si>
  <si>
    <t>Intentionly not paid; Haridas Gunde live at Pune who son of Kantabai Pandurang Gunde</t>
  </si>
  <si>
    <t>Actual borrower slum are Adgaon and currently live at Purna</t>
  </si>
  <si>
    <t>Datta Son of Girjaji Sakhare which live at farm</t>
  </si>
  <si>
    <t>Need to change Mobile Number; Loan card not updated; Atish declaring as paid the all instalment</t>
  </si>
  <si>
    <t>Live at farm</t>
  </si>
  <si>
    <t>Actual slum Pimpalgaon</t>
  </si>
  <si>
    <t>Live at Toli Sugarcane cutting</t>
  </si>
  <si>
    <t>Pipeline loan</t>
  </si>
  <si>
    <t>Moratorium amount show as outstanding</t>
  </si>
  <si>
    <t>Need to change Mobile number</t>
  </si>
  <si>
    <t>Loan card not updated found</t>
  </si>
  <si>
    <t>Actual differnce slum but mention here</t>
  </si>
  <si>
    <t>Include in previous fraud; Borrower paid entire instalment but loan card not updated</t>
  </si>
  <si>
    <t>Borrower include in previous fraud; Loan card not updated found</t>
  </si>
  <si>
    <t>Intentionly not paid and rudely language use; Now migrated to Sambhaji nagar</t>
  </si>
  <si>
    <t xml:space="preserve">Live at Parbhani </t>
  </si>
  <si>
    <t>Borrower include in previous fraud</t>
  </si>
  <si>
    <t>Chandpasha's Bhanja Shaikh Khayyum</t>
  </si>
  <si>
    <t>Shaikh Khayyum are bhanja of Chandpasha</t>
  </si>
  <si>
    <t>Borrower's son declaring as paid total 17 instalment but loan card not available</t>
  </si>
  <si>
    <t>Borrower declaring as not any intimation for disburse these loan so not pay EMI</t>
  </si>
  <si>
    <t>Actual different village but mention here</t>
  </si>
  <si>
    <t>Live at Barad which near of Nanded; Loan card available but not updated.</t>
  </si>
  <si>
    <t>As per loan card borrower 351384092-SANGITA DEVRAO VAIDYA paid regular instalment to CRA Shankar Mahadu Manohare/SF0085864 on dated 08 Aug 24 Rs 2250 and CRA sign mention on Loan card but instalment not posting available; In month June 24 posting not availble but wrongly update on second LAN 356528494 as per sub ledger.</t>
  </si>
  <si>
    <t>As per loan card borrower 351384092-SANGITA DEVRAO VAIDYA paid regular instalment to CRA Shankar Mahadu Manohare/SF0085864 on dated 08 Oct 24 Rs 2250 and CRA sign mention on Loan card but instalment not posting available; In month June 24 posting not availble but wrongly update on second LAN 356528494 as per sub ledger.</t>
  </si>
  <si>
    <t>352418264</t>
  </si>
  <si>
    <t>Close</t>
  </si>
  <si>
    <t>As per Previous Loan card Loan ID 352418264 borrower ANITA DIPAK CHOURANGE paid the instalment to CRA Shankar Mahadu Manohare/SF0085864 on dated 7 Aug 2024 Rs 2240 but posting not avaialble; Now these loan close during new Vishwas loan disburse which as borrower declaring that not intimate to new loan disburse.</t>
  </si>
  <si>
    <t>Business</t>
  </si>
  <si>
    <t>No AVP</t>
  </si>
  <si>
    <t>AH Shankar Anandrao Wakarde/SF0096192</t>
  </si>
  <si>
    <t>RH Sumit Pralhad Chandanshive/SF0087245</t>
  </si>
  <si>
    <t>No SVP</t>
  </si>
  <si>
    <t>Suspended-Not Working</t>
  </si>
  <si>
    <t>Completed-Report Submitted</t>
  </si>
  <si>
    <t>Dual Staff</t>
  </si>
  <si>
    <t>R</t>
  </si>
  <si>
    <t>Branch Manager</t>
  </si>
  <si>
    <t>Loan Officer</t>
  </si>
  <si>
    <t>SF0069700</t>
  </si>
  <si>
    <t>Tanaji Madhavrao Pande</t>
  </si>
  <si>
    <t>Available &amp; Updated</t>
  </si>
  <si>
    <t>No Action Taken</t>
  </si>
  <si>
    <t>During the fraud investigation, 05 borrowers were identified of as having committed fraud by Loan Officer Shankar Mahadu Manohare/SF0085864; Total fraud amount of Rs.12640/-.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</si>
</sst>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000000"/>
      <name val="Tahoma"/>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3"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0"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1"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2" fillId="8" borderId="0" xfId="0" applyFont="1" applyFill="1" applyProtection="1">
      <protection locked="0"/>
    </xf>
    <xf numFmtId="15" fontId="32" fillId="8" borderId="0" xfId="0" applyNumberFormat="1" applyFont="1" applyFill="1" applyProtection="1">
      <protection locked="0"/>
    </xf>
    <xf numFmtId="0" fontId="35" fillId="0" borderId="15" xfId="0" applyFont="1" applyBorder="1" applyAlignment="1">
      <alignment vertical="top" readingOrder="1"/>
    </xf>
    <xf numFmtId="0" fontId="35" fillId="0" borderId="15" xfId="0" applyFont="1" applyBorder="1" applyAlignment="1">
      <alignment horizontal="center" vertical="center" readingOrder="1"/>
    </xf>
    <xf numFmtId="172" fontId="35" fillId="0" borderId="15" xfId="0" applyNumberFormat="1" applyFont="1" applyBorder="1" applyAlignment="1">
      <alignment vertical="top" readingOrder="1"/>
    </xf>
    <xf numFmtId="15" fontId="0" fillId="8" borderId="1" xfId="0" applyNumberFormat="1" applyFill="1" applyBorder="1" applyAlignment="1" applyProtection="1">
      <alignment horizontal="center" vertical="center"/>
      <protection locked="0"/>
    </xf>
    <xf numFmtId="15" fontId="35" fillId="0" borderId="15" xfId="0" applyNumberFormat="1" applyFont="1" applyBorder="1" applyAlignment="1">
      <alignment vertical="top" readingOrder="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183</v>
      </c>
      <c r="G1" s="85" t="s">
        <v>191</v>
      </c>
      <c r="H1" s="85" t="s">
        <v>194</v>
      </c>
      <c r="I1" s="100" t="s">
        <v>93</v>
      </c>
    </row>
    <row r="2" spans="1:11" x14ac:dyDescent="0.35">
      <c r="A2" s="56" t="s">
        <v>132</v>
      </c>
      <c r="B2" t="s">
        <v>104</v>
      </c>
      <c r="C2" s="54" t="s">
        <v>117</v>
      </c>
      <c r="D2" t="s">
        <v>108</v>
      </c>
      <c r="E2" t="s">
        <v>113</v>
      </c>
      <c r="F2" t="s">
        <v>184</v>
      </c>
      <c r="G2" t="s">
        <v>113</v>
      </c>
      <c r="H2" t="s">
        <v>192</v>
      </c>
      <c r="I2" t="s">
        <v>194</v>
      </c>
      <c r="J2" t="s">
        <v>233</v>
      </c>
      <c r="K2" s="101"/>
    </row>
    <row r="3" spans="1:11" x14ac:dyDescent="0.35">
      <c r="A3" s="56" t="s">
        <v>133</v>
      </c>
      <c r="B3" t="s">
        <v>105</v>
      </c>
      <c r="C3" s="54" t="s">
        <v>118</v>
      </c>
      <c r="D3" t="s">
        <v>109</v>
      </c>
      <c r="E3" t="s">
        <v>114</v>
      </c>
      <c r="F3" t="s">
        <v>185</v>
      </c>
      <c r="G3" t="s">
        <v>114</v>
      </c>
      <c r="H3" t="s">
        <v>193</v>
      </c>
      <c r="I3" t="s">
        <v>195</v>
      </c>
      <c r="J3" t="s">
        <v>234</v>
      </c>
      <c r="K3" s="101"/>
    </row>
    <row r="4" spans="1:11" x14ac:dyDescent="0.35">
      <c r="A4" s="56" t="s">
        <v>125</v>
      </c>
      <c r="B4" t="s">
        <v>106</v>
      </c>
      <c r="C4" s="54" t="s">
        <v>119</v>
      </c>
      <c r="D4" t="s">
        <v>154</v>
      </c>
      <c r="E4" t="s">
        <v>124</v>
      </c>
      <c r="F4" t="s">
        <v>186</v>
      </c>
      <c r="G4" s="54"/>
      <c r="I4" t="s">
        <v>196</v>
      </c>
      <c r="J4" t="s">
        <v>235</v>
      </c>
      <c r="K4" s="101"/>
    </row>
    <row r="5" spans="1:11" x14ac:dyDescent="0.35">
      <c r="A5" s="56" t="s">
        <v>134</v>
      </c>
      <c r="C5" s="54" t="s">
        <v>120</v>
      </c>
      <c r="D5" t="s">
        <v>112</v>
      </c>
      <c r="E5" t="s">
        <v>202</v>
      </c>
      <c r="F5" t="s">
        <v>187</v>
      </c>
      <c r="I5" t="s">
        <v>198</v>
      </c>
      <c r="K5" s="101"/>
    </row>
    <row r="6" spans="1:11" x14ac:dyDescent="0.35">
      <c r="A6" s="56" t="s">
        <v>143</v>
      </c>
      <c r="C6" s="54" t="s">
        <v>116</v>
      </c>
      <c r="D6" t="s">
        <v>110</v>
      </c>
      <c r="E6" t="s">
        <v>115</v>
      </c>
      <c r="I6" t="s">
        <v>199</v>
      </c>
      <c r="K6" s="101"/>
    </row>
    <row r="7" spans="1:11" x14ac:dyDescent="0.35">
      <c r="C7" s="54" t="s">
        <v>121</v>
      </c>
      <c r="E7" t="s">
        <v>111</v>
      </c>
      <c r="I7" t="s">
        <v>200</v>
      </c>
      <c r="K7" s="101"/>
    </row>
    <row r="8" spans="1:11" x14ac:dyDescent="0.35">
      <c r="C8" s="54" t="s">
        <v>122</v>
      </c>
      <c r="E8" t="s">
        <v>110</v>
      </c>
      <c r="I8" t="s">
        <v>201</v>
      </c>
      <c r="K8" s="101"/>
    </row>
    <row r="9" spans="1:11" x14ac:dyDescent="0.35">
      <c r="C9" s="54" t="s">
        <v>123</v>
      </c>
      <c r="I9" t="s">
        <v>197</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B1" zoomScaleNormal="100" workbookViewId="0">
      <pane ySplit="4" topLeftCell="A5" activePane="bottomLeft" state="frozen"/>
      <selection pane="bottomLeft" activeCell="K5" sqref="K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236</v>
      </c>
    </row>
    <row r="3" spans="1:34" ht="15.5" x14ac:dyDescent="0.35">
      <c r="A3" s="71" t="s">
        <v>237</v>
      </c>
      <c r="H3" s="113"/>
    </row>
    <row r="4" spans="1:34" ht="52" x14ac:dyDescent="0.35">
      <c r="A4" s="4" t="s">
        <v>3</v>
      </c>
      <c r="B4" s="4" t="s">
        <v>150</v>
      </c>
      <c r="C4" s="5" t="s">
        <v>149</v>
      </c>
      <c r="D4" s="4" t="s">
        <v>151</v>
      </c>
      <c r="E4" s="5" t="s">
        <v>152</v>
      </c>
      <c r="F4" s="5" t="s">
        <v>204</v>
      </c>
      <c r="G4" s="4" t="s">
        <v>98</v>
      </c>
      <c r="H4" s="4" t="s">
        <v>232</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243</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MR3079</v>
      </c>
      <c r="D5" s="64" t="str">
        <f>IF('Physical Cash at Safe'!D28="Yes", 'Physical Cash at Safe'!A4, 'Borrower Wise Details'!C5)</f>
        <v>Purna</v>
      </c>
      <c r="E5" s="64" t="str">
        <f>IF(D5="", "", IF(ISBLANK('Loan Outstanding Report'!B5), IF('Physical Cash at Safe'!D28="Yes", 'Physical Cash at Safe'!A6, ""), 'Loan Outstanding Report'!B5))</f>
        <v>West</v>
      </c>
      <c r="F5" s="64" t="str">
        <f>IF(D5="", "", IF(ISBLANK('Loan Outstanding Report'!C5), IF('Physical Cash at Safe'!D28="Yes", 'Physical Cash at Safe'!E4, ""), 'Loan Outstanding Report'!C5))</f>
        <v>Maharashtra</v>
      </c>
      <c r="G5" s="61">
        <v>46032</v>
      </c>
      <c r="H5" s="62" t="s">
        <v>2072</v>
      </c>
      <c r="I5" s="61">
        <v>46032</v>
      </c>
      <c r="J5" s="79" t="str">
        <f>IF('Physical Cash at Safe'!D28="Yes",'Physical Cash at Safe'!E28,IF('Borrower Wise Details'!D5&lt;&gt;"",'Borrower Wise Details'!D5,""))</f>
        <v>FN25-26-03431</v>
      </c>
      <c r="K5" s="90">
        <v>1</v>
      </c>
      <c r="L5" s="91">
        <v>2240</v>
      </c>
      <c r="M5" s="91">
        <v>0</v>
      </c>
      <c r="N5" s="91" t="s">
        <v>2074</v>
      </c>
      <c r="O5" s="91" t="s">
        <v>2073</v>
      </c>
      <c r="P5" s="91" t="s">
        <v>2075</v>
      </c>
      <c r="Q5" s="91" t="s">
        <v>2076</v>
      </c>
      <c r="R5" s="80" t="str">
        <f>IF('Physical Cash at Safe'!$D$28="Yes", 'Physical Cash at Safe'!$A$28, IF('Borrower Wise Details'!F5&lt;&gt;"", 'Borrower Wise Details'!F5, ""))</f>
        <v>Shankar Mahadu Manohare</v>
      </c>
      <c r="S5" s="79" t="str">
        <f>IF('Physical Cash at Safe'!$D$28="Yes", 'Physical Cash at Safe'!$C$28, IF('Borrower Wise Details'!H5&lt;&gt;"", 'Borrower Wise Details'!H5, ""))</f>
        <v>CRA</v>
      </c>
      <c r="T5" s="79" t="str">
        <f>IF('Physical Cash at Safe'!$D$28="Yes", 'Physical Cash at Safe'!$B$28, IF('Borrower Wise Details'!G5&lt;&gt;"", 'Borrower Wise Details'!G5, ""))</f>
        <v>SF0085864</v>
      </c>
      <c r="U5" s="84" t="s">
        <v>2077</v>
      </c>
      <c r="V5" s="61">
        <v>46037</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2078</v>
      </c>
      <c r="Z5" s="61">
        <v>46037</v>
      </c>
      <c r="AA5" s="61">
        <v>46052</v>
      </c>
      <c r="AB5" s="111" cm="1">
        <f t="array" ref="AB5">IF(COUNTA('Loan Outstanding Report'!$BI$5:$BI$5998)=0,"",SUMPRODUCT(--(FREQUENCY(IF('Loan Outstanding Report'!$BI$5:$BI$5998&lt;&gt;"",MATCH('Loan Outstanding Report'!$S$5:$S$5998,'Loan Outstanding Report'!$S$5:$S$5998,0)),ROW('Loan Outstanding Report'!$S$5:$S$5998)-ROW('Loan Outstanding Report'!S5)+1)&gt;0)))</f>
        <v>367</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12640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81">
        <f>IF(AND(AC5="", AD5=""), "", IF(AD5="", AC5, AC5 - IF(ISNUMBER(AD5), AD5, 0)))</f>
        <v>12640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5</v>
      </c>
      <c r="AG5" s="61">
        <v>46071</v>
      </c>
      <c r="AH5" s="75" t="s">
        <v>2087</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N5" activePane="bottomRight" state="frozen"/>
      <selection pane="topRight" activeCell="B1" sqref="B1"/>
      <selection pane="bottomLeft" activeCell="A5" sqref="A5"/>
      <selection pane="bottomRight" activeCell="Q6" sqref="Q6"/>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236</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31" t="s">
        <v>84</v>
      </c>
      <c r="I3" s="131"/>
      <c r="J3" s="131"/>
      <c r="K3" s="131"/>
      <c r="L3" s="131"/>
      <c r="M3" s="131"/>
      <c r="N3" s="57"/>
      <c r="O3" s="57"/>
      <c r="P3" s="57"/>
      <c r="Q3" s="57"/>
      <c r="R3" s="76"/>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5">
      <c r="A5" s="50">
        <v>1</v>
      </c>
      <c r="B5" s="60" t="str">
        <f>IF('Fraud Investigation Report'!C5="", "", 'Fraud Investigation Report'!C5)</f>
        <v>MR3079</v>
      </c>
      <c r="C5" s="50" t="str">
        <f>IF('Fraud Investigation Report'!D5="", "", 'Fraud Investigation Report'!D5)</f>
        <v>Purna</v>
      </c>
      <c r="D5" s="73" t="str">
        <f>IF(OR('Fraud Investigation Report'!R5="", 'Fraud Investigation Report'!R5=0), "", 'Fraud Investigation Report'!R5)</f>
        <v>Shankar Mahadu Manohare</v>
      </c>
      <c r="E5" s="73" t="str">
        <f>IF(OR('Fraud Investigation Report'!T5="", 'Fraud Investigation Report'!T5=0), "", 'Fraud Investigation Report'!T5)</f>
        <v>SF0085864</v>
      </c>
      <c r="F5" s="73" t="str">
        <f>IF(OR('Fraud Investigation Report'!S5="", 'Fraud Investigation Report'!S5=0), "", 'Fraud Investigation Report'!S5)</f>
        <v>CRA</v>
      </c>
      <c r="G5" s="50" t="str">
        <f>IF('Fraud Investigation Report'!J5="", "", 'Fraud Investigation Report'!J5)</f>
        <v>FN25-26-03431</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12640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12640</v>
      </c>
      <c r="O5" s="107">
        <f>IF('Fraud Investigation Report'!AD5="", "", 'Fraud Investigation Report'!AD5)</f>
        <v>0</v>
      </c>
      <c r="P5" s="106">
        <f>IF(AND(N5="", O5=""), "", IF(O5="", N5, N5 - IF(ISNUMBER(O5), O5, 0)))</f>
        <v>12640</v>
      </c>
      <c r="Q5" s="49" t="s">
        <v>235</v>
      </c>
      <c r="R5" s="95" t="s">
        <v>2086</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3" t="s">
        <v>2</v>
      </c>
      <c r="B1" s="134"/>
      <c r="C1" s="134"/>
      <c r="D1" s="134"/>
      <c r="E1" s="135"/>
    </row>
    <row r="2" spans="1:5" ht="18.5" x14ac:dyDescent="0.45">
      <c r="A2" s="14"/>
      <c r="B2" s="136" t="s">
        <v>236</v>
      </c>
      <c r="C2" s="136"/>
      <c r="D2" s="136"/>
      <c r="E2" s="15"/>
    </row>
    <row r="3" spans="1:5" ht="14.5" x14ac:dyDescent="0.35">
      <c r="A3" s="16" t="s">
        <v>1</v>
      </c>
      <c r="B3" s="16" t="s">
        <v>0</v>
      </c>
      <c r="C3" s="16" t="s">
        <v>64</v>
      </c>
      <c r="D3" s="16" t="s">
        <v>65</v>
      </c>
      <c r="E3" s="16" t="s">
        <v>66</v>
      </c>
    </row>
    <row r="4" spans="1:5" ht="24" customHeight="1" x14ac:dyDescent="0.35">
      <c r="A4" s="40" t="s">
        <v>252</v>
      </c>
      <c r="B4" s="41" t="s">
        <v>253</v>
      </c>
      <c r="C4" s="41" t="s">
        <v>235</v>
      </c>
      <c r="D4" s="41" t="s">
        <v>251</v>
      </c>
      <c r="E4" s="41" t="s">
        <v>250</v>
      </c>
    </row>
    <row r="5" spans="1:5" ht="35.25" customHeight="1" x14ac:dyDescent="0.35">
      <c r="A5" s="17" t="s">
        <v>4</v>
      </c>
      <c r="B5" s="17" t="s">
        <v>96</v>
      </c>
      <c r="C5" s="17" t="s">
        <v>206</v>
      </c>
      <c r="D5" s="17" t="s">
        <v>97</v>
      </c>
      <c r="E5" s="17" t="s">
        <v>67</v>
      </c>
    </row>
    <row r="6" spans="1:5" ht="25.5" customHeight="1" x14ac:dyDescent="0.35">
      <c r="A6" s="42" t="s">
        <v>249</v>
      </c>
      <c r="B6" s="18">
        <v>46038</v>
      </c>
      <c r="C6" s="18">
        <v>46037</v>
      </c>
      <c r="D6" s="18">
        <v>46038</v>
      </c>
      <c r="E6" s="19">
        <v>0.33333333333333331</v>
      </c>
    </row>
    <row r="7" spans="1:5" ht="15.5" x14ac:dyDescent="0.35">
      <c r="A7" s="137" t="s">
        <v>68</v>
      </c>
      <c r="B7" s="138"/>
      <c r="C7" s="138"/>
      <c r="D7" s="138"/>
      <c r="E7" s="138"/>
    </row>
    <row r="8" spans="1:5" ht="15" customHeight="1" x14ac:dyDescent="0.35">
      <c r="A8" s="139" t="s">
        <v>69</v>
      </c>
      <c r="B8" s="141" t="s">
        <v>89</v>
      </c>
      <c r="C8" s="142"/>
      <c r="D8" s="143" t="s">
        <v>70</v>
      </c>
      <c r="E8" s="144"/>
    </row>
    <row r="9" spans="1:5" ht="14.5" x14ac:dyDescent="0.35">
      <c r="A9" s="140"/>
      <c r="B9" s="20" t="s">
        <v>71</v>
      </c>
      <c r="C9" s="21" t="s">
        <v>72</v>
      </c>
      <c r="D9" s="21" t="s">
        <v>71</v>
      </c>
      <c r="E9" s="21" t="s">
        <v>72</v>
      </c>
    </row>
    <row r="10" spans="1:5" ht="14.5" x14ac:dyDescent="0.35">
      <c r="A10" s="22">
        <v>2000</v>
      </c>
      <c r="B10" s="108"/>
      <c r="C10" s="23"/>
      <c r="D10" s="108"/>
      <c r="E10" s="23">
        <f>D10*A10</f>
        <v>0</v>
      </c>
    </row>
    <row r="11" spans="1:5" ht="14.5" x14ac:dyDescent="0.35">
      <c r="A11" s="24">
        <v>500</v>
      </c>
      <c r="B11" s="25">
        <v>14</v>
      </c>
      <c r="C11" s="23">
        <f>B11*A11</f>
        <v>7000</v>
      </c>
      <c r="D11" s="25">
        <v>14</v>
      </c>
      <c r="E11" s="23">
        <f t="shared" ref="E11:E17" si="0">D11*A11</f>
        <v>7000</v>
      </c>
    </row>
    <row r="12" spans="1:5" ht="14.5" x14ac:dyDescent="0.35">
      <c r="A12" s="24">
        <v>200</v>
      </c>
      <c r="B12" s="25">
        <v>1</v>
      </c>
      <c r="C12" s="23">
        <f>B12*A12</f>
        <v>200</v>
      </c>
      <c r="D12" s="25">
        <v>1</v>
      </c>
      <c r="E12" s="23">
        <f t="shared" si="0"/>
        <v>200</v>
      </c>
    </row>
    <row r="13" spans="1:5" ht="14.5" x14ac:dyDescent="0.35">
      <c r="A13" s="24">
        <v>100</v>
      </c>
      <c r="B13" s="25">
        <v>24</v>
      </c>
      <c r="C13" s="23">
        <f t="shared" ref="C13:C17" si="1">B13*A13</f>
        <v>2400</v>
      </c>
      <c r="D13" s="25">
        <v>24</v>
      </c>
      <c r="E13" s="23">
        <f t="shared" si="0"/>
        <v>2400</v>
      </c>
    </row>
    <row r="14" spans="1:5" ht="14.5" x14ac:dyDescent="0.35">
      <c r="A14" s="24">
        <v>50</v>
      </c>
      <c r="B14" s="25"/>
      <c r="C14" s="23">
        <f t="shared" si="1"/>
        <v>0</v>
      </c>
      <c r="D14" s="25"/>
      <c r="E14" s="23">
        <f t="shared" si="0"/>
        <v>0</v>
      </c>
    </row>
    <row r="15" spans="1:5" ht="14.5" x14ac:dyDescent="0.35">
      <c r="A15" s="24">
        <v>20</v>
      </c>
      <c r="B15" s="25">
        <v>2</v>
      </c>
      <c r="C15" s="23">
        <f t="shared" si="1"/>
        <v>40</v>
      </c>
      <c r="D15" s="25">
        <v>2</v>
      </c>
      <c r="E15" s="23">
        <f t="shared" si="0"/>
        <v>40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73</v>
      </c>
      <c r="B18" s="27"/>
      <c r="C18" s="23">
        <f>B18</f>
        <v>0</v>
      </c>
      <c r="D18" s="27"/>
      <c r="E18" s="28">
        <f>D18</f>
        <v>0</v>
      </c>
    </row>
    <row r="19" spans="1:5" ht="14.5" x14ac:dyDescent="0.35">
      <c r="A19" s="29"/>
      <c r="B19" s="30" t="s">
        <v>74</v>
      </c>
      <c r="C19" s="31">
        <f>SUM(C10:C18)</f>
        <v>9650</v>
      </c>
      <c r="D19" s="30" t="s">
        <v>74</v>
      </c>
      <c r="E19" s="31">
        <f>SUM(E10:E18)</f>
        <v>9650</v>
      </c>
    </row>
    <row r="20" spans="1:5" ht="30" customHeight="1" x14ac:dyDescent="0.35">
      <c r="A20" s="145" t="s">
        <v>94</v>
      </c>
      <c r="B20" s="146"/>
      <c r="C20" s="32">
        <v>9650</v>
      </c>
      <c r="D20" s="33" t="s">
        <v>88</v>
      </c>
      <c r="E20" s="34">
        <v>0</v>
      </c>
    </row>
    <row r="21" spans="1:5" ht="30" customHeight="1" x14ac:dyDescent="0.35">
      <c r="A21" s="147" t="s">
        <v>85</v>
      </c>
      <c r="B21" s="148"/>
      <c r="C21" s="34">
        <v>0</v>
      </c>
      <c r="D21" s="33" t="s">
        <v>86</v>
      </c>
      <c r="E21" s="34">
        <v>0</v>
      </c>
    </row>
    <row r="22" spans="1:5" ht="30" customHeight="1" x14ac:dyDescent="0.35">
      <c r="A22" s="147" t="s">
        <v>75</v>
      </c>
      <c r="B22" s="148"/>
      <c r="C22" s="34"/>
      <c r="D22" s="35" t="s">
        <v>76</v>
      </c>
      <c r="E22" s="34" t="s">
        <v>192</v>
      </c>
    </row>
    <row r="23" spans="1:5" ht="30" customHeight="1" x14ac:dyDescent="0.35">
      <c r="A23" s="147" t="s">
        <v>77</v>
      </c>
      <c r="B23" s="148"/>
      <c r="C23" s="52">
        <f>(C19+C21)-(E20+E21)-E19</f>
        <v>0</v>
      </c>
      <c r="D23" s="53" t="s">
        <v>205</v>
      </c>
      <c r="E23" s="34"/>
    </row>
    <row r="24" spans="1:5" ht="82.5" customHeight="1" x14ac:dyDescent="0.35">
      <c r="A24" s="33" t="s">
        <v>242</v>
      </c>
      <c r="B24" s="132"/>
      <c r="C24" s="132"/>
      <c r="D24" s="132"/>
      <c r="E24" s="132"/>
    </row>
    <row r="25" spans="1:5" ht="57.75" customHeight="1" x14ac:dyDescent="0.35">
      <c r="A25" s="36" t="s">
        <v>78</v>
      </c>
      <c r="B25" s="154"/>
      <c r="C25" s="154"/>
      <c r="D25" s="154"/>
      <c r="E25" s="154"/>
    </row>
    <row r="26" spans="1:5" ht="20.149999999999999" customHeight="1" x14ac:dyDescent="0.35">
      <c r="A26" s="159" t="s">
        <v>182</v>
      </c>
      <c r="B26" s="159"/>
      <c r="C26" s="159"/>
      <c r="D26" s="159"/>
      <c r="E26" s="159"/>
    </row>
    <row r="27" spans="1:5" ht="27.75" customHeight="1" x14ac:dyDescent="0.35">
      <c r="A27" s="77" t="s">
        <v>135</v>
      </c>
      <c r="B27" s="77" t="s">
        <v>136</v>
      </c>
      <c r="C27" s="77" t="s">
        <v>137</v>
      </c>
      <c r="D27" s="77" t="s">
        <v>178</v>
      </c>
      <c r="E27" s="77" t="s">
        <v>179</v>
      </c>
    </row>
    <row r="28" spans="1:5" ht="30" customHeight="1" x14ac:dyDescent="0.35">
      <c r="A28" s="41"/>
      <c r="B28" s="41"/>
      <c r="C28" s="43"/>
      <c r="D28" s="43"/>
      <c r="E28" s="88"/>
    </row>
    <row r="29" spans="1:5" ht="30" customHeight="1" x14ac:dyDescent="0.35">
      <c r="A29" s="77" t="s">
        <v>181</v>
      </c>
      <c r="B29" s="78" t="s">
        <v>180</v>
      </c>
      <c r="C29" s="77" t="s">
        <v>207</v>
      </c>
      <c r="D29" s="157" t="s">
        <v>208</v>
      </c>
      <c r="E29" s="158"/>
    </row>
    <row r="30" spans="1:5" ht="40" customHeight="1" x14ac:dyDescent="0.35">
      <c r="A30" s="86"/>
      <c r="B30" s="86"/>
      <c r="C30" s="87" t="str">
        <f>IF(AND(A30="",B30=""),"",A30-B30)</f>
        <v/>
      </c>
      <c r="D30" s="160"/>
      <c r="E30" s="161"/>
    </row>
    <row r="31" spans="1:5" ht="15" customHeight="1" x14ac:dyDescent="0.35">
      <c r="A31" s="162"/>
      <c r="B31" s="163"/>
      <c r="C31" s="163"/>
      <c r="D31" s="163"/>
      <c r="E31" s="164"/>
    </row>
    <row r="32" spans="1:5" ht="24.75" customHeight="1" x14ac:dyDescent="0.35">
      <c r="A32" s="37" t="s">
        <v>209</v>
      </c>
      <c r="B32" s="38" t="s">
        <v>2079</v>
      </c>
      <c r="C32" s="37" t="s">
        <v>79</v>
      </c>
      <c r="D32" s="155" t="s">
        <v>2085</v>
      </c>
      <c r="E32" s="156"/>
    </row>
    <row r="33" spans="1:5" ht="18" customHeight="1" x14ac:dyDescent="0.35">
      <c r="A33" s="37" t="s">
        <v>80</v>
      </c>
      <c r="B33" s="38" t="s">
        <v>2080</v>
      </c>
      <c r="C33" s="39" t="s">
        <v>81</v>
      </c>
      <c r="D33" s="149" t="s">
        <v>2082</v>
      </c>
      <c r="E33" s="150"/>
    </row>
    <row r="34" spans="1:5" ht="26" x14ac:dyDescent="0.35">
      <c r="A34" s="39" t="s">
        <v>210</v>
      </c>
      <c r="B34" s="38" t="s">
        <v>256</v>
      </c>
      <c r="C34" s="39" t="s">
        <v>211</v>
      </c>
      <c r="D34" s="151" t="s">
        <v>2084</v>
      </c>
      <c r="E34" s="152"/>
    </row>
    <row r="35" spans="1:5" ht="26" x14ac:dyDescent="0.35">
      <c r="A35" s="39" t="s">
        <v>212</v>
      </c>
      <c r="B35" s="38" t="s">
        <v>255</v>
      </c>
      <c r="C35" s="39" t="s">
        <v>214</v>
      </c>
      <c r="D35" s="151" t="s">
        <v>2083</v>
      </c>
      <c r="E35" s="152"/>
    </row>
    <row r="36" spans="1:5" ht="25.5" customHeight="1" x14ac:dyDescent="0.35">
      <c r="A36" s="39" t="s">
        <v>213</v>
      </c>
      <c r="B36" s="38" t="s">
        <v>2081</v>
      </c>
      <c r="C36" s="39" t="s">
        <v>215</v>
      </c>
      <c r="D36" s="153" t="s">
        <v>2082</v>
      </c>
      <c r="E36" s="153"/>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L4" zoomScaleNormal="100" workbookViewId="0">
      <selection activeCell="L10" sqref="L10"/>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236</v>
      </c>
    </row>
    <row r="3" spans="1:23" ht="15.5" x14ac:dyDescent="0.35">
      <c r="A3" s="71" t="s">
        <v>238</v>
      </c>
      <c r="E3" s="114" t="s">
        <v>229</v>
      </c>
      <c r="F3" s="114" t="s">
        <v>230</v>
      </c>
      <c r="U3" s="114" t="s">
        <v>229</v>
      </c>
      <c r="V3" s="114" t="s">
        <v>230</v>
      </c>
    </row>
    <row r="4" spans="1:23" ht="42.75" customHeight="1" x14ac:dyDescent="0.3">
      <c r="A4" s="8" t="s">
        <v>3</v>
      </c>
      <c r="B4" s="9" t="s">
        <v>155</v>
      </c>
      <c r="C4" s="9" t="s">
        <v>156</v>
      </c>
      <c r="D4" s="9" t="s">
        <v>157</v>
      </c>
      <c r="E4" s="9" t="s">
        <v>244</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5">
      <c r="A5" s="65">
        <v>1</v>
      </c>
      <c r="B5" s="60" t="str">
        <f>IF('Loan Outstanding Report'!$G$5="", "", 'Loan Outstanding Report'!$G$5)</f>
        <v>MR3079</v>
      </c>
      <c r="C5" s="60" t="str">
        <f>IF('Loan Outstanding Report'!$H$5="", "", 'Loan Outstanding Report'!$H$5)</f>
        <v>Purna</v>
      </c>
      <c r="D5" s="41" t="s">
        <v>2005</v>
      </c>
      <c r="E5" s="66">
        <v>46045</v>
      </c>
      <c r="F5" s="93" t="s">
        <v>2006</v>
      </c>
      <c r="G5" s="49" t="s">
        <v>2007</v>
      </c>
      <c r="H5" s="49" t="s">
        <v>2008</v>
      </c>
      <c r="I5" s="49" t="s">
        <v>485</v>
      </c>
      <c r="J5" s="49" t="s">
        <v>494</v>
      </c>
      <c r="K5" s="49" t="s">
        <v>1000</v>
      </c>
      <c r="L5" s="11">
        <v>351384092</v>
      </c>
      <c r="M5" s="67" t="s">
        <v>1001</v>
      </c>
      <c r="N5" s="49">
        <v>42000</v>
      </c>
      <c r="O5" s="49">
        <v>2250</v>
      </c>
      <c r="P5" s="67" t="s">
        <v>132</v>
      </c>
      <c r="Q5" s="89">
        <v>45512</v>
      </c>
      <c r="R5" s="49">
        <v>2250</v>
      </c>
      <c r="S5" s="49">
        <v>0</v>
      </c>
      <c r="T5" s="49">
        <v>0</v>
      </c>
      <c r="U5" s="68">
        <f t="shared" ref="U5:U69" si="0">IF(AND(ISBLANK(R5),ISBLANK(S5),ISBLANK(T5)),"",R5-(S5+T5))</f>
        <v>2250</v>
      </c>
      <c r="V5" s="42" t="s">
        <v>194</v>
      </c>
      <c r="W5" s="69" t="s">
        <v>2067</v>
      </c>
    </row>
    <row r="6" spans="1:23" ht="30" customHeight="1" x14ac:dyDescent="0.3">
      <c r="A6" s="65">
        <v>2</v>
      </c>
      <c r="B6" s="60" t="str">
        <f>IF(J6&lt;&gt;"", $B$5, "")</f>
        <v>MR3079</v>
      </c>
      <c r="C6" s="50" t="str">
        <f>IF(J6&lt;&gt;"", $C$5, "")</f>
        <v>Purna</v>
      </c>
      <c r="D6" s="50" t="str">
        <f>IF(J6&lt;&gt;"", $D$5, "")</f>
        <v>FN25-26-03431</v>
      </c>
      <c r="E6" s="66">
        <v>46045</v>
      </c>
      <c r="F6" s="50" t="str">
        <f>IF(J6&lt;&gt;"", $F$5, "")</f>
        <v>Shankar Mahadu Manohare</v>
      </c>
      <c r="G6" s="50" t="str">
        <f>IF(J6&lt;&gt;"", $G$5, "")</f>
        <v>SF0085864</v>
      </c>
      <c r="H6" s="50" t="str">
        <f>IF(J6&lt;&gt;"", $H$5, "")</f>
        <v>CRA</v>
      </c>
      <c r="I6" s="49" t="s">
        <v>485</v>
      </c>
      <c r="J6" s="49" t="s">
        <v>494</v>
      </c>
      <c r="K6" s="49" t="s">
        <v>1000</v>
      </c>
      <c r="L6" s="11">
        <v>351384092</v>
      </c>
      <c r="M6" s="67" t="s">
        <v>1001</v>
      </c>
      <c r="N6" s="49">
        <v>42000</v>
      </c>
      <c r="O6" s="49">
        <v>2250</v>
      </c>
      <c r="P6" s="67" t="s">
        <v>132</v>
      </c>
      <c r="Q6" s="67">
        <v>45573</v>
      </c>
      <c r="R6" s="49">
        <v>2250</v>
      </c>
      <c r="S6" s="49">
        <v>0</v>
      </c>
      <c r="T6" s="49">
        <v>0</v>
      </c>
      <c r="U6" s="68">
        <f t="shared" si="0"/>
        <v>2250</v>
      </c>
      <c r="V6" s="42" t="s">
        <v>194</v>
      </c>
      <c r="W6" s="69" t="s">
        <v>2068</v>
      </c>
    </row>
    <row r="7" spans="1:23" ht="30" customHeight="1" x14ac:dyDescent="0.3">
      <c r="A7" s="65">
        <v>3</v>
      </c>
      <c r="B7" s="60" t="str">
        <f t="shared" ref="B7:B70" si="1">IF(J7&lt;&gt;"", $B$5, "")</f>
        <v>MR3079</v>
      </c>
      <c r="C7" s="50" t="str">
        <f t="shared" ref="C7:C70" si="2">IF(J7&lt;&gt;"", $C$5, "")</f>
        <v>Purna</v>
      </c>
      <c r="D7" s="50" t="str">
        <f t="shared" ref="D7:D70" si="3">IF(J7&lt;&gt;"", $D$5, "")</f>
        <v>FN25-26-03431</v>
      </c>
      <c r="E7" s="66">
        <v>46042</v>
      </c>
      <c r="F7" s="50" t="str">
        <f t="shared" ref="F7:F70" si="4">IF(J7&lt;&gt;"", $F$5, "")</f>
        <v>Shankar Mahadu Manohare</v>
      </c>
      <c r="G7" s="50" t="str">
        <f t="shared" ref="G7:G70" si="5">IF(J7&lt;&gt;"", $G$5, "")</f>
        <v>SF0085864</v>
      </c>
      <c r="H7" s="50" t="str">
        <f t="shared" ref="H7:H70" si="6">IF(J7&lt;&gt;"", $H$5, "")</f>
        <v>CRA</v>
      </c>
      <c r="I7" s="49" t="s">
        <v>505</v>
      </c>
      <c r="J7" s="49" t="s">
        <v>532</v>
      </c>
      <c r="K7" s="49" t="s">
        <v>1068</v>
      </c>
      <c r="L7" s="11">
        <v>352706592</v>
      </c>
      <c r="M7" s="67" t="s">
        <v>1066</v>
      </c>
      <c r="N7" s="49">
        <v>42000</v>
      </c>
      <c r="O7" s="49">
        <v>2240</v>
      </c>
      <c r="P7" s="67" t="s">
        <v>132</v>
      </c>
      <c r="Q7" s="67">
        <v>45600</v>
      </c>
      <c r="R7" s="49">
        <v>2240</v>
      </c>
      <c r="S7" s="49">
        <v>0</v>
      </c>
      <c r="T7" s="49">
        <v>0</v>
      </c>
      <c r="U7" s="68">
        <f t="shared" si="0"/>
        <v>2240</v>
      </c>
      <c r="V7" s="42" t="s">
        <v>194</v>
      </c>
      <c r="W7" s="69" t="s">
        <v>2015</v>
      </c>
    </row>
    <row r="8" spans="1:23" ht="30" customHeight="1" x14ac:dyDescent="0.3">
      <c r="A8" s="65">
        <v>4</v>
      </c>
      <c r="B8" s="60" t="str">
        <f t="shared" si="1"/>
        <v>MR3079</v>
      </c>
      <c r="C8" s="50" t="str">
        <f t="shared" si="2"/>
        <v>Purna</v>
      </c>
      <c r="D8" s="50" t="str">
        <f t="shared" si="3"/>
        <v>FN25-26-03431</v>
      </c>
      <c r="E8" s="66">
        <v>46042</v>
      </c>
      <c r="F8" s="50" t="str">
        <f t="shared" si="4"/>
        <v>Shankar Mahadu Manohare</v>
      </c>
      <c r="G8" s="50" t="str">
        <f t="shared" si="5"/>
        <v>SF0085864</v>
      </c>
      <c r="H8" s="50" t="str">
        <f t="shared" si="6"/>
        <v>CRA</v>
      </c>
      <c r="I8" s="49" t="s">
        <v>432</v>
      </c>
      <c r="J8" s="49" t="s">
        <v>442</v>
      </c>
      <c r="K8" s="49" t="s">
        <v>948</v>
      </c>
      <c r="L8" s="11">
        <v>352928981</v>
      </c>
      <c r="M8" s="67" t="s">
        <v>1085</v>
      </c>
      <c r="N8" s="49">
        <v>21000</v>
      </c>
      <c r="O8" s="49">
        <v>1410</v>
      </c>
      <c r="P8" s="67" t="s">
        <v>132</v>
      </c>
      <c r="Q8" s="67">
        <v>45572</v>
      </c>
      <c r="R8" s="49">
        <v>1410</v>
      </c>
      <c r="S8" s="49">
        <v>0</v>
      </c>
      <c r="T8" s="49">
        <v>0</v>
      </c>
      <c r="U8" s="68">
        <f t="shared" si="0"/>
        <v>1410</v>
      </c>
      <c r="V8" s="42" t="s">
        <v>194</v>
      </c>
      <c r="W8" s="69" t="s">
        <v>2014</v>
      </c>
    </row>
    <row r="9" spans="1:23" ht="30" customHeight="1" x14ac:dyDescent="0.3">
      <c r="A9" s="65">
        <v>5</v>
      </c>
      <c r="B9" s="60" t="str">
        <f t="shared" si="1"/>
        <v>MR3079</v>
      </c>
      <c r="C9" s="50" t="str">
        <f t="shared" si="2"/>
        <v>Purna</v>
      </c>
      <c r="D9" s="50" t="str">
        <f t="shared" si="3"/>
        <v>FN25-26-03431</v>
      </c>
      <c r="E9" s="66">
        <v>46045</v>
      </c>
      <c r="F9" s="50" t="str">
        <f t="shared" si="4"/>
        <v>Shankar Mahadu Manohare</v>
      </c>
      <c r="G9" s="50" t="str">
        <f t="shared" si="5"/>
        <v>SF0085864</v>
      </c>
      <c r="H9" s="50" t="str">
        <f t="shared" si="6"/>
        <v>CRA</v>
      </c>
      <c r="I9" s="49" t="s">
        <v>485</v>
      </c>
      <c r="J9" s="49" t="s">
        <v>571</v>
      </c>
      <c r="K9" s="49" t="s">
        <v>1132</v>
      </c>
      <c r="L9" s="11">
        <v>353901937</v>
      </c>
      <c r="M9" s="67" t="s">
        <v>1133</v>
      </c>
      <c r="N9" s="49">
        <v>42000</v>
      </c>
      <c r="O9" s="49">
        <v>2240</v>
      </c>
      <c r="P9" s="67" t="s">
        <v>132</v>
      </c>
      <c r="Q9" s="67">
        <v>45483</v>
      </c>
      <c r="R9" s="49">
        <v>2250</v>
      </c>
      <c r="S9" s="49">
        <v>0</v>
      </c>
      <c r="T9" s="49">
        <v>0</v>
      </c>
      <c r="U9" s="68">
        <f t="shared" si="0"/>
        <v>2250</v>
      </c>
      <c r="V9" s="42" t="s">
        <v>194</v>
      </c>
      <c r="W9" s="69" t="s">
        <v>2012</v>
      </c>
    </row>
    <row r="10" spans="1:23" ht="30" customHeight="1" x14ac:dyDescent="0.3">
      <c r="A10" s="65">
        <v>6</v>
      </c>
      <c r="B10" s="60" t="str">
        <f t="shared" si="1"/>
        <v>MR3079</v>
      </c>
      <c r="C10" s="50" t="str">
        <f t="shared" si="2"/>
        <v>Purna</v>
      </c>
      <c r="D10" s="50" t="str">
        <f t="shared" si="3"/>
        <v>FN25-26-03431</v>
      </c>
      <c r="E10" s="66">
        <v>46038</v>
      </c>
      <c r="F10" s="50" t="str">
        <f t="shared" si="4"/>
        <v>Shankar Mahadu Manohare</v>
      </c>
      <c r="G10" s="50" t="str">
        <f t="shared" si="5"/>
        <v>SF0085864</v>
      </c>
      <c r="H10" s="50" t="str">
        <f t="shared" si="6"/>
        <v>CRA</v>
      </c>
      <c r="I10" s="49" t="s">
        <v>373</v>
      </c>
      <c r="J10" s="49" t="s">
        <v>769</v>
      </c>
      <c r="K10" s="49" t="s">
        <v>1359</v>
      </c>
      <c r="L10" s="11" t="s">
        <v>2069</v>
      </c>
      <c r="M10" s="67">
        <v>45144</v>
      </c>
      <c r="N10" s="49">
        <v>42000</v>
      </c>
      <c r="O10" s="49">
        <v>2240</v>
      </c>
      <c r="P10" s="67" t="s">
        <v>132</v>
      </c>
      <c r="Q10" s="67">
        <v>45511</v>
      </c>
      <c r="R10" s="49">
        <v>2240</v>
      </c>
      <c r="S10" s="49">
        <v>0</v>
      </c>
      <c r="T10" s="49">
        <v>0</v>
      </c>
      <c r="U10" s="68">
        <f t="shared" si="0"/>
        <v>2240</v>
      </c>
      <c r="V10" s="42" t="s">
        <v>194</v>
      </c>
      <c r="W10" s="69" t="s">
        <v>2009</v>
      </c>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90" zoomScaleNormal="90" workbookViewId="0">
      <selection activeCell="BP132" sqref="BP132:BP412"/>
    </sheetView>
  </sheetViews>
  <sheetFormatPr defaultColWidth="0" defaultRowHeight="14.5" zeroHeight="1" x14ac:dyDescent="0.35"/>
  <cols>
    <col min="1" max="1" width="8.54296875" style="116" customWidth="1"/>
    <col min="2" max="25" width="8.81640625" style="116" customWidth="1"/>
    <col min="26" max="26" width="19.453125" style="116" customWidth="1"/>
    <col min="27" max="27" width="11.26953125" style="116" customWidth="1"/>
    <col min="28" max="50" width="8.81640625" style="116" customWidth="1"/>
    <col min="51" max="51" width="13.08984375" style="116" customWidth="1"/>
    <col min="52" max="52" width="10.453125" style="116" customWidth="1"/>
    <col min="53" max="53" width="12.6328125" style="116" customWidth="1"/>
    <col min="54" max="54" width="13.81640625" style="116" customWidth="1"/>
    <col min="55" max="58" width="8.81640625" style="116" customWidth="1"/>
    <col min="59" max="59" width="18.1796875" style="116" customWidth="1"/>
    <col min="60" max="60" width="24.1796875" style="116" customWidth="1"/>
    <col min="61" max="61" width="19.453125" style="116" customWidth="1"/>
    <col min="62" max="62" width="24.1796875" style="116" customWidth="1"/>
    <col min="63" max="63" width="23.54296875" style="117" customWidth="1"/>
    <col min="64" max="64" width="21.453125" style="117" bestFit="1" customWidth="1"/>
    <col min="65" max="65" width="23" style="118" bestFit="1" customWidth="1"/>
    <col min="66" max="66" width="27.453125" style="119" customWidth="1"/>
    <col min="67" max="67" width="18.54296875" style="120" customWidth="1"/>
    <col min="68" max="68" width="12.1796875" style="116" customWidth="1"/>
    <col min="69" max="69" width="27" style="121" customWidth="1"/>
    <col min="70" max="70" width="78.81640625" style="116" customWidth="1"/>
    <col min="71" max="71" width="8.81640625" style="116" customWidth="1"/>
    <col min="72" max="16384" width="8.81640625" style="116" hidden="1"/>
  </cols>
  <sheetData>
    <row r="1" spans="1:70" x14ac:dyDescent="0.35">
      <c r="A1" s="105" t="s">
        <v>245</v>
      </c>
      <c r="B1" s="125"/>
      <c r="C1" s="124"/>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5">
      <c r="A2" s="105" t="s">
        <v>246</v>
      </c>
      <c r="B2" s="124"/>
      <c r="C2" s="124"/>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5">
      <c r="A3" s="105" t="s">
        <v>247</v>
      </c>
      <c r="B3" s="124"/>
      <c r="C3" s="124"/>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229</v>
      </c>
      <c r="BH3" s="115" t="s">
        <v>231</v>
      </c>
      <c r="BI3" s="102"/>
      <c r="BJ3" s="102"/>
      <c r="BK3" s="102"/>
      <c r="BL3" s="103"/>
      <c r="BM3" s="104"/>
      <c r="BN3" s="102"/>
      <c r="BO3" s="102"/>
      <c r="BP3" s="102"/>
      <c r="BQ3" s="115" t="s">
        <v>229</v>
      </c>
      <c r="BR3" s="115" t="s">
        <v>231</v>
      </c>
    </row>
    <row r="4" spans="1:70" ht="39" x14ac:dyDescent="0.35">
      <c r="A4" s="109" t="s">
        <v>216</v>
      </c>
      <c r="B4" s="109" t="s">
        <v>5</v>
      </c>
      <c r="C4" s="109" t="s">
        <v>4</v>
      </c>
      <c r="D4" s="109" t="s">
        <v>66</v>
      </c>
      <c r="E4" s="109" t="s">
        <v>65</v>
      </c>
      <c r="F4" s="109" t="s">
        <v>20</v>
      </c>
      <c r="G4" s="109" t="s">
        <v>1</v>
      </c>
      <c r="H4" s="109" t="s">
        <v>217</v>
      </c>
      <c r="I4" s="109" t="s">
        <v>21</v>
      </c>
      <c r="J4" s="109" t="s">
        <v>218</v>
      </c>
      <c r="K4" s="109" t="s">
        <v>22</v>
      </c>
      <c r="L4" s="109" t="s">
        <v>23</v>
      </c>
      <c r="M4" s="109" t="s">
        <v>24</v>
      </c>
      <c r="N4" s="109" t="s">
        <v>25</v>
      </c>
      <c r="O4" s="109" t="s">
        <v>10</v>
      </c>
      <c r="P4" s="109" t="s">
        <v>26</v>
      </c>
      <c r="Q4" s="109" t="s">
        <v>27</v>
      </c>
      <c r="R4" s="109" t="s">
        <v>28</v>
      </c>
      <c r="S4" s="109" t="s">
        <v>219</v>
      </c>
      <c r="T4" s="109" t="s">
        <v>220</v>
      </c>
      <c r="U4" s="109" t="s">
        <v>29</v>
      </c>
      <c r="V4" s="109" t="s">
        <v>30</v>
      </c>
      <c r="W4" s="109" t="s">
        <v>31</v>
      </c>
      <c r="X4" s="109" t="s">
        <v>32</v>
      </c>
      <c r="Y4" s="109" t="s">
        <v>33</v>
      </c>
      <c r="Z4" s="109" t="s">
        <v>34</v>
      </c>
      <c r="AA4" s="109" t="s">
        <v>35</v>
      </c>
      <c r="AB4" s="109" t="s">
        <v>36</v>
      </c>
      <c r="AC4" s="109" t="s">
        <v>37</v>
      </c>
      <c r="AD4" s="109" t="s">
        <v>38</v>
      </c>
      <c r="AE4" s="109" t="s">
        <v>39</v>
      </c>
      <c r="AF4" s="109" t="s">
        <v>221</v>
      </c>
      <c r="AG4" s="109" t="s">
        <v>222</v>
      </c>
      <c r="AH4" s="109" t="s">
        <v>223</v>
      </c>
      <c r="AI4" s="109" t="s">
        <v>40</v>
      </c>
      <c r="AJ4" s="109" t="s">
        <v>41</v>
      </c>
      <c r="AK4" s="109" t="s">
        <v>42</v>
      </c>
      <c r="AL4" s="109" t="s">
        <v>43</v>
      </c>
      <c r="AM4" s="109" t="s">
        <v>224</v>
      </c>
      <c r="AN4" s="109" t="s">
        <v>44</v>
      </c>
      <c r="AO4" s="109" t="s">
        <v>45</v>
      </c>
      <c r="AP4" s="109" t="s">
        <v>225</v>
      </c>
      <c r="AQ4" s="109" t="s">
        <v>226</v>
      </c>
      <c r="AR4" s="109" t="s">
        <v>46</v>
      </c>
      <c r="AS4" s="109" t="s">
        <v>47</v>
      </c>
      <c r="AT4" s="109" t="s">
        <v>48</v>
      </c>
      <c r="AU4" s="109" t="s">
        <v>49</v>
      </c>
      <c r="AV4" s="109" t="s">
        <v>227</v>
      </c>
      <c r="AW4" s="109" t="s">
        <v>50</v>
      </c>
      <c r="AX4" s="109" t="s">
        <v>51</v>
      </c>
      <c r="AY4" s="109" t="s">
        <v>52</v>
      </c>
      <c r="AZ4" s="109" t="s">
        <v>53</v>
      </c>
      <c r="BA4" s="109" t="s">
        <v>54</v>
      </c>
      <c r="BB4" s="109" t="s">
        <v>55</v>
      </c>
      <c r="BC4" s="109" t="s">
        <v>56</v>
      </c>
      <c r="BD4" s="109" t="s">
        <v>57</v>
      </c>
      <c r="BE4" s="110" t="s">
        <v>58</v>
      </c>
      <c r="BF4" s="109" t="s">
        <v>228</v>
      </c>
      <c r="BG4" s="55" t="s">
        <v>129</v>
      </c>
      <c r="BH4" s="12" t="s">
        <v>239</v>
      </c>
      <c r="BI4" s="12" t="s">
        <v>240</v>
      </c>
      <c r="BJ4" s="12" t="s">
        <v>241</v>
      </c>
      <c r="BK4" s="12" t="s">
        <v>107</v>
      </c>
      <c r="BL4" s="94" t="s">
        <v>190</v>
      </c>
      <c r="BM4" s="12" t="s">
        <v>63</v>
      </c>
      <c r="BN4" s="12" t="s">
        <v>95</v>
      </c>
      <c r="BO4" s="12" t="s">
        <v>62</v>
      </c>
      <c r="BP4" s="12" t="s">
        <v>189</v>
      </c>
      <c r="BQ4" s="12" t="s">
        <v>92</v>
      </c>
      <c r="BR4" s="12" t="s">
        <v>188</v>
      </c>
    </row>
    <row r="5" spans="1:70" ht="30" hidden="1" customHeight="1" x14ac:dyDescent="0.35">
      <c r="A5" s="95">
        <v>1</v>
      </c>
      <c r="B5" s="127" t="s">
        <v>248</v>
      </c>
      <c r="C5" s="127" t="s">
        <v>249</v>
      </c>
      <c r="D5" s="127" t="s">
        <v>250</v>
      </c>
      <c r="E5" s="127" t="s">
        <v>251</v>
      </c>
      <c r="F5" s="127" t="s">
        <v>251</v>
      </c>
      <c r="G5" s="127" t="s">
        <v>252</v>
      </c>
      <c r="H5" s="127" t="s">
        <v>253</v>
      </c>
      <c r="I5" s="126">
        <v>118203</v>
      </c>
      <c r="J5" s="126" t="s">
        <v>254</v>
      </c>
      <c r="K5" s="126">
        <v>118203</v>
      </c>
      <c r="L5" s="126" t="s">
        <v>255</v>
      </c>
      <c r="M5" s="126" t="s">
        <v>256</v>
      </c>
      <c r="N5" s="126">
        <v>199891</v>
      </c>
      <c r="O5" s="126" t="s">
        <v>257</v>
      </c>
      <c r="P5" s="126">
        <v>265057</v>
      </c>
      <c r="Q5" s="126" t="s">
        <v>258</v>
      </c>
      <c r="R5" s="126" t="s">
        <v>259</v>
      </c>
      <c r="S5" s="126" t="s">
        <v>260</v>
      </c>
      <c r="T5" s="126" t="s">
        <v>260</v>
      </c>
      <c r="U5" s="126" t="s">
        <v>261</v>
      </c>
      <c r="V5" s="126" t="s">
        <v>262</v>
      </c>
      <c r="W5" s="126">
        <v>0</v>
      </c>
      <c r="X5" s="126" t="s">
        <v>263</v>
      </c>
      <c r="Y5" s="126">
        <v>15022658</v>
      </c>
      <c r="Z5" s="126" t="s">
        <v>805</v>
      </c>
      <c r="AA5" s="126" t="s">
        <v>806</v>
      </c>
      <c r="AB5" s="128">
        <v>36302</v>
      </c>
      <c r="AC5" s="127">
        <v>4</v>
      </c>
      <c r="AD5" s="127">
        <v>52</v>
      </c>
      <c r="AE5" s="127">
        <v>1</v>
      </c>
      <c r="AF5" s="127" t="s">
        <v>1408</v>
      </c>
      <c r="AG5" s="127" t="s">
        <v>1409</v>
      </c>
      <c r="AH5" s="126" t="s">
        <v>1746</v>
      </c>
      <c r="AI5" s="126" t="s">
        <v>806</v>
      </c>
      <c r="AJ5" s="128">
        <v>1130</v>
      </c>
      <c r="AK5" s="128">
        <v>1130</v>
      </c>
      <c r="AL5" s="126" t="s">
        <v>1747</v>
      </c>
      <c r="AM5" s="128">
        <v>16243.59</v>
      </c>
      <c r="AN5" s="128">
        <v>295.73</v>
      </c>
      <c r="AO5" s="128">
        <v>16539.32</v>
      </c>
      <c r="AP5" s="128">
        <v>24044.21</v>
      </c>
      <c r="AQ5" s="128">
        <v>5896.86</v>
      </c>
      <c r="AR5" s="128">
        <v>29941.07</v>
      </c>
      <c r="AS5" s="128">
        <v>22824.41</v>
      </c>
      <c r="AT5" s="128">
        <v>5896.86</v>
      </c>
      <c r="AU5" s="128">
        <v>28721.27</v>
      </c>
      <c r="AV5" s="126">
        <v>26</v>
      </c>
      <c r="AW5" s="126"/>
      <c r="AX5" s="126"/>
      <c r="AY5" s="126"/>
      <c r="AZ5" s="126"/>
      <c r="BA5" s="126"/>
      <c r="BB5" s="126" t="s">
        <v>1995</v>
      </c>
      <c r="BC5" s="126" t="s">
        <v>138</v>
      </c>
      <c r="BD5" s="126" t="s">
        <v>971</v>
      </c>
      <c r="BE5" s="128">
        <v>36302</v>
      </c>
      <c r="BF5" s="126" t="s">
        <v>260</v>
      </c>
      <c r="BG5" s="95">
        <v>9850213384</v>
      </c>
      <c r="BH5" s="97" t="s">
        <v>2003</v>
      </c>
      <c r="BI5" s="95" t="s">
        <v>104</v>
      </c>
      <c r="BJ5" s="97">
        <v>46045</v>
      </c>
      <c r="BK5" s="95"/>
      <c r="BL5" s="95" t="s">
        <v>112</v>
      </c>
      <c r="BM5" s="98" t="s">
        <v>124</v>
      </c>
      <c r="BN5" s="99" t="s">
        <v>193</v>
      </c>
      <c r="BO5" s="95" t="s">
        <v>234</v>
      </c>
      <c r="BP5" s="122"/>
      <c r="BQ5" s="42"/>
      <c r="BR5" s="96" t="s">
        <v>2023</v>
      </c>
    </row>
    <row r="6" spans="1:70" ht="30" hidden="1" customHeight="1" x14ac:dyDescent="0.35">
      <c r="A6" s="95">
        <v>2</v>
      </c>
      <c r="B6" s="127" t="s">
        <v>248</v>
      </c>
      <c r="C6" s="127" t="s">
        <v>249</v>
      </c>
      <c r="D6" s="127" t="s">
        <v>250</v>
      </c>
      <c r="E6" s="127" t="s">
        <v>251</v>
      </c>
      <c r="F6" s="127" t="s">
        <v>251</v>
      </c>
      <c r="G6" s="127" t="s">
        <v>252</v>
      </c>
      <c r="H6" s="127" t="s">
        <v>253</v>
      </c>
      <c r="I6" s="126">
        <v>118203</v>
      </c>
      <c r="J6" s="126" t="s">
        <v>254</v>
      </c>
      <c r="K6" s="126">
        <v>118203</v>
      </c>
      <c r="L6" s="126" t="s">
        <v>255</v>
      </c>
      <c r="M6" s="126" t="s">
        <v>256</v>
      </c>
      <c r="N6" s="126">
        <v>199891</v>
      </c>
      <c r="O6" s="126" t="s">
        <v>257</v>
      </c>
      <c r="P6" s="126">
        <v>682708</v>
      </c>
      <c r="Q6" s="126" t="s">
        <v>264</v>
      </c>
      <c r="R6" s="126" t="s">
        <v>265</v>
      </c>
      <c r="S6" s="126" t="s">
        <v>266</v>
      </c>
      <c r="T6" s="126" t="s">
        <v>266</v>
      </c>
      <c r="U6" s="126" t="s">
        <v>261</v>
      </c>
      <c r="V6" s="126" t="s">
        <v>262</v>
      </c>
      <c r="W6" s="126">
        <v>0</v>
      </c>
      <c r="X6" s="126" t="s">
        <v>267</v>
      </c>
      <c r="Y6" s="126">
        <v>15069616</v>
      </c>
      <c r="Z6" s="126" t="s">
        <v>807</v>
      </c>
      <c r="AA6" s="126" t="s">
        <v>808</v>
      </c>
      <c r="AB6" s="128">
        <v>36302</v>
      </c>
      <c r="AC6" s="127">
        <v>4</v>
      </c>
      <c r="AD6" s="127">
        <v>52</v>
      </c>
      <c r="AE6" s="127">
        <v>1</v>
      </c>
      <c r="AF6" s="127" t="s">
        <v>1410</v>
      </c>
      <c r="AG6" s="127" t="s">
        <v>1411</v>
      </c>
      <c r="AH6" s="126" t="s">
        <v>1746</v>
      </c>
      <c r="AI6" s="126" t="s">
        <v>808</v>
      </c>
      <c r="AJ6" s="128">
        <v>0</v>
      </c>
      <c r="AK6" s="128">
        <v>0</v>
      </c>
      <c r="AL6" s="126" t="s">
        <v>1153</v>
      </c>
      <c r="AM6" s="128">
        <v>16243.59</v>
      </c>
      <c r="AN6" s="128">
        <v>391.03</v>
      </c>
      <c r="AO6" s="128">
        <v>16634.62</v>
      </c>
      <c r="AP6" s="128">
        <v>21278.41</v>
      </c>
      <c r="AQ6" s="128">
        <v>2346.5100000000002</v>
      </c>
      <c r="AR6" s="128">
        <v>23624.92</v>
      </c>
      <c r="AS6" s="128">
        <v>21278.69</v>
      </c>
      <c r="AT6" s="128">
        <v>2346.5100000000002</v>
      </c>
      <c r="AU6" s="128">
        <v>23625.200000000001</v>
      </c>
      <c r="AV6" s="126">
        <v>91</v>
      </c>
      <c r="AW6" s="126"/>
      <c r="AX6" s="126"/>
      <c r="AY6" s="126"/>
      <c r="AZ6" s="126"/>
      <c r="BA6" s="126"/>
      <c r="BB6" s="126" t="s">
        <v>1995</v>
      </c>
      <c r="BC6" s="126" t="s">
        <v>138</v>
      </c>
      <c r="BD6" s="126" t="s">
        <v>971</v>
      </c>
      <c r="BE6" s="128">
        <v>36302</v>
      </c>
      <c r="BF6" s="126" t="s">
        <v>266</v>
      </c>
      <c r="BG6" s="95">
        <v>9158725659</v>
      </c>
      <c r="BH6" s="97" t="s">
        <v>2003</v>
      </c>
      <c r="BI6" s="95" t="s">
        <v>104</v>
      </c>
      <c r="BJ6" s="97">
        <v>46045</v>
      </c>
      <c r="BK6" s="95"/>
      <c r="BL6" s="95" t="s">
        <v>108</v>
      </c>
      <c r="BM6" s="98" t="s">
        <v>113</v>
      </c>
      <c r="BN6" s="99" t="s">
        <v>193</v>
      </c>
      <c r="BO6" s="95" t="s">
        <v>234</v>
      </c>
      <c r="BP6" s="123"/>
      <c r="BQ6" s="42"/>
      <c r="BR6" s="96"/>
    </row>
    <row r="7" spans="1:70" ht="30" hidden="1" customHeight="1" x14ac:dyDescent="0.35">
      <c r="A7" s="95">
        <v>3</v>
      </c>
      <c r="B7" s="127" t="s">
        <v>248</v>
      </c>
      <c r="C7" s="127" t="s">
        <v>249</v>
      </c>
      <c r="D7" s="127" t="s">
        <v>250</v>
      </c>
      <c r="E7" s="127" t="s">
        <v>251</v>
      </c>
      <c r="F7" s="127" t="s">
        <v>251</v>
      </c>
      <c r="G7" s="127" t="s">
        <v>252</v>
      </c>
      <c r="H7" s="127" t="s">
        <v>253</v>
      </c>
      <c r="I7" s="126">
        <v>126813</v>
      </c>
      <c r="J7" s="126" t="s">
        <v>268</v>
      </c>
      <c r="K7" s="126">
        <v>126813</v>
      </c>
      <c r="L7" s="126" t="s">
        <v>255</v>
      </c>
      <c r="M7" s="126" t="s">
        <v>256</v>
      </c>
      <c r="N7" s="126">
        <v>198945</v>
      </c>
      <c r="O7" s="126" t="s">
        <v>269</v>
      </c>
      <c r="P7" s="126">
        <v>263987</v>
      </c>
      <c r="Q7" s="126" t="s">
        <v>270</v>
      </c>
      <c r="R7" s="126" t="s">
        <v>271</v>
      </c>
      <c r="S7" s="126" t="s">
        <v>272</v>
      </c>
      <c r="T7" s="126" t="s">
        <v>272</v>
      </c>
      <c r="U7" s="126" t="s">
        <v>273</v>
      </c>
      <c r="V7" s="126" t="s">
        <v>274</v>
      </c>
      <c r="W7" s="126">
        <v>0</v>
      </c>
      <c r="X7" s="126" t="s">
        <v>267</v>
      </c>
      <c r="Y7" s="126">
        <v>15453019</v>
      </c>
      <c r="Z7" s="126" t="s">
        <v>809</v>
      </c>
      <c r="AA7" s="126" t="s">
        <v>810</v>
      </c>
      <c r="AB7" s="128">
        <v>20744</v>
      </c>
      <c r="AC7" s="127">
        <v>7</v>
      </c>
      <c r="AD7" s="127">
        <v>38</v>
      </c>
      <c r="AE7" s="127">
        <v>2</v>
      </c>
      <c r="AF7" s="127" t="s">
        <v>1412</v>
      </c>
      <c r="AG7" s="127" t="s">
        <v>1413</v>
      </c>
      <c r="AH7" s="126" t="s">
        <v>1746</v>
      </c>
      <c r="AI7" s="126" t="s">
        <v>810</v>
      </c>
      <c r="AJ7" s="128">
        <v>0</v>
      </c>
      <c r="AK7" s="128">
        <v>0</v>
      </c>
      <c r="AL7" s="126" t="s">
        <v>1153</v>
      </c>
      <c r="AM7" s="128">
        <v>11732.19</v>
      </c>
      <c r="AN7" s="128">
        <v>135.44999999999999</v>
      </c>
      <c r="AO7" s="128">
        <v>11867.64</v>
      </c>
      <c r="AP7" s="128">
        <v>9986.81</v>
      </c>
      <c r="AQ7" s="128">
        <v>598.35</v>
      </c>
      <c r="AR7" s="128">
        <v>10585.16</v>
      </c>
      <c r="AS7" s="128">
        <v>9987.0300000000007</v>
      </c>
      <c r="AT7" s="128">
        <v>598.35</v>
      </c>
      <c r="AU7" s="128">
        <v>10585.38</v>
      </c>
      <c r="AV7" s="126">
        <v>90</v>
      </c>
      <c r="AW7" s="126"/>
      <c r="AX7" s="126"/>
      <c r="AY7" s="126"/>
      <c r="AZ7" s="126"/>
      <c r="BA7" s="126"/>
      <c r="BB7" s="126" t="s">
        <v>1995</v>
      </c>
      <c r="BC7" s="126" t="s">
        <v>138</v>
      </c>
      <c r="BD7" s="126" t="s">
        <v>971</v>
      </c>
      <c r="BE7" s="128">
        <v>20744</v>
      </c>
      <c r="BF7" s="126" t="s">
        <v>272</v>
      </c>
      <c r="BG7" s="95">
        <v>9975756550</v>
      </c>
      <c r="BH7" s="97" t="s">
        <v>2003</v>
      </c>
      <c r="BI7" s="95" t="s">
        <v>104</v>
      </c>
      <c r="BJ7" s="97">
        <v>46051</v>
      </c>
      <c r="BK7" s="95"/>
      <c r="BL7" s="95" t="s">
        <v>109</v>
      </c>
      <c r="BM7" s="98" t="s">
        <v>124</v>
      </c>
      <c r="BN7" s="99" t="s">
        <v>193</v>
      </c>
      <c r="BO7" s="123" t="s">
        <v>234</v>
      </c>
      <c r="BP7" s="123"/>
      <c r="BQ7" s="42"/>
      <c r="BR7" s="96" t="s">
        <v>2055</v>
      </c>
    </row>
    <row r="8" spans="1:70" ht="30" hidden="1" customHeight="1" x14ac:dyDescent="0.35">
      <c r="A8" s="95">
        <v>4</v>
      </c>
      <c r="B8" s="127" t="s">
        <v>248</v>
      </c>
      <c r="C8" s="127" t="s">
        <v>249</v>
      </c>
      <c r="D8" s="127" t="s">
        <v>250</v>
      </c>
      <c r="E8" s="127" t="s">
        <v>251</v>
      </c>
      <c r="F8" s="127" t="s">
        <v>251</v>
      </c>
      <c r="G8" s="127" t="s">
        <v>252</v>
      </c>
      <c r="H8" s="127" t="s">
        <v>253</v>
      </c>
      <c r="I8" s="126">
        <v>126813</v>
      </c>
      <c r="J8" s="126" t="s">
        <v>268</v>
      </c>
      <c r="K8" s="126">
        <v>126813</v>
      </c>
      <c r="L8" s="126" t="s">
        <v>255</v>
      </c>
      <c r="M8" s="126" t="s">
        <v>256</v>
      </c>
      <c r="N8" s="126">
        <v>198945</v>
      </c>
      <c r="O8" s="126" t="s">
        <v>269</v>
      </c>
      <c r="P8" s="126">
        <v>263971</v>
      </c>
      <c r="Q8" s="126" t="s">
        <v>275</v>
      </c>
      <c r="R8" s="126" t="s">
        <v>271</v>
      </c>
      <c r="S8" s="126" t="s">
        <v>276</v>
      </c>
      <c r="T8" s="126" t="s">
        <v>276</v>
      </c>
      <c r="U8" s="126" t="s">
        <v>261</v>
      </c>
      <c r="V8" s="126" t="s">
        <v>262</v>
      </c>
      <c r="W8" s="126">
        <v>0</v>
      </c>
      <c r="X8" s="126" t="s">
        <v>277</v>
      </c>
      <c r="Y8" s="126">
        <v>15697698</v>
      </c>
      <c r="Z8" s="126" t="s">
        <v>811</v>
      </c>
      <c r="AA8" s="126" t="s">
        <v>810</v>
      </c>
      <c r="AB8" s="128">
        <v>20744</v>
      </c>
      <c r="AC8" s="127">
        <v>7</v>
      </c>
      <c r="AD8" s="127">
        <v>38</v>
      </c>
      <c r="AE8" s="127">
        <v>2</v>
      </c>
      <c r="AF8" s="127" t="s">
        <v>1414</v>
      </c>
      <c r="AG8" s="127" t="s">
        <v>1413</v>
      </c>
      <c r="AH8" s="126" t="s">
        <v>1746</v>
      </c>
      <c r="AI8" s="126" t="s">
        <v>810</v>
      </c>
      <c r="AJ8" s="128">
        <v>0</v>
      </c>
      <c r="AK8" s="128">
        <v>0</v>
      </c>
      <c r="AL8" s="126" t="s">
        <v>1153</v>
      </c>
      <c r="AM8" s="128">
        <v>14616.47</v>
      </c>
      <c r="AN8" s="128">
        <v>135.44999999999999</v>
      </c>
      <c r="AO8" s="128">
        <v>14751.92</v>
      </c>
      <c r="AP8" s="128">
        <v>7102.53</v>
      </c>
      <c r="AQ8" s="128">
        <v>218.26</v>
      </c>
      <c r="AR8" s="128">
        <v>7320.79</v>
      </c>
      <c r="AS8" s="128">
        <v>7102.75</v>
      </c>
      <c r="AT8" s="128">
        <v>218.26</v>
      </c>
      <c r="AU8" s="128">
        <v>7321.01</v>
      </c>
      <c r="AV8" s="126">
        <v>90</v>
      </c>
      <c r="AW8" s="126"/>
      <c r="AX8" s="126"/>
      <c r="AY8" s="126"/>
      <c r="AZ8" s="126"/>
      <c r="BA8" s="126"/>
      <c r="BB8" s="126" t="s">
        <v>1995</v>
      </c>
      <c r="BC8" s="126" t="s">
        <v>138</v>
      </c>
      <c r="BD8" s="126" t="s">
        <v>971</v>
      </c>
      <c r="BE8" s="128">
        <v>20744</v>
      </c>
      <c r="BF8" s="126" t="s">
        <v>276</v>
      </c>
      <c r="BG8" s="95">
        <v>8551947584</v>
      </c>
      <c r="BH8" s="97" t="s">
        <v>2003</v>
      </c>
      <c r="BI8" s="95" t="s">
        <v>104</v>
      </c>
      <c r="BJ8" s="97">
        <v>46051</v>
      </c>
      <c r="BK8" s="95"/>
      <c r="BL8" s="95" t="s">
        <v>109</v>
      </c>
      <c r="BM8" s="98" t="s">
        <v>124</v>
      </c>
      <c r="BN8" s="99" t="s">
        <v>193</v>
      </c>
      <c r="BO8" s="95" t="s">
        <v>234</v>
      </c>
      <c r="BP8" s="123"/>
      <c r="BQ8" s="42"/>
      <c r="BR8" s="96"/>
    </row>
    <row r="9" spans="1:70" ht="30" hidden="1" customHeight="1" x14ac:dyDescent="0.35">
      <c r="A9" s="95">
        <v>5</v>
      </c>
      <c r="B9" s="127" t="s">
        <v>248</v>
      </c>
      <c r="C9" s="127" t="s">
        <v>249</v>
      </c>
      <c r="D9" s="127" t="s">
        <v>250</v>
      </c>
      <c r="E9" s="127" t="s">
        <v>251</v>
      </c>
      <c r="F9" s="127" t="s">
        <v>251</v>
      </c>
      <c r="G9" s="127" t="s">
        <v>252</v>
      </c>
      <c r="H9" s="127" t="s">
        <v>253</v>
      </c>
      <c r="I9" s="126">
        <v>126813</v>
      </c>
      <c r="J9" s="126" t="s">
        <v>268</v>
      </c>
      <c r="K9" s="126">
        <v>126813</v>
      </c>
      <c r="L9" s="126" t="s">
        <v>255</v>
      </c>
      <c r="M9" s="126" t="s">
        <v>256</v>
      </c>
      <c r="N9" s="126">
        <v>198945</v>
      </c>
      <c r="O9" s="126" t="s">
        <v>269</v>
      </c>
      <c r="P9" s="126">
        <v>263971</v>
      </c>
      <c r="Q9" s="126" t="s">
        <v>275</v>
      </c>
      <c r="R9" s="126" t="s">
        <v>271</v>
      </c>
      <c r="S9" s="126" t="s">
        <v>278</v>
      </c>
      <c r="T9" s="126" t="s">
        <v>278</v>
      </c>
      <c r="U9" s="126" t="s">
        <v>261</v>
      </c>
      <c r="V9" s="126" t="s">
        <v>262</v>
      </c>
      <c r="W9" s="126">
        <v>0</v>
      </c>
      <c r="X9" s="126" t="s">
        <v>267</v>
      </c>
      <c r="Y9" s="126">
        <v>15791437</v>
      </c>
      <c r="Z9" s="126" t="s">
        <v>812</v>
      </c>
      <c r="AA9" s="126" t="s">
        <v>810</v>
      </c>
      <c r="AB9" s="128">
        <v>20744</v>
      </c>
      <c r="AC9" s="127">
        <v>7</v>
      </c>
      <c r="AD9" s="127">
        <v>38</v>
      </c>
      <c r="AE9" s="127">
        <v>2</v>
      </c>
      <c r="AF9" s="127" t="s">
        <v>1414</v>
      </c>
      <c r="AG9" s="127" t="s">
        <v>1413</v>
      </c>
      <c r="AH9" s="126" t="s">
        <v>1746</v>
      </c>
      <c r="AI9" s="126" t="s">
        <v>810</v>
      </c>
      <c r="AJ9" s="128">
        <v>0</v>
      </c>
      <c r="AK9" s="128">
        <v>0</v>
      </c>
      <c r="AL9" s="126" t="s">
        <v>1748</v>
      </c>
      <c r="AM9" s="128">
        <v>16442.04</v>
      </c>
      <c r="AN9" s="128">
        <v>135.44999999999999</v>
      </c>
      <c r="AO9" s="128">
        <v>16577.490000000002</v>
      </c>
      <c r="AP9" s="128">
        <v>4776.96</v>
      </c>
      <c r="AQ9" s="128">
        <v>15.21</v>
      </c>
      <c r="AR9" s="128">
        <v>4792.17</v>
      </c>
      <c r="AS9" s="128">
        <v>4777.18</v>
      </c>
      <c r="AT9" s="128">
        <v>15.21</v>
      </c>
      <c r="AU9" s="128">
        <v>4792.3900000000003</v>
      </c>
      <c r="AV9" s="126">
        <v>90</v>
      </c>
      <c r="AW9" s="126"/>
      <c r="AX9" s="126"/>
      <c r="AY9" s="126"/>
      <c r="AZ9" s="126"/>
      <c r="BA9" s="126"/>
      <c r="BB9" s="126" t="s">
        <v>1995</v>
      </c>
      <c r="BC9" s="126" t="s">
        <v>138</v>
      </c>
      <c r="BD9" s="126" t="s">
        <v>971</v>
      </c>
      <c r="BE9" s="128">
        <v>20744</v>
      </c>
      <c r="BF9" s="126" t="s">
        <v>278</v>
      </c>
      <c r="BG9" s="95">
        <v>9767303507</v>
      </c>
      <c r="BH9" s="97" t="s">
        <v>2003</v>
      </c>
      <c r="BI9" s="95" t="s">
        <v>104</v>
      </c>
      <c r="BJ9" s="97">
        <v>46051</v>
      </c>
      <c r="BK9" s="95"/>
      <c r="BL9" s="95" t="s">
        <v>109</v>
      </c>
      <c r="BM9" s="98" t="s">
        <v>124</v>
      </c>
      <c r="BN9" s="99" t="s">
        <v>193</v>
      </c>
      <c r="BO9" s="95" t="s">
        <v>234</v>
      </c>
      <c r="BP9" s="123"/>
      <c r="BQ9" s="42"/>
      <c r="BR9" s="96"/>
    </row>
    <row r="10" spans="1:70" ht="30" hidden="1" customHeight="1" x14ac:dyDescent="0.35">
      <c r="A10" s="95">
        <v>6</v>
      </c>
      <c r="B10" s="127" t="s">
        <v>248</v>
      </c>
      <c r="C10" s="127" t="s">
        <v>249</v>
      </c>
      <c r="D10" s="127" t="s">
        <v>250</v>
      </c>
      <c r="E10" s="127" t="s">
        <v>251</v>
      </c>
      <c r="F10" s="127" t="s">
        <v>251</v>
      </c>
      <c r="G10" s="127" t="s">
        <v>252</v>
      </c>
      <c r="H10" s="127" t="s">
        <v>253</v>
      </c>
      <c r="I10" s="126">
        <v>126813</v>
      </c>
      <c r="J10" s="126" t="s">
        <v>268</v>
      </c>
      <c r="K10" s="126">
        <v>126813</v>
      </c>
      <c r="L10" s="126" t="s">
        <v>255</v>
      </c>
      <c r="M10" s="126" t="s">
        <v>256</v>
      </c>
      <c r="N10" s="126">
        <v>198945</v>
      </c>
      <c r="O10" s="126" t="s">
        <v>269</v>
      </c>
      <c r="P10" s="126">
        <v>263971</v>
      </c>
      <c r="Q10" s="126" t="s">
        <v>275</v>
      </c>
      <c r="R10" s="126" t="s">
        <v>271</v>
      </c>
      <c r="S10" s="126" t="s">
        <v>279</v>
      </c>
      <c r="T10" s="126" t="s">
        <v>279</v>
      </c>
      <c r="U10" s="126" t="s">
        <v>280</v>
      </c>
      <c r="V10" s="126" t="s">
        <v>274</v>
      </c>
      <c r="W10" s="126">
        <v>0</v>
      </c>
      <c r="X10" s="126" t="s">
        <v>281</v>
      </c>
      <c r="Y10" s="126">
        <v>16469859</v>
      </c>
      <c r="Z10" s="126" t="s">
        <v>813</v>
      </c>
      <c r="AA10" s="126" t="s">
        <v>814</v>
      </c>
      <c r="AB10" s="128">
        <v>20744</v>
      </c>
      <c r="AC10" s="127">
        <v>7</v>
      </c>
      <c r="AD10" s="127">
        <v>38</v>
      </c>
      <c r="AE10" s="127">
        <v>2</v>
      </c>
      <c r="AF10" s="127" t="s">
        <v>1415</v>
      </c>
      <c r="AG10" s="127" t="s">
        <v>1416</v>
      </c>
      <c r="AH10" s="126" t="s">
        <v>1746</v>
      </c>
      <c r="AI10" s="126" t="s">
        <v>814</v>
      </c>
      <c r="AJ10" s="128">
        <v>0</v>
      </c>
      <c r="AK10" s="128">
        <v>0</v>
      </c>
      <c r="AL10" s="126" t="s">
        <v>1749</v>
      </c>
      <c r="AM10" s="128">
        <v>12446.24</v>
      </c>
      <c r="AN10" s="128">
        <v>0</v>
      </c>
      <c r="AO10" s="128">
        <v>12446.24</v>
      </c>
      <c r="AP10" s="128">
        <v>8366.76</v>
      </c>
      <c r="AQ10" s="128">
        <v>517.45000000000005</v>
      </c>
      <c r="AR10" s="128">
        <v>8884.2099999999991</v>
      </c>
      <c r="AS10" s="128">
        <v>8367.02</v>
      </c>
      <c r="AT10" s="128">
        <v>517.45000000000005</v>
      </c>
      <c r="AU10" s="128">
        <v>8884.4699999999993</v>
      </c>
      <c r="AV10" s="126">
        <v>90</v>
      </c>
      <c r="AW10" s="126"/>
      <c r="AX10" s="126"/>
      <c r="AY10" s="126"/>
      <c r="AZ10" s="126"/>
      <c r="BA10" s="126"/>
      <c r="BB10" s="126" t="s">
        <v>1995</v>
      </c>
      <c r="BC10" s="126" t="s">
        <v>138</v>
      </c>
      <c r="BD10" s="126" t="s">
        <v>971</v>
      </c>
      <c r="BE10" s="128">
        <v>20744</v>
      </c>
      <c r="BF10" s="126" t="s">
        <v>279</v>
      </c>
      <c r="BG10" s="95">
        <v>9730943034</v>
      </c>
      <c r="BH10" s="97" t="s">
        <v>2003</v>
      </c>
      <c r="BI10" s="95" t="s">
        <v>104</v>
      </c>
      <c r="BJ10" s="97">
        <v>46051</v>
      </c>
      <c r="BK10" s="95"/>
      <c r="BL10" s="95" t="s">
        <v>109</v>
      </c>
      <c r="BM10" s="98" t="s">
        <v>124</v>
      </c>
      <c r="BN10" s="99" t="s">
        <v>193</v>
      </c>
      <c r="BO10" s="123" t="s">
        <v>234</v>
      </c>
      <c r="BP10" s="123"/>
      <c r="BQ10" s="42"/>
      <c r="BR10" s="96" t="s">
        <v>2055</v>
      </c>
    </row>
    <row r="11" spans="1:70" ht="30" hidden="1" customHeight="1" x14ac:dyDescent="0.35">
      <c r="A11" s="95">
        <v>7</v>
      </c>
      <c r="B11" s="127" t="s">
        <v>248</v>
      </c>
      <c r="C11" s="127" t="s">
        <v>249</v>
      </c>
      <c r="D11" s="127" t="s">
        <v>250</v>
      </c>
      <c r="E11" s="127" t="s">
        <v>251</v>
      </c>
      <c r="F11" s="127" t="s">
        <v>251</v>
      </c>
      <c r="G11" s="127" t="s">
        <v>252</v>
      </c>
      <c r="H11" s="127" t="s">
        <v>253</v>
      </c>
      <c r="I11" s="126">
        <v>126813</v>
      </c>
      <c r="J11" s="126" t="s">
        <v>268</v>
      </c>
      <c r="K11" s="126">
        <v>126813</v>
      </c>
      <c r="L11" s="126" t="s">
        <v>255</v>
      </c>
      <c r="M11" s="126" t="s">
        <v>256</v>
      </c>
      <c r="N11" s="126">
        <v>198945</v>
      </c>
      <c r="O11" s="126" t="s">
        <v>269</v>
      </c>
      <c r="P11" s="126">
        <v>263971</v>
      </c>
      <c r="Q11" s="126" t="s">
        <v>275</v>
      </c>
      <c r="R11" s="126" t="s">
        <v>271</v>
      </c>
      <c r="S11" s="126" t="s">
        <v>282</v>
      </c>
      <c r="T11" s="126" t="s">
        <v>282</v>
      </c>
      <c r="U11" s="126" t="s">
        <v>261</v>
      </c>
      <c r="V11" s="126" t="s">
        <v>262</v>
      </c>
      <c r="W11" s="126">
        <v>0</v>
      </c>
      <c r="X11" s="126" t="s">
        <v>277</v>
      </c>
      <c r="Y11" s="126">
        <v>16469860</v>
      </c>
      <c r="Z11" s="126" t="s">
        <v>815</v>
      </c>
      <c r="AA11" s="126" t="s">
        <v>814</v>
      </c>
      <c r="AB11" s="128">
        <v>20744</v>
      </c>
      <c r="AC11" s="127">
        <v>7</v>
      </c>
      <c r="AD11" s="127">
        <v>38</v>
      </c>
      <c r="AE11" s="127">
        <v>2</v>
      </c>
      <c r="AF11" s="127" t="s">
        <v>1414</v>
      </c>
      <c r="AG11" s="127" t="s">
        <v>1416</v>
      </c>
      <c r="AH11" s="126" t="s">
        <v>1746</v>
      </c>
      <c r="AI11" s="126" t="s">
        <v>814</v>
      </c>
      <c r="AJ11" s="128">
        <v>0</v>
      </c>
      <c r="AK11" s="128">
        <v>0</v>
      </c>
      <c r="AL11" s="126" t="s">
        <v>1748</v>
      </c>
      <c r="AM11" s="128">
        <v>12316.64</v>
      </c>
      <c r="AN11" s="128">
        <v>54.85</v>
      </c>
      <c r="AO11" s="128">
        <v>12371.49</v>
      </c>
      <c r="AP11" s="128">
        <v>9049.36</v>
      </c>
      <c r="AQ11" s="128">
        <v>557.25</v>
      </c>
      <c r="AR11" s="128">
        <v>9606.61</v>
      </c>
      <c r="AS11" s="128">
        <v>9049.8799999999992</v>
      </c>
      <c r="AT11" s="128">
        <v>557.25</v>
      </c>
      <c r="AU11" s="128">
        <v>9607.1299999999992</v>
      </c>
      <c r="AV11" s="126">
        <v>90</v>
      </c>
      <c r="AW11" s="126"/>
      <c r="AX11" s="126"/>
      <c r="AY11" s="126"/>
      <c r="AZ11" s="126"/>
      <c r="BA11" s="126"/>
      <c r="BB11" s="126" t="s">
        <v>1995</v>
      </c>
      <c r="BC11" s="126" t="s">
        <v>138</v>
      </c>
      <c r="BD11" s="126" t="s">
        <v>971</v>
      </c>
      <c r="BE11" s="128">
        <v>20744</v>
      </c>
      <c r="BF11" s="126" t="s">
        <v>282</v>
      </c>
      <c r="BG11" s="95">
        <v>9673805916</v>
      </c>
      <c r="BH11" s="97" t="s">
        <v>2003</v>
      </c>
      <c r="BI11" s="95" t="s">
        <v>104</v>
      </c>
      <c r="BJ11" s="97">
        <v>46051</v>
      </c>
      <c r="BK11" s="95"/>
      <c r="BL11" s="95" t="s">
        <v>109</v>
      </c>
      <c r="BM11" s="98" t="s">
        <v>124</v>
      </c>
      <c r="BN11" s="99" t="s">
        <v>193</v>
      </c>
      <c r="BO11" s="95" t="s">
        <v>234</v>
      </c>
      <c r="BP11" s="123"/>
      <c r="BQ11" s="42"/>
      <c r="BR11" s="96"/>
    </row>
    <row r="12" spans="1:70" ht="30" hidden="1" customHeight="1" x14ac:dyDescent="0.35">
      <c r="A12" s="95">
        <v>8</v>
      </c>
      <c r="B12" s="127" t="s">
        <v>248</v>
      </c>
      <c r="C12" s="127" t="s">
        <v>249</v>
      </c>
      <c r="D12" s="127" t="s">
        <v>250</v>
      </c>
      <c r="E12" s="127" t="s">
        <v>251</v>
      </c>
      <c r="F12" s="127" t="s">
        <v>251</v>
      </c>
      <c r="G12" s="127" t="s">
        <v>252</v>
      </c>
      <c r="H12" s="127" t="s">
        <v>253</v>
      </c>
      <c r="I12" s="126">
        <v>130351</v>
      </c>
      <c r="J12" s="126" t="s">
        <v>283</v>
      </c>
      <c r="K12" s="126">
        <v>130351</v>
      </c>
      <c r="L12" s="126" t="s">
        <v>255</v>
      </c>
      <c r="M12" s="126" t="s">
        <v>256</v>
      </c>
      <c r="N12" s="126">
        <v>219890</v>
      </c>
      <c r="O12" s="126" t="s">
        <v>284</v>
      </c>
      <c r="P12" s="126">
        <v>717884</v>
      </c>
      <c r="Q12" s="126" t="s">
        <v>285</v>
      </c>
      <c r="R12" s="126" t="s">
        <v>286</v>
      </c>
      <c r="S12" s="126" t="s">
        <v>287</v>
      </c>
      <c r="T12" s="126" t="s">
        <v>287</v>
      </c>
      <c r="U12" s="126" t="s">
        <v>273</v>
      </c>
      <c r="V12" s="126" t="s">
        <v>262</v>
      </c>
      <c r="W12" s="126">
        <v>0</v>
      </c>
      <c r="X12" s="126" t="s">
        <v>267</v>
      </c>
      <c r="Y12" s="126">
        <v>16570745</v>
      </c>
      <c r="Z12" s="126" t="s">
        <v>816</v>
      </c>
      <c r="AA12" s="126" t="s">
        <v>817</v>
      </c>
      <c r="AB12" s="128">
        <v>20744</v>
      </c>
      <c r="AC12" s="127">
        <v>5</v>
      </c>
      <c r="AD12" s="127">
        <v>38</v>
      </c>
      <c r="AE12" s="127">
        <v>1</v>
      </c>
      <c r="AF12" s="127" t="s">
        <v>1417</v>
      </c>
      <c r="AG12" s="127" t="s">
        <v>1418</v>
      </c>
      <c r="AH12" s="126" t="s">
        <v>1746</v>
      </c>
      <c r="AI12" s="126" t="s">
        <v>817</v>
      </c>
      <c r="AJ12" s="128">
        <v>785</v>
      </c>
      <c r="AK12" s="128">
        <v>785</v>
      </c>
      <c r="AL12" s="126" t="s">
        <v>1750</v>
      </c>
      <c r="AM12" s="128">
        <v>20077.91</v>
      </c>
      <c r="AN12" s="128">
        <v>40</v>
      </c>
      <c r="AO12" s="128">
        <v>20117.91</v>
      </c>
      <c r="AP12" s="128">
        <v>723.08</v>
      </c>
      <c r="AQ12" s="128">
        <v>6.14</v>
      </c>
      <c r="AR12" s="128">
        <v>729.22</v>
      </c>
      <c r="AS12" s="128">
        <v>699.09</v>
      </c>
      <c r="AT12" s="128">
        <v>6.14</v>
      </c>
      <c r="AU12" s="128">
        <v>705.23</v>
      </c>
      <c r="AV12" s="126">
        <v>54</v>
      </c>
      <c r="AW12" s="126"/>
      <c r="AX12" s="126"/>
      <c r="AY12" s="126"/>
      <c r="AZ12" s="126"/>
      <c r="BA12" s="126"/>
      <c r="BB12" s="126" t="s">
        <v>1995</v>
      </c>
      <c r="BC12" s="126" t="s">
        <v>138</v>
      </c>
      <c r="BD12" s="126" t="s">
        <v>1747</v>
      </c>
      <c r="BE12" s="128">
        <v>20744</v>
      </c>
      <c r="BF12" s="126" t="s">
        <v>287</v>
      </c>
      <c r="BG12" s="95">
        <v>7023214231</v>
      </c>
      <c r="BH12" s="97" t="s">
        <v>2003</v>
      </c>
      <c r="BI12" s="95" t="s">
        <v>104</v>
      </c>
      <c r="BJ12" s="97">
        <v>46050</v>
      </c>
      <c r="BK12" s="95"/>
      <c r="BL12" s="95" t="s">
        <v>108</v>
      </c>
      <c r="BM12" s="98" t="s">
        <v>113</v>
      </c>
      <c r="BN12" s="99" t="s">
        <v>193</v>
      </c>
      <c r="BO12" s="95" t="s">
        <v>234</v>
      </c>
      <c r="BP12" s="123"/>
      <c r="BQ12" s="42"/>
      <c r="BR12" s="96"/>
    </row>
    <row r="13" spans="1:70" ht="30" hidden="1" customHeight="1" x14ac:dyDescent="0.35">
      <c r="A13" s="95">
        <v>9</v>
      </c>
      <c r="B13" s="127" t="s">
        <v>248</v>
      </c>
      <c r="C13" s="127" t="s">
        <v>249</v>
      </c>
      <c r="D13" s="127" t="s">
        <v>250</v>
      </c>
      <c r="E13" s="127" t="s">
        <v>251</v>
      </c>
      <c r="F13" s="127" t="s">
        <v>251</v>
      </c>
      <c r="G13" s="127" t="s">
        <v>252</v>
      </c>
      <c r="H13" s="127" t="s">
        <v>253</v>
      </c>
      <c r="I13" s="126">
        <v>126813</v>
      </c>
      <c r="J13" s="126" t="s">
        <v>268</v>
      </c>
      <c r="K13" s="126">
        <v>126813</v>
      </c>
      <c r="L13" s="126" t="s">
        <v>255</v>
      </c>
      <c r="M13" s="126" t="s">
        <v>256</v>
      </c>
      <c r="N13" s="126">
        <v>198945</v>
      </c>
      <c r="O13" s="126" t="s">
        <v>269</v>
      </c>
      <c r="P13" s="126">
        <v>263971</v>
      </c>
      <c r="Q13" s="126" t="s">
        <v>275</v>
      </c>
      <c r="R13" s="126" t="s">
        <v>271</v>
      </c>
      <c r="S13" s="126" t="s">
        <v>288</v>
      </c>
      <c r="T13" s="126" t="s">
        <v>288</v>
      </c>
      <c r="U13" s="126" t="s">
        <v>261</v>
      </c>
      <c r="V13" s="126" t="s">
        <v>262</v>
      </c>
      <c r="W13" s="126">
        <v>0</v>
      </c>
      <c r="X13" s="126" t="s">
        <v>289</v>
      </c>
      <c r="Y13" s="126">
        <v>16941670</v>
      </c>
      <c r="Z13" s="126" t="s">
        <v>818</v>
      </c>
      <c r="AA13" s="126" t="s">
        <v>814</v>
      </c>
      <c r="AB13" s="128">
        <v>20744</v>
      </c>
      <c r="AC13" s="127">
        <v>7</v>
      </c>
      <c r="AD13" s="127">
        <v>38</v>
      </c>
      <c r="AE13" s="127">
        <v>2</v>
      </c>
      <c r="AF13" s="127" t="s">
        <v>1414</v>
      </c>
      <c r="AG13" s="127" t="s">
        <v>1416</v>
      </c>
      <c r="AH13" s="126" t="s">
        <v>1746</v>
      </c>
      <c r="AI13" s="126" t="s">
        <v>814</v>
      </c>
      <c r="AJ13" s="128">
        <v>0</v>
      </c>
      <c r="AK13" s="128">
        <v>0</v>
      </c>
      <c r="AL13" s="126" t="s">
        <v>1748</v>
      </c>
      <c r="AM13" s="128">
        <v>9558.0300000000007</v>
      </c>
      <c r="AN13" s="128">
        <v>189.95</v>
      </c>
      <c r="AO13" s="128">
        <v>9747.98</v>
      </c>
      <c r="AP13" s="128">
        <v>12457.97</v>
      </c>
      <c r="AQ13" s="128">
        <v>1092.1300000000001</v>
      </c>
      <c r="AR13" s="128">
        <v>13550.1</v>
      </c>
      <c r="AS13" s="128">
        <v>12458.49</v>
      </c>
      <c r="AT13" s="128">
        <v>1092.1300000000001</v>
      </c>
      <c r="AU13" s="128">
        <v>13550.62</v>
      </c>
      <c r="AV13" s="126">
        <v>90</v>
      </c>
      <c r="AW13" s="126"/>
      <c r="AX13" s="126"/>
      <c r="AY13" s="126"/>
      <c r="AZ13" s="126"/>
      <c r="BA13" s="126"/>
      <c r="BB13" s="126" t="s">
        <v>1995</v>
      </c>
      <c r="BC13" s="126" t="s">
        <v>138</v>
      </c>
      <c r="BD13" s="126" t="s">
        <v>971</v>
      </c>
      <c r="BE13" s="128">
        <v>20744</v>
      </c>
      <c r="BF13" s="126" t="s">
        <v>288</v>
      </c>
      <c r="BG13" s="95">
        <v>9503250358</v>
      </c>
      <c r="BH13" s="97" t="s">
        <v>2003</v>
      </c>
      <c r="BI13" s="95" t="s">
        <v>104</v>
      </c>
      <c r="BJ13" s="97">
        <v>46051</v>
      </c>
      <c r="BK13" s="95"/>
      <c r="BL13" s="95" t="s">
        <v>109</v>
      </c>
      <c r="BM13" s="98" t="s">
        <v>124</v>
      </c>
      <c r="BN13" s="99" t="s">
        <v>193</v>
      </c>
      <c r="BO13" s="95" t="s">
        <v>234</v>
      </c>
      <c r="BP13" s="123"/>
      <c r="BQ13" s="42"/>
      <c r="BR13" s="96"/>
    </row>
    <row r="14" spans="1:70" ht="30" hidden="1" customHeight="1" x14ac:dyDescent="0.35">
      <c r="A14" s="95">
        <v>10</v>
      </c>
      <c r="B14" s="127" t="s">
        <v>248</v>
      </c>
      <c r="C14" s="127" t="s">
        <v>249</v>
      </c>
      <c r="D14" s="127" t="s">
        <v>250</v>
      </c>
      <c r="E14" s="127" t="s">
        <v>251</v>
      </c>
      <c r="F14" s="127" t="s">
        <v>251</v>
      </c>
      <c r="G14" s="127" t="s">
        <v>252</v>
      </c>
      <c r="H14" s="127" t="s">
        <v>253</v>
      </c>
      <c r="I14" s="126">
        <v>118203</v>
      </c>
      <c r="J14" s="126" t="s">
        <v>254</v>
      </c>
      <c r="K14" s="126">
        <v>118203</v>
      </c>
      <c r="L14" s="126" t="s">
        <v>255</v>
      </c>
      <c r="M14" s="126" t="s">
        <v>256</v>
      </c>
      <c r="N14" s="126">
        <v>199891</v>
      </c>
      <c r="O14" s="126" t="s">
        <v>257</v>
      </c>
      <c r="P14" s="126">
        <v>265057</v>
      </c>
      <c r="Q14" s="126" t="s">
        <v>258</v>
      </c>
      <c r="R14" s="126" t="s">
        <v>286</v>
      </c>
      <c r="S14" s="126" t="s">
        <v>260</v>
      </c>
      <c r="T14" s="126" t="s">
        <v>260</v>
      </c>
      <c r="U14" s="126" t="s">
        <v>261</v>
      </c>
      <c r="V14" s="126" t="s">
        <v>262</v>
      </c>
      <c r="W14" s="126">
        <v>0</v>
      </c>
      <c r="X14" s="126" t="s">
        <v>263</v>
      </c>
      <c r="Y14" s="126">
        <v>17567957</v>
      </c>
      <c r="Z14" s="126" t="s">
        <v>805</v>
      </c>
      <c r="AA14" s="126" t="s">
        <v>819</v>
      </c>
      <c r="AB14" s="128">
        <v>15558</v>
      </c>
      <c r="AC14" s="127">
        <v>4</v>
      </c>
      <c r="AD14" s="127">
        <v>38</v>
      </c>
      <c r="AE14" s="127">
        <v>1</v>
      </c>
      <c r="AF14" s="127" t="s">
        <v>1408</v>
      </c>
      <c r="AG14" s="127" t="s">
        <v>1409</v>
      </c>
      <c r="AH14" s="126" t="s">
        <v>1746</v>
      </c>
      <c r="AI14" s="126" t="s">
        <v>819</v>
      </c>
      <c r="AJ14" s="128">
        <v>590</v>
      </c>
      <c r="AK14" s="128">
        <v>590</v>
      </c>
      <c r="AL14" s="126" t="s">
        <v>1748</v>
      </c>
      <c r="AM14" s="128">
        <v>5718.03</v>
      </c>
      <c r="AN14" s="128">
        <v>110</v>
      </c>
      <c r="AO14" s="128">
        <v>5828.03</v>
      </c>
      <c r="AP14" s="128">
        <v>11596.61</v>
      </c>
      <c r="AQ14" s="128">
        <v>2642.11</v>
      </c>
      <c r="AR14" s="128">
        <v>14238.72</v>
      </c>
      <c r="AS14" s="128">
        <v>11012.97</v>
      </c>
      <c r="AT14" s="128">
        <v>2642.11</v>
      </c>
      <c r="AU14" s="128">
        <v>13655.08</v>
      </c>
      <c r="AV14" s="126">
        <v>52</v>
      </c>
      <c r="AW14" s="126"/>
      <c r="AX14" s="126"/>
      <c r="AY14" s="126"/>
      <c r="AZ14" s="126"/>
      <c r="BA14" s="126"/>
      <c r="BB14" s="126" t="s">
        <v>1995</v>
      </c>
      <c r="BC14" s="126" t="s">
        <v>138</v>
      </c>
      <c r="BD14" s="126" t="s">
        <v>971</v>
      </c>
      <c r="BE14" s="128">
        <v>15558</v>
      </c>
      <c r="BF14" s="126" t="s">
        <v>260</v>
      </c>
      <c r="BG14" s="95">
        <v>9850213384</v>
      </c>
      <c r="BH14" s="97" t="s">
        <v>2003</v>
      </c>
      <c r="BI14" s="95" t="s">
        <v>104</v>
      </c>
      <c r="BJ14" s="97">
        <v>46045</v>
      </c>
      <c r="BK14" s="95"/>
      <c r="BL14" s="95" t="s">
        <v>112</v>
      </c>
      <c r="BM14" s="98" t="s">
        <v>124</v>
      </c>
      <c r="BN14" s="99" t="s">
        <v>193</v>
      </c>
      <c r="BO14" s="95" t="s">
        <v>234</v>
      </c>
      <c r="BP14" s="123"/>
      <c r="BQ14" s="42"/>
      <c r="BR14" s="96" t="s">
        <v>2023</v>
      </c>
    </row>
    <row r="15" spans="1:70" ht="30" hidden="1" customHeight="1" x14ac:dyDescent="0.35">
      <c r="A15" s="95">
        <v>11</v>
      </c>
      <c r="B15" s="127" t="s">
        <v>248</v>
      </c>
      <c r="C15" s="127" t="s">
        <v>249</v>
      </c>
      <c r="D15" s="127" t="s">
        <v>250</v>
      </c>
      <c r="E15" s="127" t="s">
        <v>251</v>
      </c>
      <c r="F15" s="127" t="s">
        <v>251</v>
      </c>
      <c r="G15" s="127" t="s">
        <v>252</v>
      </c>
      <c r="H15" s="127" t="s">
        <v>253</v>
      </c>
      <c r="I15" s="126">
        <v>118203</v>
      </c>
      <c r="J15" s="126" t="s">
        <v>254</v>
      </c>
      <c r="K15" s="126">
        <v>118203</v>
      </c>
      <c r="L15" s="126" t="s">
        <v>255</v>
      </c>
      <c r="M15" s="126" t="s">
        <v>256</v>
      </c>
      <c r="N15" s="126">
        <v>199891</v>
      </c>
      <c r="O15" s="126" t="s">
        <v>257</v>
      </c>
      <c r="P15" s="126">
        <v>682708</v>
      </c>
      <c r="Q15" s="126" t="s">
        <v>264</v>
      </c>
      <c r="R15" s="126" t="s">
        <v>271</v>
      </c>
      <c r="S15" s="126" t="s">
        <v>266</v>
      </c>
      <c r="T15" s="126" t="s">
        <v>266</v>
      </c>
      <c r="U15" s="126" t="s">
        <v>261</v>
      </c>
      <c r="V15" s="126" t="s">
        <v>262</v>
      </c>
      <c r="W15" s="126">
        <v>0</v>
      </c>
      <c r="X15" s="126" t="s">
        <v>267</v>
      </c>
      <c r="Y15" s="126">
        <v>17567958</v>
      </c>
      <c r="Z15" s="126" t="s">
        <v>807</v>
      </c>
      <c r="AA15" s="126" t="s">
        <v>819</v>
      </c>
      <c r="AB15" s="128">
        <v>15558</v>
      </c>
      <c r="AC15" s="127">
        <v>4</v>
      </c>
      <c r="AD15" s="127">
        <v>38</v>
      </c>
      <c r="AE15" s="127">
        <v>1</v>
      </c>
      <c r="AF15" s="127" t="s">
        <v>1410</v>
      </c>
      <c r="AG15" s="127" t="s">
        <v>1411</v>
      </c>
      <c r="AH15" s="126" t="s">
        <v>1746</v>
      </c>
      <c r="AI15" s="126" t="s">
        <v>819</v>
      </c>
      <c r="AJ15" s="128">
        <v>0</v>
      </c>
      <c r="AK15" s="128">
        <v>0</v>
      </c>
      <c r="AL15" s="126" t="s">
        <v>1747</v>
      </c>
      <c r="AM15" s="128">
        <v>5597.11</v>
      </c>
      <c r="AN15" s="128">
        <v>158.62</v>
      </c>
      <c r="AO15" s="128">
        <v>5755.73</v>
      </c>
      <c r="AP15" s="128">
        <v>10544.89</v>
      </c>
      <c r="AQ15" s="128">
        <v>533.03</v>
      </c>
      <c r="AR15" s="128">
        <v>11077.92</v>
      </c>
      <c r="AS15" s="128">
        <v>10544.99</v>
      </c>
      <c r="AT15" s="128">
        <v>533.03</v>
      </c>
      <c r="AU15" s="128">
        <v>11078.02</v>
      </c>
      <c r="AV15" s="126">
        <v>91</v>
      </c>
      <c r="AW15" s="126"/>
      <c r="AX15" s="126"/>
      <c r="AY15" s="126"/>
      <c r="AZ15" s="126"/>
      <c r="BA15" s="126"/>
      <c r="BB15" s="126" t="s">
        <v>1995</v>
      </c>
      <c r="BC15" s="126" t="s">
        <v>138</v>
      </c>
      <c r="BD15" s="126" t="s">
        <v>1996</v>
      </c>
      <c r="BE15" s="128">
        <v>15558</v>
      </c>
      <c r="BF15" s="126" t="s">
        <v>266</v>
      </c>
      <c r="BG15" s="95">
        <v>9158725659</v>
      </c>
      <c r="BH15" s="97" t="s">
        <v>2003</v>
      </c>
      <c r="BI15" s="95" t="s">
        <v>104</v>
      </c>
      <c r="BJ15" s="97">
        <v>46045</v>
      </c>
      <c r="BK15" s="95"/>
      <c r="BL15" s="95" t="s">
        <v>108</v>
      </c>
      <c r="BM15" s="98" t="s">
        <v>113</v>
      </c>
      <c r="BN15" s="99" t="s">
        <v>193</v>
      </c>
      <c r="BO15" s="95" t="s">
        <v>234</v>
      </c>
      <c r="BP15" s="123"/>
      <c r="BQ15" s="42"/>
      <c r="BR15" s="96"/>
    </row>
    <row r="16" spans="1:70" ht="30" hidden="1" customHeight="1" x14ac:dyDescent="0.35">
      <c r="A16" s="95">
        <v>12</v>
      </c>
      <c r="B16" s="127" t="s">
        <v>248</v>
      </c>
      <c r="C16" s="127" t="s">
        <v>249</v>
      </c>
      <c r="D16" s="127" t="s">
        <v>250</v>
      </c>
      <c r="E16" s="127" t="s">
        <v>251</v>
      </c>
      <c r="F16" s="127" t="s">
        <v>251</v>
      </c>
      <c r="G16" s="127" t="s">
        <v>252</v>
      </c>
      <c r="H16" s="127" t="s">
        <v>253</v>
      </c>
      <c r="I16" s="126">
        <v>121891</v>
      </c>
      <c r="J16" s="126" t="s">
        <v>290</v>
      </c>
      <c r="K16" s="126">
        <v>121891</v>
      </c>
      <c r="L16" s="126" t="s">
        <v>255</v>
      </c>
      <c r="M16" s="126" t="s">
        <v>256</v>
      </c>
      <c r="N16" s="126">
        <v>210493</v>
      </c>
      <c r="O16" s="126" t="s">
        <v>291</v>
      </c>
      <c r="P16" s="126">
        <v>278274</v>
      </c>
      <c r="Q16" s="126" t="s">
        <v>292</v>
      </c>
      <c r="R16" s="126" t="s">
        <v>259</v>
      </c>
      <c r="S16" s="126" t="s">
        <v>293</v>
      </c>
      <c r="T16" s="126" t="s">
        <v>293</v>
      </c>
      <c r="U16" s="126" t="s">
        <v>261</v>
      </c>
      <c r="V16" s="126" t="s">
        <v>262</v>
      </c>
      <c r="W16" s="126">
        <v>0</v>
      </c>
      <c r="X16" s="126" t="s">
        <v>267</v>
      </c>
      <c r="Y16" s="126">
        <v>18715491</v>
      </c>
      <c r="Z16" s="126" t="s">
        <v>820</v>
      </c>
      <c r="AA16" s="126" t="s">
        <v>821</v>
      </c>
      <c r="AB16" s="128">
        <v>41488</v>
      </c>
      <c r="AC16" s="127">
        <v>9</v>
      </c>
      <c r="AD16" s="127">
        <v>24</v>
      </c>
      <c r="AE16" s="127">
        <v>2</v>
      </c>
      <c r="AF16" s="127" t="s">
        <v>1419</v>
      </c>
      <c r="AG16" s="127" t="s">
        <v>1420</v>
      </c>
      <c r="AH16" s="126" t="s">
        <v>1746</v>
      </c>
      <c r="AI16" s="126" t="s">
        <v>821</v>
      </c>
      <c r="AJ16" s="128">
        <v>2200</v>
      </c>
      <c r="AK16" s="128">
        <v>2200</v>
      </c>
      <c r="AL16" s="126" t="s">
        <v>1751</v>
      </c>
      <c r="AM16" s="128">
        <v>41488</v>
      </c>
      <c r="AN16" s="128">
        <v>1726</v>
      </c>
      <c r="AO16" s="128">
        <v>43214</v>
      </c>
      <c r="AP16" s="128">
        <v>2351</v>
      </c>
      <c r="AQ16" s="128">
        <v>0</v>
      </c>
      <c r="AR16" s="128">
        <v>2351</v>
      </c>
      <c r="AS16" s="128">
        <v>0</v>
      </c>
      <c r="AT16" s="128">
        <v>0</v>
      </c>
      <c r="AU16" s="128">
        <v>0</v>
      </c>
      <c r="AV16" s="126">
        <v>53</v>
      </c>
      <c r="AW16" s="126"/>
      <c r="AX16" s="126"/>
      <c r="AY16" s="126"/>
      <c r="AZ16" s="126"/>
      <c r="BA16" s="126"/>
      <c r="BB16" s="126" t="s">
        <v>1995</v>
      </c>
      <c r="BC16" s="126" t="s">
        <v>138</v>
      </c>
      <c r="BD16" s="126" t="s">
        <v>1997</v>
      </c>
      <c r="BE16" s="128">
        <v>41488</v>
      </c>
      <c r="BF16" s="126" t="s">
        <v>293</v>
      </c>
      <c r="BG16" s="95">
        <v>7020580090</v>
      </c>
      <c r="BH16" s="97" t="s">
        <v>2003</v>
      </c>
      <c r="BI16" s="95" t="s">
        <v>104</v>
      </c>
      <c r="BJ16" s="129">
        <v>46038</v>
      </c>
      <c r="BK16" s="95"/>
      <c r="BL16" s="95" t="s">
        <v>109</v>
      </c>
      <c r="BM16" s="98" t="s">
        <v>124</v>
      </c>
      <c r="BN16" s="99" t="s">
        <v>193</v>
      </c>
      <c r="BO16" s="123" t="s">
        <v>234</v>
      </c>
      <c r="BP16" s="123"/>
      <c r="BQ16" s="42"/>
      <c r="BR16" s="96"/>
    </row>
    <row r="17" spans="1:70" ht="30" hidden="1" customHeight="1" x14ac:dyDescent="0.35">
      <c r="A17" s="95">
        <v>13</v>
      </c>
      <c r="B17" s="127" t="s">
        <v>248</v>
      </c>
      <c r="C17" s="127" t="s">
        <v>249</v>
      </c>
      <c r="D17" s="127" t="s">
        <v>250</v>
      </c>
      <c r="E17" s="127" t="s">
        <v>251</v>
      </c>
      <c r="F17" s="127" t="s">
        <v>251</v>
      </c>
      <c r="G17" s="127" t="s">
        <v>252</v>
      </c>
      <c r="H17" s="127" t="s">
        <v>253</v>
      </c>
      <c r="I17" s="126">
        <v>121891</v>
      </c>
      <c r="J17" s="126" t="s">
        <v>290</v>
      </c>
      <c r="K17" s="126">
        <v>121891</v>
      </c>
      <c r="L17" s="126" t="s">
        <v>255</v>
      </c>
      <c r="M17" s="126" t="s">
        <v>256</v>
      </c>
      <c r="N17" s="126">
        <v>210493</v>
      </c>
      <c r="O17" s="126" t="s">
        <v>291</v>
      </c>
      <c r="P17" s="126">
        <v>278274</v>
      </c>
      <c r="Q17" s="126" t="s">
        <v>292</v>
      </c>
      <c r="R17" s="126" t="s">
        <v>259</v>
      </c>
      <c r="S17" s="126" t="s">
        <v>294</v>
      </c>
      <c r="T17" s="126" t="s">
        <v>294</v>
      </c>
      <c r="U17" s="126" t="s">
        <v>280</v>
      </c>
      <c r="V17" s="126" t="s">
        <v>262</v>
      </c>
      <c r="W17" s="126">
        <v>0</v>
      </c>
      <c r="X17" s="126" t="s">
        <v>267</v>
      </c>
      <c r="Y17" s="126">
        <v>18715497</v>
      </c>
      <c r="Z17" s="126" t="s">
        <v>822</v>
      </c>
      <c r="AA17" s="126" t="s">
        <v>821</v>
      </c>
      <c r="AB17" s="128">
        <v>41488</v>
      </c>
      <c r="AC17" s="127">
        <v>9</v>
      </c>
      <c r="AD17" s="127">
        <v>24</v>
      </c>
      <c r="AE17" s="127">
        <v>2</v>
      </c>
      <c r="AF17" s="127" t="s">
        <v>1419</v>
      </c>
      <c r="AG17" s="127" t="s">
        <v>1420</v>
      </c>
      <c r="AH17" s="126" t="s">
        <v>1746</v>
      </c>
      <c r="AI17" s="126" t="s">
        <v>821</v>
      </c>
      <c r="AJ17" s="128">
        <v>2200</v>
      </c>
      <c r="AK17" s="128">
        <v>2200</v>
      </c>
      <c r="AL17" s="126" t="s">
        <v>1748</v>
      </c>
      <c r="AM17" s="128">
        <v>36162.57</v>
      </c>
      <c r="AN17" s="128">
        <v>1624.33</v>
      </c>
      <c r="AO17" s="128">
        <v>37786.9</v>
      </c>
      <c r="AP17" s="128">
        <v>7676.43</v>
      </c>
      <c r="AQ17" s="128">
        <v>101.67</v>
      </c>
      <c r="AR17" s="128">
        <v>7778.1</v>
      </c>
      <c r="AS17" s="128">
        <v>5325.43</v>
      </c>
      <c r="AT17" s="128">
        <v>101.67</v>
      </c>
      <c r="AU17" s="128">
        <v>5427.1</v>
      </c>
      <c r="AV17" s="126">
        <v>53</v>
      </c>
      <c r="AW17" s="126"/>
      <c r="AX17" s="126"/>
      <c r="AY17" s="126"/>
      <c r="AZ17" s="126"/>
      <c r="BA17" s="126"/>
      <c r="BB17" s="126" t="s">
        <v>1995</v>
      </c>
      <c r="BC17" s="126" t="s">
        <v>138</v>
      </c>
      <c r="BD17" s="126"/>
      <c r="BE17" s="128">
        <v>0</v>
      </c>
      <c r="BF17" s="126" t="s">
        <v>294</v>
      </c>
      <c r="BG17" s="95">
        <v>9420891769</v>
      </c>
      <c r="BH17" s="97" t="s">
        <v>2003</v>
      </c>
      <c r="BI17" s="95" t="s">
        <v>104</v>
      </c>
      <c r="BJ17" s="129">
        <v>46038</v>
      </c>
      <c r="BK17" s="95"/>
      <c r="BL17" s="95" t="s">
        <v>109</v>
      </c>
      <c r="BM17" s="98" t="s">
        <v>124</v>
      </c>
      <c r="BN17" s="99" t="s">
        <v>193</v>
      </c>
      <c r="BO17" s="123" t="s">
        <v>234</v>
      </c>
      <c r="BP17" s="123"/>
      <c r="BQ17" s="42"/>
      <c r="BR17" s="96"/>
    </row>
    <row r="18" spans="1:70" ht="30" hidden="1" customHeight="1" x14ac:dyDescent="0.35">
      <c r="A18" s="95">
        <v>14</v>
      </c>
      <c r="B18" s="127" t="s">
        <v>248</v>
      </c>
      <c r="C18" s="127" t="s">
        <v>249</v>
      </c>
      <c r="D18" s="127" t="s">
        <v>250</v>
      </c>
      <c r="E18" s="127" t="s">
        <v>251</v>
      </c>
      <c r="F18" s="127" t="s">
        <v>251</v>
      </c>
      <c r="G18" s="127" t="s">
        <v>252</v>
      </c>
      <c r="H18" s="127" t="s">
        <v>253</v>
      </c>
      <c r="I18" s="126">
        <v>121891</v>
      </c>
      <c r="J18" s="126" t="s">
        <v>290</v>
      </c>
      <c r="K18" s="126">
        <v>121891</v>
      </c>
      <c r="L18" s="126" t="s">
        <v>255</v>
      </c>
      <c r="M18" s="126" t="s">
        <v>256</v>
      </c>
      <c r="N18" s="126">
        <v>210493</v>
      </c>
      <c r="O18" s="126" t="s">
        <v>291</v>
      </c>
      <c r="P18" s="126">
        <v>278274</v>
      </c>
      <c r="Q18" s="126" t="s">
        <v>292</v>
      </c>
      <c r="R18" s="126" t="s">
        <v>259</v>
      </c>
      <c r="S18" s="126" t="s">
        <v>295</v>
      </c>
      <c r="T18" s="126" t="s">
        <v>295</v>
      </c>
      <c r="U18" s="126" t="s">
        <v>280</v>
      </c>
      <c r="V18" s="126" t="s">
        <v>262</v>
      </c>
      <c r="W18" s="126">
        <v>0</v>
      </c>
      <c r="X18" s="126" t="s">
        <v>267</v>
      </c>
      <c r="Y18" s="126">
        <v>18966850</v>
      </c>
      <c r="Z18" s="126" t="s">
        <v>823</v>
      </c>
      <c r="AA18" s="126" t="s">
        <v>824</v>
      </c>
      <c r="AB18" s="128">
        <v>41488</v>
      </c>
      <c r="AC18" s="127">
        <v>9</v>
      </c>
      <c r="AD18" s="127">
        <v>24</v>
      </c>
      <c r="AE18" s="127">
        <v>2</v>
      </c>
      <c r="AF18" s="127" t="s">
        <v>1421</v>
      </c>
      <c r="AG18" s="127" t="s">
        <v>1422</v>
      </c>
      <c r="AH18" s="126" t="s">
        <v>1746</v>
      </c>
      <c r="AI18" s="126" t="s">
        <v>824</v>
      </c>
      <c r="AJ18" s="128">
        <v>2200</v>
      </c>
      <c r="AK18" s="128">
        <v>2200</v>
      </c>
      <c r="AL18" s="126" t="s">
        <v>1752</v>
      </c>
      <c r="AM18" s="128">
        <v>41591</v>
      </c>
      <c r="AN18" s="128">
        <v>2388</v>
      </c>
      <c r="AO18" s="128">
        <v>43979</v>
      </c>
      <c r="AP18" s="128">
        <v>2507</v>
      </c>
      <c r="AQ18" s="128">
        <v>0</v>
      </c>
      <c r="AR18" s="128">
        <v>2507</v>
      </c>
      <c r="AS18" s="128">
        <v>0</v>
      </c>
      <c r="AT18" s="128">
        <v>0</v>
      </c>
      <c r="AU18" s="128">
        <v>0</v>
      </c>
      <c r="AV18" s="126">
        <v>53</v>
      </c>
      <c r="AW18" s="126"/>
      <c r="AX18" s="126"/>
      <c r="AY18" s="126"/>
      <c r="AZ18" s="126"/>
      <c r="BA18" s="126"/>
      <c r="BB18" s="126" t="s">
        <v>1995</v>
      </c>
      <c r="BC18" s="126" t="s">
        <v>138</v>
      </c>
      <c r="BD18" s="126" t="s">
        <v>1997</v>
      </c>
      <c r="BE18" s="128">
        <v>41488</v>
      </c>
      <c r="BF18" s="126" t="s">
        <v>295</v>
      </c>
      <c r="BG18" s="95">
        <v>7414986842</v>
      </c>
      <c r="BH18" s="97" t="s">
        <v>2003</v>
      </c>
      <c r="BI18" s="95" t="s">
        <v>104</v>
      </c>
      <c r="BJ18" s="129">
        <v>46038</v>
      </c>
      <c r="BK18" s="95"/>
      <c r="BL18" s="95" t="s">
        <v>109</v>
      </c>
      <c r="BM18" s="98" t="s">
        <v>124</v>
      </c>
      <c r="BN18" s="99" t="s">
        <v>193</v>
      </c>
      <c r="BO18" s="123" t="s">
        <v>234</v>
      </c>
      <c r="BP18" s="123"/>
      <c r="BQ18" s="42"/>
      <c r="BR18" s="96"/>
    </row>
    <row r="19" spans="1:70" ht="30" hidden="1" customHeight="1" x14ac:dyDescent="0.35">
      <c r="A19" s="95">
        <v>15</v>
      </c>
      <c r="B19" s="127" t="s">
        <v>248</v>
      </c>
      <c r="C19" s="127" t="s">
        <v>249</v>
      </c>
      <c r="D19" s="127" t="s">
        <v>250</v>
      </c>
      <c r="E19" s="127" t="s">
        <v>251</v>
      </c>
      <c r="F19" s="127" t="s">
        <v>251</v>
      </c>
      <c r="G19" s="127" t="s">
        <v>252</v>
      </c>
      <c r="H19" s="127" t="s">
        <v>253</v>
      </c>
      <c r="I19" s="126">
        <v>126813</v>
      </c>
      <c r="J19" s="126" t="s">
        <v>268</v>
      </c>
      <c r="K19" s="126">
        <v>126813</v>
      </c>
      <c r="L19" s="126" t="s">
        <v>255</v>
      </c>
      <c r="M19" s="126" t="s">
        <v>256</v>
      </c>
      <c r="N19" s="126">
        <v>198945</v>
      </c>
      <c r="O19" s="126" t="s">
        <v>269</v>
      </c>
      <c r="P19" s="126">
        <v>263971</v>
      </c>
      <c r="Q19" s="126" t="s">
        <v>275</v>
      </c>
      <c r="R19" s="126" t="s">
        <v>259</v>
      </c>
      <c r="S19" s="126" t="s">
        <v>296</v>
      </c>
      <c r="T19" s="126" t="s">
        <v>296</v>
      </c>
      <c r="U19" s="126" t="s">
        <v>280</v>
      </c>
      <c r="V19" s="126" t="s">
        <v>262</v>
      </c>
      <c r="W19" s="126">
        <v>0</v>
      </c>
      <c r="X19" s="126" t="s">
        <v>267</v>
      </c>
      <c r="Y19" s="126">
        <v>19675729</v>
      </c>
      <c r="Z19" s="126" t="s">
        <v>825</v>
      </c>
      <c r="AA19" s="126" t="s">
        <v>826</v>
      </c>
      <c r="AB19" s="128">
        <v>51860</v>
      </c>
      <c r="AC19" s="127">
        <v>7</v>
      </c>
      <c r="AD19" s="127">
        <v>24</v>
      </c>
      <c r="AE19" s="127">
        <v>3</v>
      </c>
      <c r="AF19" s="127" t="s">
        <v>1423</v>
      </c>
      <c r="AG19" s="127" t="s">
        <v>1424</v>
      </c>
      <c r="AH19" s="126" t="s">
        <v>1746</v>
      </c>
      <c r="AI19" s="126" t="s">
        <v>826</v>
      </c>
      <c r="AJ19" s="128">
        <v>2740</v>
      </c>
      <c r="AK19" s="128">
        <v>2740</v>
      </c>
      <c r="AL19" s="126" t="s">
        <v>1748</v>
      </c>
      <c r="AM19" s="128">
        <v>52524.31</v>
      </c>
      <c r="AN19" s="128">
        <v>5353.83</v>
      </c>
      <c r="AO19" s="128">
        <v>57878.14</v>
      </c>
      <c r="AP19" s="128">
        <v>6110.65</v>
      </c>
      <c r="AQ19" s="128">
        <v>0</v>
      </c>
      <c r="AR19" s="128">
        <v>6110.65</v>
      </c>
      <c r="AS19" s="128">
        <v>402.69</v>
      </c>
      <c r="AT19" s="128">
        <v>0</v>
      </c>
      <c r="AU19" s="128">
        <v>402.69</v>
      </c>
      <c r="AV19" s="126">
        <v>53</v>
      </c>
      <c r="AW19" s="126"/>
      <c r="AX19" s="126"/>
      <c r="AY19" s="126"/>
      <c r="AZ19" s="126"/>
      <c r="BA19" s="126"/>
      <c r="BB19" s="126" t="s">
        <v>1995</v>
      </c>
      <c r="BC19" s="126" t="s">
        <v>138</v>
      </c>
      <c r="BD19" s="126" t="s">
        <v>1997</v>
      </c>
      <c r="BE19" s="128">
        <v>51860</v>
      </c>
      <c r="BF19" s="126" t="s">
        <v>296</v>
      </c>
      <c r="BG19" s="95">
        <v>7620884422</v>
      </c>
      <c r="BH19" s="97" t="s">
        <v>2003</v>
      </c>
      <c r="BI19" s="95" t="s">
        <v>104</v>
      </c>
      <c r="BJ19" s="97">
        <v>46051</v>
      </c>
      <c r="BK19" s="95"/>
      <c r="BL19" s="95" t="s">
        <v>109</v>
      </c>
      <c r="BM19" s="98" t="s">
        <v>124</v>
      </c>
      <c r="BN19" s="99" t="s">
        <v>193</v>
      </c>
      <c r="BO19" s="95" t="s">
        <v>234</v>
      </c>
      <c r="BP19" s="123"/>
      <c r="BQ19" s="42"/>
      <c r="BR19" s="96"/>
    </row>
    <row r="20" spans="1:70" ht="30" hidden="1" customHeight="1" x14ac:dyDescent="0.35">
      <c r="A20" s="95">
        <v>16</v>
      </c>
      <c r="B20" s="127" t="s">
        <v>248</v>
      </c>
      <c r="C20" s="127" t="s">
        <v>249</v>
      </c>
      <c r="D20" s="127" t="s">
        <v>250</v>
      </c>
      <c r="E20" s="127" t="s">
        <v>251</v>
      </c>
      <c r="F20" s="127" t="s">
        <v>251</v>
      </c>
      <c r="G20" s="127" t="s">
        <v>252</v>
      </c>
      <c r="H20" s="127" t="s">
        <v>253</v>
      </c>
      <c r="I20" s="126">
        <v>126813</v>
      </c>
      <c r="J20" s="126" t="s">
        <v>268</v>
      </c>
      <c r="K20" s="126">
        <v>126813</v>
      </c>
      <c r="L20" s="126" t="s">
        <v>255</v>
      </c>
      <c r="M20" s="126" t="s">
        <v>256</v>
      </c>
      <c r="N20" s="126">
        <v>198945</v>
      </c>
      <c r="O20" s="126" t="s">
        <v>269</v>
      </c>
      <c r="P20" s="126">
        <v>263987</v>
      </c>
      <c r="Q20" s="126" t="s">
        <v>270</v>
      </c>
      <c r="R20" s="126" t="s">
        <v>259</v>
      </c>
      <c r="S20" s="126" t="s">
        <v>297</v>
      </c>
      <c r="T20" s="126" t="s">
        <v>297</v>
      </c>
      <c r="U20" s="126" t="s">
        <v>261</v>
      </c>
      <c r="V20" s="126" t="s">
        <v>262</v>
      </c>
      <c r="W20" s="126">
        <v>0</v>
      </c>
      <c r="X20" s="126" t="s">
        <v>267</v>
      </c>
      <c r="Y20" s="126">
        <v>20193995</v>
      </c>
      <c r="Z20" s="126" t="s">
        <v>827</v>
      </c>
      <c r="AA20" s="126" t="s">
        <v>828</v>
      </c>
      <c r="AB20" s="128">
        <v>51860</v>
      </c>
      <c r="AC20" s="127">
        <v>7</v>
      </c>
      <c r="AD20" s="127">
        <v>24</v>
      </c>
      <c r="AE20" s="127">
        <v>2</v>
      </c>
      <c r="AF20" s="127" t="s">
        <v>1425</v>
      </c>
      <c r="AG20" s="127" t="s">
        <v>1426</v>
      </c>
      <c r="AH20" s="126" t="s">
        <v>1746</v>
      </c>
      <c r="AI20" s="126" t="s">
        <v>828</v>
      </c>
      <c r="AJ20" s="128">
        <v>2740</v>
      </c>
      <c r="AK20" s="128">
        <v>2740</v>
      </c>
      <c r="AL20" s="126" t="s">
        <v>1748</v>
      </c>
      <c r="AM20" s="128">
        <v>7944.53</v>
      </c>
      <c r="AN20" s="128">
        <v>273.58</v>
      </c>
      <c r="AO20" s="128">
        <v>8218.11</v>
      </c>
      <c r="AP20" s="128">
        <v>49635.47</v>
      </c>
      <c r="AQ20" s="128">
        <v>12434.06</v>
      </c>
      <c r="AR20" s="128">
        <v>62069.53</v>
      </c>
      <c r="AS20" s="128">
        <v>43915.47</v>
      </c>
      <c r="AT20" s="128">
        <v>12434.06</v>
      </c>
      <c r="AU20" s="128">
        <v>56349.53</v>
      </c>
      <c r="AV20" s="126">
        <v>54</v>
      </c>
      <c r="AW20" s="126"/>
      <c r="AX20" s="126"/>
      <c r="AY20" s="126"/>
      <c r="AZ20" s="126"/>
      <c r="BA20" s="126"/>
      <c r="BB20" s="126" t="s">
        <v>1995</v>
      </c>
      <c r="BC20" s="126" t="s">
        <v>138</v>
      </c>
      <c r="BD20" s="126" t="s">
        <v>1996</v>
      </c>
      <c r="BE20" s="128">
        <v>51860</v>
      </c>
      <c r="BF20" s="126" t="s">
        <v>297</v>
      </c>
      <c r="BG20" s="95">
        <v>9021635080</v>
      </c>
      <c r="BH20" s="97" t="s">
        <v>2003</v>
      </c>
      <c r="BI20" s="95" t="s">
        <v>104</v>
      </c>
      <c r="BJ20" s="97">
        <v>46051</v>
      </c>
      <c r="BK20" s="95"/>
      <c r="BL20" s="95" t="s">
        <v>109</v>
      </c>
      <c r="BM20" s="98" t="s">
        <v>124</v>
      </c>
      <c r="BN20" s="99" t="s">
        <v>193</v>
      </c>
      <c r="BO20" s="95" t="s">
        <v>234</v>
      </c>
      <c r="BP20" s="123"/>
      <c r="BQ20" s="42"/>
      <c r="BR20" s="96"/>
    </row>
    <row r="21" spans="1:70" ht="30" hidden="1" customHeight="1" x14ac:dyDescent="0.35">
      <c r="A21" s="95">
        <v>17</v>
      </c>
      <c r="B21" s="127" t="s">
        <v>248</v>
      </c>
      <c r="C21" s="127" t="s">
        <v>249</v>
      </c>
      <c r="D21" s="127" t="s">
        <v>250</v>
      </c>
      <c r="E21" s="127" t="s">
        <v>251</v>
      </c>
      <c r="F21" s="127" t="s">
        <v>251</v>
      </c>
      <c r="G21" s="127" t="s">
        <v>252</v>
      </c>
      <c r="H21" s="127" t="s">
        <v>253</v>
      </c>
      <c r="I21" s="126">
        <v>126813</v>
      </c>
      <c r="J21" s="126" t="s">
        <v>268</v>
      </c>
      <c r="K21" s="126">
        <v>126813</v>
      </c>
      <c r="L21" s="126" t="s">
        <v>255</v>
      </c>
      <c r="M21" s="126" t="s">
        <v>256</v>
      </c>
      <c r="N21" s="126">
        <v>198945</v>
      </c>
      <c r="O21" s="126" t="s">
        <v>269</v>
      </c>
      <c r="P21" s="126">
        <v>263971</v>
      </c>
      <c r="Q21" s="126" t="s">
        <v>275</v>
      </c>
      <c r="R21" s="126" t="s">
        <v>259</v>
      </c>
      <c r="S21" s="126" t="s">
        <v>298</v>
      </c>
      <c r="T21" s="126" t="s">
        <v>298</v>
      </c>
      <c r="U21" s="126" t="s">
        <v>280</v>
      </c>
      <c r="V21" s="126" t="s">
        <v>274</v>
      </c>
      <c r="W21" s="126">
        <v>0</v>
      </c>
      <c r="X21" s="126" t="s">
        <v>267</v>
      </c>
      <c r="Y21" s="126">
        <v>20196860</v>
      </c>
      <c r="Z21" s="126" t="s">
        <v>829</v>
      </c>
      <c r="AA21" s="126" t="s">
        <v>830</v>
      </c>
      <c r="AB21" s="128">
        <v>51860</v>
      </c>
      <c r="AC21" s="127">
        <v>7</v>
      </c>
      <c r="AD21" s="127">
        <v>24</v>
      </c>
      <c r="AE21" s="127">
        <v>3</v>
      </c>
      <c r="AF21" s="127" t="s">
        <v>1414</v>
      </c>
      <c r="AG21" s="127" t="s">
        <v>1427</v>
      </c>
      <c r="AH21" s="126" t="s">
        <v>1746</v>
      </c>
      <c r="AI21" s="126" t="s">
        <v>830</v>
      </c>
      <c r="AJ21" s="128">
        <v>2740</v>
      </c>
      <c r="AK21" s="128">
        <v>2740</v>
      </c>
      <c r="AL21" s="126" t="s">
        <v>1748</v>
      </c>
      <c r="AM21" s="128">
        <v>16002.74</v>
      </c>
      <c r="AN21" s="128">
        <v>3219</v>
      </c>
      <c r="AO21" s="128">
        <v>19221.740000000002</v>
      </c>
      <c r="AP21" s="128">
        <v>43796.63</v>
      </c>
      <c r="AQ21" s="128">
        <v>6442.59</v>
      </c>
      <c r="AR21" s="128">
        <v>50239.22</v>
      </c>
      <c r="AS21" s="128">
        <v>38081.26</v>
      </c>
      <c r="AT21" s="128">
        <v>6442.59</v>
      </c>
      <c r="AU21" s="128">
        <v>44523.85</v>
      </c>
      <c r="AV21" s="126">
        <v>53</v>
      </c>
      <c r="AW21" s="126"/>
      <c r="AX21" s="126"/>
      <c r="AY21" s="126"/>
      <c r="AZ21" s="126"/>
      <c r="BA21" s="126"/>
      <c r="BB21" s="126" t="s">
        <v>1995</v>
      </c>
      <c r="BC21" s="126" t="s">
        <v>138</v>
      </c>
      <c r="BD21" s="126"/>
      <c r="BE21" s="128">
        <v>0</v>
      </c>
      <c r="BF21" s="126" t="s">
        <v>298</v>
      </c>
      <c r="BG21" s="95">
        <v>9922866564</v>
      </c>
      <c r="BH21" s="97" t="s">
        <v>2003</v>
      </c>
      <c r="BI21" s="95" t="s">
        <v>104</v>
      </c>
      <c r="BJ21" s="97">
        <v>46051</v>
      </c>
      <c r="BK21" s="95"/>
      <c r="BL21" s="95" t="s">
        <v>109</v>
      </c>
      <c r="BM21" s="98" t="s">
        <v>124</v>
      </c>
      <c r="BN21" s="99" t="s">
        <v>193</v>
      </c>
      <c r="BO21" s="123" t="s">
        <v>234</v>
      </c>
      <c r="BP21" s="123"/>
      <c r="BQ21" s="42"/>
      <c r="BR21" s="96" t="s">
        <v>2055</v>
      </c>
    </row>
    <row r="22" spans="1:70" ht="30" hidden="1" customHeight="1" x14ac:dyDescent="0.35">
      <c r="A22" s="95">
        <v>18</v>
      </c>
      <c r="B22" s="127" t="s">
        <v>248</v>
      </c>
      <c r="C22" s="127" t="s">
        <v>249</v>
      </c>
      <c r="D22" s="127" t="s">
        <v>250</v>
      </c>
      <c r="E22" s="127" t="s">
        <v>251</v>
      </c>
      <c r="F22" s="127" t="s">
        <v>251</v>
      </c>
      <c r="G22" s="127" t="s">
        <v>252</v>
      </c>
      <c r="H22" s="127" t="s">
        <v>253</v>
      </c>
      <c r="I22" s="126">
        <v>126813</v>
      </c>
      <c r="J22" s="126" t="s">
        <v>268</v>
      </c>
      <c r="K22" s="126">
        <v>126813</v>
      </c>
      <c r="L22" s="126" t="s">
        <v>255</v>
      </c>
      <c r="M22" s="126" t="s">
        <v>256</v>
      </c>
      <c r="N22" s="126">
        <v>198945</v>
      </c>
      <c r="O22" s="126" t="s">
        <v>269</v>
      </c>
      <c r="P22" s="126">
        <v>263971</v>
      </c>
      <c r="Q22" s="126" t="s">
        <v>275</v>
      </c>
      <c r="R22" s="126" t="s">
        <v>259</v>
      </c>
      <c r="S22" s="126" t="s">
        <v>299</v>
      </c>
      <c r="T22" s="126" t="s">
        <v>299</v>
      </c>
      <c r="U22" s="126" t="s">
        <v>273</v>
      </c>
      <c r="V22" s="126" t="s">
        <v>274</v>
      </c>
      <c r="W22" s="126">
        <v>0</v>
      </c>
      <c r="X22" s="126" t="s">
        <v>281</v>
      </c>
      <c r="Y22" s="126">
        <v>20197132</v>
      </c>
      <c r="Z22" s="126" t="s">
        <v>831</v>
      </c>
      <c r="AA22" s="126" t="s">
        <v>830</v>
      </c>
      <c r="AB22" s="128">
        <v>51860</v>
      </c>
      <c r="AC22" s="127">
        <v>7</v>
      </c>
      <c r="AD22" s="127">
        <v>24</v>
      </c>
      <c r="AE22" s="127">
        <v>3</v>
      </c>
      <c r="AF22" s="127" t="s">
        <v>1414</v>
      </c>
      <c r="AG22" s="127" t="s">
        <v>1413</v>
      </c>
      <c r="AH22" s="126" t="s">
        <v>1746</v>
      </c>
      <c r="AI22" s="126" t="s">
        <v>830</v>
      </c>
      <c r="AJ22" s="128">
        <v>2740</v>
      </c>
      <c r="AK22" s="128">
        <v>2740</v>
      </c>
      <c r="AL22" s="126" t="s">
        <v>1748</v>
      </c>
      <c r="AM22" s="128">
        <v>18927.41</v>
      </c>
      <c r="AN22" s="128">
        <v>599</v>
      </c>
      <c r="AO22" s="128">
        <v>19526.41</v>
      </c>
      <c r="AP22" s="128">
        <v>40686.06</v>
      </c>
      <c r="AQ22" s="128">
        <v>5105.3900000000003</v>
      </c>
      <c r="AR22" s="128">
        <v>45791.45</v>
      </c>
      <c r="AS22" s="128">
        <v>34970.589999999997</v>
      </c>
      <c r="AT22" s="128">
        <v>5105.3900000000003</v>
      </c>
      <c r="AU22" s="128">
        <v>40075.980000000003</v>
      </c>
      <c r="AV22" s="126">
        <v>53</v>
      </c>
      <c r="AW22" s="126"/>
      <c r="AX22" s="126"/>
      <c r="AY22" s="126"/>
      <c r="AZ22" s="126"/>
      <c r="BA22" s="126"/>
      <c r="BB22" s="126" t="s">
        <v>1995</v>
      </c>
      <c r="BC22" s="126" t="s">
        <v>138</v>
      </c>
      <c r="BD22" s="126"/>
      <c r="BE22" s="128">
        <v>0</v>
      </c>
      <c r="BF22" s="126" t="s">
        <v>299</v>
      </c>
      <c r="BG22" s="95">
        <v>9767970915</v>
      </c>
      <c r="BH22" s="97" t="s">
        <v>2003</v>
      </c>
      <c r="BI22" s="95" t="s">
        <v>104</v>
      </c>
      <c r="BJ22" s="97">
        <v>46051</v>
      </c>
      <c r="BK22" s="95"/>
      <c r="BL22" s="95" t="s">
        <v>109</v>
      </c>
      <c r="BM22" s="98" t="s">
        <v>124</v>
      </c>
      <c r="BN22" s="99" t="s">
        <v>193</v>
      </c>
      <c r="BO22" s="123" t="s">
        <v>234</v>
      </c>
      <c r="BP22" s="123"/>
      <c r="BQ22" s="42"/>
      <c r="BR22" s="96" t="s">
        <v>2055</v>
      </c>
    </row>
    <row r="23" spans="1:70" ht="30" hidden="1" customHeight="1" x14ac:dyDescent="0.35">
      <c r="A23" s="95">
        <v>19</v>
      </c>
      <c r="B23" s="127" t="s">
        <v>248</v>
      </c>
      <c r="C23" s="127" t="s">
        <v>249</v>
      </c>
      <c r="D23" s="127" t="s">
        <v>250</v>
      </c>
      <c r="E23" s="127" t="s">
        <v>251</v>
      </c>
      <c r="F23" s="127" t="s">
        <v>251</v>
      </c>
      <c r="G23" s="127" t="s">
        <v>252</v>
      </c>
      <c r="H23" s="127" t="s">
        <v>253</v>
      </c>
      <c r="I23" s="126">
        <v>121891</v>
      </c>
      <c r="J23" s="126" t="s">
        <v>290</v>
      </c>
      <c r="K23" s="126">
        <v>121891</v>
      </c>
      <c r="L23" s="126" t="s">
        <v>255</v>
      </c>
      <c r="M23" s="126" t="s">
        <v>256</v>
      </c>
      <c r="N23" s="126">
        <v>210493</v>
      </c>
      <c r="O23" s="126" t="s">
        <v>291</v>
      </c>
      <c r="P23" s="126">
        <v>278274</v>
      </c>
      <c r="Q23" s="126" t="s">
        <v>292</v>
      </c>
      <c r="R23" s="126" t="s">
        <v>259</v>
      </c>
      <c r="S23" s="126" t="s">
        <v>300</v>
      </c>
      <c r="T23" s="126" t="s">
        <v>300</v>
      </c>
      <c r="U23" s="126" t="s">
        <v>280</v>
      </c>
      <c r="V23" s="126" t="s">
        <v>262</v>
      </c>
      <c r="W23" s="126">
        <v>0</v>
      </c>
      <c r="X23" s="126" t="s">
        <v>267</v>
      </c>
      <c r="Y23" s="126">
        <v>20817397</v>
      </c>
      <c r="Z23" s="126" t="s">
        <v>832</v>
      </c>
      <c r="AA23" s="126" t="s">
        <v>833</v>
      </c>
      <c r="AB23" s="128">
        <v>41488</v>
      </c>
      <c r="AC23" s="127">
        <v>9</v>
      </c>
      <c r="AD23" s="127">
        <v>24</v>
      </c>
      <c r="AE23" s="127">
        <v>2</v>
      </c>
      <c r="AF23" s="127" t="s">
        <v>1428</v>
      </c>
      <c r="AG23" s="127" t="s">
        <v>1429</v>
      </c>
      <c r="AH23" s="126" t="s">
        <v>1746</v>
      </c>
      <c r="AI23" s="126" t="s">
        <v>833</v>
      </c>
      <c r="AJ23" s="128">
        <v>2200</v>
      </c>
      <c r="AK23" s="128">
        <v>2200</v>
      </c>
      <c r="AL23" s="126" t="s">
        <v>1748</v>
      </c>
      <c r="AM23" s="128">
        <v>39638.74</v>
      </c>
      <c r="AN23" s="128">
        <v>2341.2199999999998</v>
      </c>
      <c r="AO23" s="128">
        <v>41979.96</v>
      </c>
      <c r="AP23" s="128">
        <v>4446.26</v>
      </c>
      <c r="AQ23" s="128">
        <v>12.78</v>
      </c>
      <c r="AR23" s="128">
        <v>4459.04</v>
      </c>
      <c r="AS23" s="128">
        <v>1849.26</v>
      </c>
      <c r="AT23" s="128">
        <v>12.78</v>
      </c>
      <c r="AU23" s="128">
        <v>1862.04</v>
      </c>
      <c r="AV23" s="126">
        <v>53</v>
      </c>
      <c r="AW23" s="126"/>
      <c r="AX23" s="126"/>
      <c r="AY23" s="126"/>
      <c r="AZ23" s="126"/>
      <c r="BA23" s="126"/>
      <c r="BB23" s="126" t="s">
        <v>1995</v>
      </c>
      <c r="BC23" s="126" t="s">
        <v>138</v>
      </c>
      <c r="BD23" s="126"/>
      <c r="BE23" s="128">
        <v>0</v>
      </c>
      <c r="BF23" s="126" t="s">
        <v>300</v>
      </c>
      <c r="BG23" s="95">
        <v>9325188308</v>
      </c>
      <c r="BH23" s="97" t="s">
        <v>2003</v>
      </c>
      <c r="BI23" s="95" t="s">
        <v>104</v>
      </c>
      <c r="BJ23" s="129">
        <v>46038</v>
      </c>
      <c r="BK23" s="95"/>
      <c r="BL23" s="95" t="s">
        <v>109</v>
      </c>
      <c r="BM23" s="98" t="s">
        <v>124</v>
      </c>
      <c r="BN23" s="99" t="s">
        <v>193</v>
      </c>
      <c r="BO23" s="123" t="s">
        <v>234</v>
      </c>
      <c r="BP23" s="123"/>
      <c r="BQ23" s="42"/>
      <c r="BR23" s="96"/>
    </row>
    <row r="24" spans="1:70" ht="30" hidden="1" customHeight="1" x14ac:dyDescent="0.35">
      <c r="A24" s="95">
        <v>20</v>
      </c>
      <c r="B24" s="127" t="s">
        <v>248</v>
      </c>
      <c r="C24" s="127" t="s">
        <v>249</v>
      </c>
      <c r="D24" s="127" t="s">
        <v>250</v>
      </c>
      <c r="E24" s="127" t="s">
        <v>251</v>
      </c>
      <c r="F24" s="127" t="s">
        <v>251</v>
      </c>
      <c r="G24" s="127" t="s">
        <v>252</v>
      </c>
      <c r="H24" s="127" t="s">
        <v>253</v>
      </c>
      <c r="I24" s="126">
        <v>121891</v>
      </c>
      <c r="J24" s="126" t="s">
        <v>290</v>
      </c>
      <c r="K24" s="126">
        <v>121891</v>
      </c>
      <c r="L24" s="126" t="s">
        <v>255</v>
      </c>
      <c r="M24" s="126" t="s">
        <v>256</v>
      </c>
      <c r="N24" s="126">
        <v>212763</v>
      </c>
      <c r="O24" s="126" t="s">
        <v>301</v>
      </c>
      <c r="P24" s="126">
        <v>281116</v>
      </c>
      <c r="Q24" s="126" t="s">
        <v>302</v>
      </c>
      <c r="R24" s="126" t="s">
        <v>259</v>
      </c>
      <c r="S24" s="126" t="s">
        <v>303</v>
      </c>
      <c r="T24" s="126" t="s">
        <v>303</v>
      </c>
      <c r="U24" s="126" t="s">
        <v>280</v>
      </c>
      <c r="V24" s="126" t="s">
        <v>262</v>
      </c>
      <c r="W24" s="126">
        <v>0</v>
      </c>
      <c r="X24" s="126" t="s">
        <v>267</v>
      </c>
      <c r="Y24" s="126">
        <v>21573401</v>
      </c>
      <c r="Z24" s="126" t="s">
        <v>834</v>
      </c>
      <c r="AA24" s="126" t="s">
        <v>835</v>
      </c>
      <c r="AB24" s="128">
        <v>31116</v>
      </c>
      <c r="AC24" s="127">
        <v>9</v>
      </c>
      <c r="AD24" s="127">
        <v>24</v>
      </c>
      <c r="AE24" s="127">
        <v>1</v>
      </c>
      <c r="AF24" s="127" t="s">
        <v>1430</v>
      </c>
      <c r="AG24" s="127" t="s">
        <v>1431</v>
      </c>
      <c r="AH24" s="126" t="s">
        <v>1753</v>
      </c>
      <c r="AI24" s="126" t="s">
        <v>835</v>
      </c>
      <c r="AJ24" s="128">
        <v>1650</v>
      </c>
      <c r="AK24" s="128">
        <v>1650</v>
      </c>
      <c r="AL24" s="126" t="s">
        <v>1754</v>
      </c>
      <c r="AM24" s="128">
        <v>31115.87</v>
      </c>
      <c r="AN24" s="128">
        <v>1429</v>
      </c>
      <c r="AO24" s="128">
        <v>32544.87</v>
      </c>
      <c r="AP24" s="128">
        <v>507.13</v>
      </c>
      <c r="AQ24" s="128">
        <v>0</v>
      </c>
      <c r="AR24" s="128">
        <v>507.13</v>
      </c>
      <c r="AS24" s="128">
        <v>0.13</v>
      </c>
      <c r="AT24" s="128">
        <v>0</v>
      </c>
      <c r="AU24" s="128">
        <v>0.13</v>
      </c>
      <c r="AV24" s="126">
        <v>54</v>
      </c>
      <c r="AW24" s="126"/>
      <c r="AX24" s="126"/>
      <c r="AY24" s="126"/>
      <c r="AZ24" s="126"/>
      <c r="BA24" s="126"/>
      <c r="BB24" s="126" t="s">
        <v>1995</v>
      </c>
      <c r="BC24" s="126" t="s">
        <v>138</v>
      </c>
      <c r="BD24" s="126" t="s">
        <v>1997</v>
      </c>
      <c r="BE24" s="128">
        <v>31116</v>
      </c>
      <c r="BF24" s="126" t="s">
        <v>303</v>
      </c>
      <c r="BG24" s="95">
        <v>7517260284</v>
      </c>
      <c r="BH24" s="97" t="s">
        <v>2003</v>
      </c>
      <c r="BI24" s="95" t="s">
        <v>104</v>
      </c>
      <c r="BJ24" s="129">
        <v>46038</v>
      </c>
      <c r="BK24" s="95"/>
      <c r="BL24" s="95" t="s">
        <v>108</v>
      </c>
      <c r="BM24" s="98" t="s">
        <v>113</v>
      </c>
      <c r="BN24" s="99" t="s">
        <v>193</v>
      </c>
      <c r="BO24" s="123" t="s">
        <v>234</v>
      </c>
      <c r="BP24" s="123"/>
      <c r="BQ24" s="42"/>
      <c r="BR24" s="96"/>
    </row>
    <row r="25" spans="1:70" ht="30" hidden="1" customHeight="1" x14ac:dyDescent="0.35">
      <c r="A25" s="95">
        <v>21</v>
      </c>
      <c r="B25" s="127" t="s">
        <v>248</v>
      </c>
      <c r="C25" s="127" t="s">
        <v>249</v>
      </c>
      <c r="D25" s="127" t="s">
        <v>250</v>
      </c>
      <c r="E25" s="127" t="s">
        <v>251</v>
      </c>
      <c r="F25" s="127" t="s">
        <v>251</v>
      </c>
      <c r="G25" s="127" t="s">
        <v>252</v>
      </c>
      <c r="H25" s="127" t="s">
        <v>253</v>
      </c>
      <c r="I25" s="126">
        <v>126813</v>
      </c>
      <c r="J25" s="126" t="s">
        <v>268</v>
      </c>
      <c r="K25" s="126">
        <v>126813</v>
      </c>
      <c r="L25" s="126" t="s">
        <v>255</v>
      </c>
      <c r="M25" s="126" t="s">
        <v>256</v>
      </c>
      <c r="N25" s="126">
        <v>213778</v>
      </c>
      <c r="O25" s="126" t="s">
        <v>304</v>
      </c>
      <c r="P25" s="126">
        <v>283238</v>
      </c>
      <c r="Q25" s="126" t="s">
        <v>305</v>
      </c>
      <c r="R25" s="126" t="s">
        <v>259</v>
      </c>
      <c r="S25" s="126" t="s">
        <v>306</v>
      </c>
      <c r="T25" s="126" t="s">
        <v>306</v>
      </c>
      <c r="U25" s="126" t="s">
        <v>280</v>
      </c>
      <c r="V25" s="126" t="s">
        <v>262</v>
      </c>
      <c r="W25" s="126">
        <v>0</v>
      </c>
      <c r="X25" s="126" t="s">
        <v>277</v>
      </c>
      <c r="Y25" s="126">
        <v>21802958</v>
      </c>
      <c r="Z25" s="126" t="s">
        <v>836</v>
      </c>
      <c r="AA25" s="126" t="s">
        <v>837</v>
      </c>
      <c r="AB25" s="128">
        <v>31116</v>
      </c>
      <c r="AC25" s="127">
        <v>7</v>
      </c>
      <c r="AD25" s="127">
        <v>24</v>
      </c>
      <c r="AE25" s="127">
        <v>1</v>
      </c>
      <c r="AF25" s="127" t="s">
        <v>1432</v>
      </c>
      <c r="AG25" s="127" t="s">
        <v>1433</v>
      </c>
      <c r="AH25" s="126" t="s">
        <v>1753</v>
      </c>
      <c r="AI25" s="126" t="s">
        <v>837</v>
      </c>
      <c r="AJ25" s="128">
        <v>1650</v>
      </c>
      <c r="AK25" s="128">
        <v>1650</v>
      </c>
      <c r="AL25" s="126" t="s">
        <v>1755</v>
      </c>
      <c r="AM25" s="128">
        <v>30459.97</v>
      </c>
      <c r="AN25" s="128">
        <v>1834.67</v>
      </c>
      <c r="AO25" s="128">
        <v>32294.639999999999</v>
      </c>
      <c r="AP25" s="128">
        <v>1229.5899999999999</v>
      </c>
      <c r="AQ25" s="128">
        <v>7.97</v>
      </c>
      <c r="AR25" s="128">
        <v>1237.56</v>
      </c>
      <c r="AS25" s="128">
        <v>749.03</v>
      </c>
      <c r="AT25" s="128">
        <v>7.97</v>
      </c>
      <c r="AU25" s="128">
        <v>757</v>
      </c>
      <c r="AV25" s="126">
        <v>52</v>
      </c>
      <c r="AW25" s="126"/>
      <c r="AX25" s="126"/>
      <c r="AY25" s="126"/>
      <c r="AZ25" s="126"/>
      <c r="BA25" s="126"/>
      <c r="BB25" s="126" t="s">
        <v>1995</v>
      </c>
      <c r="BC25" s="126" t="s">
        <v>138</v>
      </c>
      <c r="BD25" s="126"/>
      <c r="BE25" s="128">
        <v>0</v>
      </c>
      <c r="BF25" s="126" t="s">
        <v>306</v>
      </c>
      <c r="BG25" s="95">
        <v>7499936055</v>
      </c>
      <c r="BH25" s="97" t="s">
        <v>2003</v>
      </c>
      <c r="BI25" s="95" t="s">
        <v>104</v>
      </c>
      <c r="BJ25" s="97">
        <v>46051</v>
      </c>
      <c r="BK25" s="95"/>
      <c r="BL25" s="95" t="s">
        <v>108</v>
      </c>
      <c r="BM25" s="98" t="s">
        <v>113</v>
      </c>
      <c r="BN25" s="99" t="s">
        <v>193</v>
      </c>
      <c r="BO25" s="123" t="s">
        <v>234</v>
      </c>
      <c r="BP25" s="123"/>
      <c r="BQ25" s="42"/>
      <c r="BR25" s="96" t="s">
        <v>2052</v>
      </c>
    </row>
    <row r="26" spans="1:70" ht="30" hidden="1" customHeight="1" x14ac:dyDescent="0.35">
      <c r="A26" s="95">
        <v>22</v>
      </c>
      <c r="B26" s="127" t="s">
        <v>248</v>
      </c>
      <c r="C26" s="127" t="s">
        <v>249</v>
      </c>
      <c r="D26" s="127" t="s">
        <v>250</v>
      </c>
      <c r="E26" s="127" t="s">
        <v>251</v>
      </c>
      <c r="F26" s="127" t="s">
        <v>251</v>
      </c>
      <c r="G26" s="127" t="s">
        <v>252</v>
      </c>
      <c r="H26" s="127" t="s">
        <v>253</v>
      </c>
      <c r="I26" s="126">
        <v>126813</v>
      </c>
      <c r="J26" s="126" t="s">
        <v>268</v>
      </c>
      <c r="K26" s="126">
        <v>126813</v>
      </c>
      <c r="L26" s="126" t="s">
        <v>255</v>
      </c>
      <c r="M26" s="126" t="s">
        <v>256</v>
      </c>
      <c r="N26" s="126">
        <v>213778</v>
      </c>
      <c r="O26" s="126" t="s">
        <v>304</v>
      </c>
      <c r="P26" s="126">
        <v>283238</v>
      </c>
      <c r="Q26" s="126" t="s">
        <v>305</v>
      </c>
      <c r="R26" s="126" t="s">
        <v>259</v>
      </c>
      <c r="S26" s="126" t="s">
        <v>307</v>
      </c>
      <c r="T26" s="126" t="s">
        <v>307</v>
      </c>
      <c r="U26" s="126" t="s">
        <v>280</v>
      </c>
      <c r="V26" s="126" t="s">
        <v>262</v>
      </c>
      <c r="W26" s="126">
        <v>0</v>
      </c>
      <c r="X26" s="126" t="s">
        <v>267</v>
      </c>
      <c r="Y26" s="126">
        <v>21805005</v>
      </c>
      <c r="Z26" s="126" t="s">
        <v>838</v>
      </c>
      <c r="AA26" s="126" t="s">
        <v>837</v>
      </c>
      <c r="AB26" s="128">
        <v>31116</v>
      </c>
      <c r="AC26" s="127">
        <v>7</v>
      </c>
      <c r="AD26" s="127">
        <v>24</v>
      </c>
      <c r="AE26" s="127">
        <v>1</v>
      </c>
      <c r="AF26" s="127" t="s">
        <v>1432</v>
      </c>
      <c r="AG26" s="127" t="s">
        <v>1433</v>
      </c>
      <c r="AH26" s="126" t="s">
        <v>1753</v>
      </c>
      <c r="AI26" s="126" t="s">
        <v>837</v>
      </c>
      <c r="AJ26" s="128">
        <v>1650</v>
      </c>
      <c r="AK26" s="128">
        <v>1650</v>
      </c>
      <c r="AL26" s="126" t="s">
        <v>1053</v>
      </c>
      <c r="AM26" s="128">
        <v>18450</v>
      </c>
      <c r="AN26" s="128">
        <v>434</v>
      </c>
      <c r="AO26" s="128">
        <v>18884</v>
      </c>
      <c r="AP26" s="128">
        <v>13119</v>
      </c>
      <c r="AQ26" s="128">
        <v>967</v>
      </c>
      <c r="AR26" s="128">
        <v>14086</v>
      </c>
      <c r="AS26" s="128">
        <v>12666</v>
      </c>
      <c r="AT26" s="128">
        <v>967</v>
      </c>
      <c r="AU26" s="128">
        <v>13633</v>
      </c>
      <c r="AV26" s="126">
        <v>53</v>
      </c>
      <c r="AW26" s="126"/>
      <c r="AX26" s="126"/>
      <c r="AY26" s="126"/>
      <c r="AZ26" s="126"/>
      <c r="BA26" s="126"/>
      <c r="BB26" s="126" t="s">
        <v>1995</v>
      </c>
      <c r="BC26" s="126" t="s">
        <v>138</v>
      </c>
      <c r="BD26" s="126" t="s">
        <v>1747</v>
      </c>
      <c r="BE26" s="128">
        <v>31116</v>
      </c>
      <c r="BF26" s="126" t="s">
        <v>307</v>
      </c>
      <c r="BG26" s="95">
        <v>9359514856</v>
      </c>
      <c r="BH26" s="97" t="s">
        <v>2003</v>
      </c>
      <c r="BI26" s="95" t="s">
        <v>104</v>
      </c>
      <c r="BJ26" s="97">
        <v>46051</v>
      </c>
      <c r="BK26" s="95"/>
      <c r="BL26" s="95" t="s">
        <v>109</v>
      </c>
      <c r="BM26" s="98" t="s">
        <v>124</v>
      </c>
      <c r="BN26" s="99" t="s">
        <v>193</v>
      </c>
      <c r="BO26" s="95" t="s">
        <v>234</v>
      </c>
      <c r="BP26" s="123"/>
      <c r="BQ26" s="42"/>
      <c r="BR26" s="96"/>
    </row>
    <row r="27" spans="1:70" ht="30" hidden="1" customHeight="1" x14ac:dyDescent="0.35">
      <c r="A27" s="95">
        <v>23</v>
      </c>
      <c r="B27" s="127" t="s">
        <v>248</v>
      </c>
      <c r="C27" s="127" t="s">
        <v>249</v>
      </c>
      <c r="D27" s="127" t="s">
        <v>250</v>
      </c>
      <c r="E27" s="127" t="s">
        <v>251</v>
      </c>
      <c r="F27" s="127" t="s">
        <v>251</v>
      </c>
      <c r="G27" s="127" t="s">
        <v>252</v>
      </c>
      <c r="H27" s="127" t="s">
        <v>253</v>
      </c>
      <c r="I27" s="126">
        <v>126813</v>
      </c>
      <c r="J27" s="126" t="s">
        <v>268</v>
      </c>
      <c r="K27" s="126">
        <v>126813</v>
      </c>
      <c r="L27" s="126" t="s">
        <v>255</v>
      </c>
      <c r="M27" s="126" t="s">
        <v>256</v>
      </c>
      <c r="N27" s="126">
        <v>213778</v>
      </c>
      <c r="O27" s="126" t="s">
        <v>304</v>
      </c>
      <c r="P27" s="126">
        <v>283238</v>
      </c>
      <c r="Q27" s="126" t="s">
        <v>305</v>
      </c>
      <c r="R27" s="126" t="s">
        <v>259</v>
      </c>
      <c r="S27" s="126" t="s">
        <v>308</v>
      </c>
      <c r="T27" s="126" t="s">
        <v>308</v>
      </c>
      <c r="U27" s="126" t="s">
        <v>280</v>
      </c>
      <c r="V27" s="126" t="s">
        <v>262</v>
      </c>
      <c r="W27" s="126">
        <v>0</v>
      </c>
      <c r="X27" s="126" t="s">
        <v>267</v>
      </c>
      <c r="Y27" s="126">
        <v>21805711</v>
      </c>
      <c r="Z27" s="126" t="s">
        <v>839</v>
      </c>
      <c r="AA27" s="126" t="s">
        <v>837</v>
      </c>
      <c r="AB27" s="128">
        <v>31116</v>
      </c>
      <c r="AC27" s="127">
        <v>7</v>
      </c>
      <c r="AD27" s="127">
        <v>24</v>
      </c>
      <c r="AE27" s="127">
        <v>1</v>
      </c>
      <c r="AF27" s="127" t="s">
        <v>1432</v>
      </c>
      <c r="AG27" s="127" t="s">
        <v>1433</v>
      </c>
      <c r="AH27" s="126" t="s">
        <v>1753</v>
      </c>
      <c r="AI27" s="126" t="s">
        <v>837</v>
      </c>
      <c r="AJ27" s="128">
        <v>1650</v>
      </c>
      <c r="AK27" s="128">
        <v>1650</v>
      </c>
      <c r="AL27" s="126" t="s">
        <v>1756</v>
      </c>
      <c r="AM27" s="128">
        <v>18851.490000000002</v>
      </c>
      <c r="AN27" s="128">
        <v>455.83</v>
      </c>
      <c r="AO27" s="128">
        <v>19307.32</v>
      </c>
      <c r="AP27" s="128">
        <v>12793.91</v>
      </c>
      <c r="AQ27" s="128">
        <v>1045.49</v>
      </c>
      <c r="AR27" s="128">
        <v>13839.4</v>
      </c>
      <c r="AS27" s="128">
        <v>12357.51</v>
      </c>
      <c r="AT27" s="128">
        <v>1045.49</v>
      </c>
      <c r="AU27" s="128">
        <v>13403</v>
      </c>
      <c r="AV27" s="126">
        <v>52</v>
      </c>
      <c r="AW27" s="126"/>
      <c r="AX27" s="126"/>
      <c r="AY27" s="126"/>
      <c r="AZ27" s="126"/>
      <c r="BA27" s="126"/>
      <c r="BB27" s="126" t="s">
        <v>1995</v>
      </c>
      <c r="BC27" s="126" t="s">
        <v>138</v>
      </c>
      <c r="BD27" s="126"/>
      <c r="BE27" s="128">
        <v>0</v>
      </c>
      <c r="BF27" s="126" t="s">
        <v>308</v>
      </c>
      <c r="BG27" s="95">
        <v>8208946641</v>
      </c>
      <c r="BH27" s="97" t="s">
        <v>2003</v>
      </c>
      <c r="BI27" s="95" t="s">
        <v>104</v>
      </c>
      <c r="BJ27" s="97">
        <v>46051</v>
      </c>
      <c r="BK27" s="95"/>
      <c r="BL27" s="95" t="s">
        <v>109</v>
      </c>
      <c r="BM27" s="98" t="s">
        <v>124</v>
      </c>
      <c r="BN27" s="99" t="s">
        <v>193</v>
      </c>
      <c r="BO27" s="95" t="s">
        <v>234</v>
      </c>
      <c r="BP27" s="123"/>
      <c r="BQ27" s="42"/>
      <c r="BR27" s="96"/>
    </row>
    <row r="28" spans="1:70" ht="30" hidden="1" customHeight="1" x14ac:dyDescent="0.35">
      <c r="A28" s="95">
        <v>24</v>
      </c>
      <c r="B28" s="127" t="s">
        <v>248</v>
      </c>
      <c r="C28" s="127" t="s">
        <v>249</v>
      </c>
      <c r="D28" s="127" t="s">
        <v>250</v>
      </c>
      <c r="E28" s="127" t="s">
        <v>251</v>
      </c>
      <c r="F28" s="127" t="s">
        <v>251</v>
      </c>
      <c r="G28" s="127" t="s">
        <v>252</v>
      </c>
      <c r="H28" s="127" t="s">
        <v>253</v>
      </c>
      <c r="I28" s="126">
        <v>126813</v>
      </c>
      <c r="J28" s="126" t="s">
        <v>268</v>
      </c>
      <c r="K28" s="126">
        <v>126813</v>
      </c>
      <c r="L28" s="126" t="s">
        <v>255</v>
      </c>
      <c r="M28" s="126" t="s">
        <v>256</v>
      </c>
      <c r="N28" s="126">
        <v>213778</v>
      </c>
      <c r="O28" s="126" t="s">
        <v>304</v>
      </c>
      <c r="P28" s="126">
        <v>283238</v>
      </c>
      <c r="Q28" s="126" t="s">
        <v>305</v>
      </c>
      <c r="R28" s="126" t="s">
        <v>259</v>
      </c>
      <c r="S28" s="126" t="s">
        <v>309</v>
      </c>
      <c r="T28" s="126" t="s">
        <v>309</v>
      </c>
      <c r="U28" s="126" t="s">
        <v>280</v>
      </c>
      <c r="V28" s="126" t="s">
        <v>262</v>
      </c>
      <c r="W28" s="126">
        <v>0</v>
      </c>
      <c r="X28" s="126" t="s">
        <v>267</v>
      </c>
      <c r="Y28" s="126">
        <v>21806537</v>
      </c>
      <c r="Z28" s="126" t="s">
        <v>840</v>
      </c>
      <c r="AA28" s="126" t="s">
        <v>837</v>
      </c>
      <c r="AB28" s="128">
        <v>31116</v>
      </c>
      <c r="AC28" s="127">
        <v>7</v>
      </c>
      <c r="AD28" s="127">
        <v>24</v>
      </c>
      <c r="AE28" s="127">
        <v>1</v>
      </c>
      <c r="AF28" s="127" t="s">
        <v>1432</v>
      </c>
      <c r="AG28" s="127" t="s">
        <v>1433</v>
      </c>
      <c r="AH28" s="126" t="s">
        <v>1753</v>
      </c>
      <c r="AI28" s="126" t="s">
        <v>837</v>
      </c>
      <c r="AJ28" s="128">
        <v>1650</v>
      </c>
      <c r="AK28" s="128">
        <v>1650</v>
      </c>
      <c r="AL28" s="126" t="s">
        <v>915</v>
      </c>
      <c r="AM28" s="128">
        <v>15011.62</v>
      </c>
      <c r="AN28" s="128">
        <v>232.31</v>
      </c>
      <c r="AO28" s="128">
        <v>15243.93</v>
      </c>
      <c r="AP28" s="128">
        <v>17217.830000000002</v>
      </c>
      <c r="AQ28" s="128">
        <v>1813.62</v>
      </c>
      <c r="AR28" s="128">
        <v>19031.45</v>
      </c>
      <c r="AS28" s="128">
        <v>16205.38</v>
      </c>
      <c r="AT28" s="128">
        <v>1813.62</v>
      </c>
      <c r="AU28" s="128">
        <v>18019</v>
      </c>
      <c r="AV28" s="126">
        <v>52</v>
      </c>
      <c r="AW28" s="126"/>
      <c r="AX28" s="126"/>
      <c r="AY28" s="126"/>
      <c r="AZ28" s="126"/>
      <c r="BA28" s="126"/>
      <c r="BB28" s="126" t="s">
        <v>1995</v>
      </c>
      <c r="BC28" s="126" t="s">
        <v>138</v>
      </c>
      <c r="BD28" s="126"/>
      <c r="BE28" s="128">
        <v>0</v>
      </c>
      <c r="BF28" s="126" t="s">
        <v>309</v>
      </c>
      <c r="BG28" s="95">
        <v>9096612700</v>
      </c>
      <c r="BH28" s="97" t="s">
        <v>2003</v>
      </c>
      <c r="BI28" s="95" t="s">
        <v>104</v>
      </c>
      <c r="BJ28" s="97">
        <v>46051</v>
      </c>
      <c r="BK28" s="95"/>
      <c r="BL28" s="95" t="s">
        <v>109</v>
      </c>
      <c r="BM28" s="98" t="s">
        <v>124</v>
      </c>
      <c r="BN28" s="99" t="s">
        <v>193</v>
      </c>
      <c r="BO28" s="95" t="s">
        <v>234</v>
      </c>
      <c r="BP28" s="123"/>
      <c r="BQ28" s="42"/>
      <c r="BR28" s="96"/>
    </row>
    <row r="29" spans="1:70" ht="30" hidden="1" customHeight="1" x14ac:dyDescent="0.35">
      <c r="A29" s="95">
        <v>25</v>
      </c>
      <c r="B29" s="127" t="s">
        <v>248</v>
      </c>
      <c r="C29" s="127" t="s">
        <v>249</v>
      </c>
      <c r="D29" s="127" t="s">
        <v>250</v>
      </c>
      <c r="E29" s="127" t="s">
        <v>251</v>
      </c>
      <c r="F29" s="127" t="s">
        <v>251</v>
      </c>
      <c r="G29" s="127" t="s">
        <v>252</v>
      </c>
      <c r="H29" s="127" t="s">
        <v>253</v>
      </c>
      <c r="I29" s="126">
        <v>126813</v>
      </c>
      <c r="J29" s="126" t="s">
        <v>268</v>
      </c>
      <c r="K29" s="126">
        <v>126813</v>
      </c>
      <c r="L29" s="126" t="s">
        <v>255</v>
      </c>
      <c r="M29" s="126" t="s">
        <v>256</v>
      </c>
      <c r="N29" s="126">
        <v>198945</v>
      </c>
      <c r="O29" s="126" t="s">
        <v>269</v>
      </c>
      <c r="P29" s="126">
        <v>263987</v>
      </c>
      <c r="Q29" s="126" t="s">
        <v>270</v>
      </c>
      <c r="R29" s="126" t="s">
        <v>310</v>
      </c>
      <c r="S29" s="126" t="s">
        <v>311</v>
      </c>
      <c r="T29" s="126" t="s">
        <v>311</v>
      </c>
      <c r="U29" s="126" t="s">
        <v>280</v>
      </c>
      <c r="V29" s="126" t="s">
        <v>274</v>
      </c>
      <c r="W29" s="126">
        <v>0</v>
      </c>
      <c r="X29" s="126" t="s">
        <v>263</v>
      </c>
      <c r="Y29" s="126">
        <v>29086621</v>
      </c>
      <c r="Z29" s="126" t="s">
        <v>841</v>
      </c>
      <c r="AA29" s="126" t="s">
        <v>842</v>
      </c>
      <c r="AB29" s="128">
        <v>82942</v>
      </c>
      <c r="AC29" s="127">
        <v>7</v>
      </c>
      <c r="AD29" s="127">
        <v>30</v>
      </c>
      <c r="AE29" s="127">
        <v>4</v>
      </c>
      <c r="AF29" s="127" t="s">
        <v>1412</v>
      </c>
      <c r="AG29" s="127" t="s">
        <v>1434</v>
      </c>
      <c r="AH29" s="126" t="s">
        <v>1746</v>
      </c>
      <c r="AI29" s="126" t="s">
        <v>842</v>
      </c>
      <c r="AJ29" s="128">
        <v>3600</v>
      </c>
      <c r="AK29" s="128">
        <v>3600</v>
      </c>
      <c r="AL29" s="126" t="s">
        <v>1757</v>
      </c>
      <c r="AM29" s="128">
        <v>14261.28</v>
      </c>
      <c r="AN29" s="128">
        <v>1365.77</v>
      </c>
      <c r="AO29" s="128">
        <v>15627.05</v>
      </c>
      <c r="AP29" s="128">
        <v>71178.210000000006</v>
      </c>
      <c r="AQ29" s="128">
        <v>15640.33</v>
      </c>
      <c r="AR29" s="128">
        <v>86818.54</v>
      </c>
      <c r="AS29" s="128">
        <v>71178.720000000001</v>
      </c>
      <c r="AT29" s="128">
        <v>15640.33</v>
      </c>
      <c r="AU29" s="128">
        <v>86819.05</v>
      </c>
      <c r="AV29" s="126">
        <v>53</v>
      </c>
      <c r="AW29" s="126"/>
      <c r="AX29" s="126"/>
      <c r="AY29" s="126"/>
      <c r="AZ29" s="126"/>
      <c r="BA29" s="126"/>
      <c r="BB29" s="126" t="s">
        <v>1995</v>
      </c>
      <c r="BC29" s="126" t="s">
        <v>138</v>
      </c>
      <c r="BD29" s="126" t="s">
        <v>857</v>
      </c>
      <c r="BE29" s="128">
        <v>82942</v>
      </c>
      <c r="BF29" s="126" t="s">
        <v>311</v>
      </c>
      <c r="BG29" s="95">
        <v>8421455467</v>
      </c>
      <c r="BH29" s="97" t="s">
        <v>2003</v>
      </c>
      <c r="BI29" s="95" t="s">
        <v>104</v>
      </c>
      <c r="BJ29" s="97">
        <v>46051</v>
      </c>
      <c r="BK29" s="95"/>
      <c r="BL29" s="95" t="s">
        <v>109</v>
      </c>
      <c r="BM29" s="98" t="s">
        <v>124</v>
      </c>
      <c r="BN29" s="99" t="s">
        <v>193</v>
      </c>
      <c r="BO29" s="123" t="s">
        <v>234</v>
      </c>
      <c r="BP29" s="123"/>
      <c r="BQ29" s="42"/>
      <c r="BR29" s="96" t="s">
        <v>2055</v>
      </c>
    </row>
    <row r="30" spans="1:70" ht="30" hidden="1" customHeight="1" x14ac:dyDescent="0.35">
      <c r="A30" s="95">
        <v>26</v>
      </c>
      <c r="B30" s="127" t="s">
        <v>248</v>
      </c>
      <c r="C30" s="127" t="s">
        <v>249</v>
      </c>
      <c r="D30" s="127" t="s">
        <v>250</v>
      </c>
      <c r="E30" s="127" t="s">
        <v>251</v>
      </c>
      <c r="F30" s="127" t="s">
        <v>251</v>
      </c>
      <c r="G30" s="127" t="s">
        <v>252</v>
      </c>
      <c r="H30" s="127" t="s">
        <v>253</v>
      </c>
      <c r="I30" s="126">
        <v>126813</v>
      </c>
      <c r="J30" s="126" t="s">
        <v>268</v>
      </c>
      <c r="K30" s="126">
        <v>126813</v>
      </c>
      <c r="L30" s="126" t="s">
        <v>255</v>
      </c>
      <c r="M30" s="126" t="s">
        <v>256</v>
      </c>
      <c r="N30" s="126">
        <v>198945</v>
      </c>
      <c r="O30" s="126" t="s">
        <v>269</v>
      </c>
      <c r="P30" s="126">
        <v>263971</v>
      </c>
      <c r="Q30" s="126" t="s">
        <v>275</v>
      </c>
      <c r="R30" s="126" t="s">
        <v>310</v>
      </c>
      <c r="S30" s="126" t="s">
        <v>312</v>
      </c>
      <c r="T30" s="126" t="s">
        <v>312</v>
      </c>
      <c r="U30" s="126" t="s">
        <v>273</v>
      </c>
      <c r="V30" s="126" t="s">
        <v>274</v>
      </c>
      <c r="W30" s="126">
        <v>0</v>
      </c>
      <c r="X30" s="126" t="s">
        <v>267</v>
      </c>
      <c r="Y30" s="126">
        <v>29114383</v>
      </c>
      <c r="Z30" s="126" t="s">
        <v>843</v>
      </c>
      <c r="AA30" s="126" t="s">
        <v>842</v>
      </c>
      <c r="AB30" s="128">
        <v>82942</v>
      </c>
      <c r="AC30" s="127">
        <v>7</v>
      </c>
      <c r="AD30" s="127">
        <v>30</v>
      </c>
      <c r="AE30" s="127">
        <v>4</v>
      </c>
      <c r="AF30" s="127" t="s">
        <v>1414</v>
      </c>
      <c r="AG30" s="127" t="s">
        <v>1434</v>
      </c>
      <c r="AH30" s="126" t="s">
        <v>1746</v>
      </c>
      <c r="AI30" s="126" t="s">
        <v>842</v>
      </c>
      <c r="AJ30" s="128">
        <v>3600</v>
      </c>
      <c r="AK30" s="128">
        <v>3600</v>
      </c>
      <c r="AL30" s="126" t="s">
        <v>1748</v>
      </c>
      <c r="AM30" s="128">
        <v>47971.94</v>
      </c>
      <c r="AN30" s="128">
        <v>13329.77</v>
      </c>
      <c r="AO30" s="128">
        <v>61301.71</v>
      </c>
      <c r="AP30" s="128">
        <v>35626.92</v>
      </c>
      <c r="AQ30" s="128">
        <v>3144.56</v>
      </c>
      <c r="AR30" s="128">
        <v>38771.480000000003</v>
      </c>
      <c r="AS30" s="128">
        <v>35627.06</v>
      </c>
      <c r="AT30" s="128">
        <v>3144.56</v>
      </c>
      <c r="AU30" s="128">
        <v>38771.620000000003</v>
      </c>
      <c r="AV30" s="126">
        <v>53</v>
      </c>
      <c r="AW30" s="126"/>
      <c r="AX30" s="126"/>
      <c r="AY30" s="126"/>
      <c r="AZ30" s="126"/>
      <c r="BA30" s="126"/>
      <c r="BB30" s="126" t="s">
        <v>1995</v>
      </c>
      <c r="BC30" s="126" t="s">
        <v>138</v>
      </c>
      <c r="BD30" s="126"/>
      <c r="BE30" s="128">
        <v>0</v>
      </c>
      <c r="BF30" s="126" t="s">
        <v>312</v>
      </c>
      <c r="BG30" s="95">
        <v>9881760823</v>
      </c>
      <c r="BH30" s="97" t="s">
        <v>2003</v>
      </c>
      <c r="BI30" s="95" t="s">
        <v>104</v>
      </c>
      <c r="BJ30" s="97">
        <v>46051</v>
      </c>
      <c r="BK30" s="95"/>
      <c r="BL30" s="95" t="s">
        <v>109</v>
      </c>
      <c r="BM30" s="98" t="s">
        <v>124</v>
      </c>
      <c r="BN30" s="99" t="s">
        <v>193</v>
      </c>
      <c r="BO30" s="123" t="s">
        <v>234</v>
      </c>
      <c r="BP30" s="123"/>
      <c r="BQ30" s="42"/>
      <c r="BR30" s="96" t="s">
        <v>2055</v>
      </c>
    </row>
    <row r="31" spans="1:70" ht="30" hidden="1" customHeight="1" x14ac:dyDescent="0.35">
      <c r="A31" s="95">
        <v>27</v>
      </c>
      <c r="B31" s="127" t="s">
        <v>248</v>
      </c>
      <c r="C31" s="127" t="s">
        <v>249</v>
      </c>
      <c r="D31" s="127" t="s">
        <v>250</v>
      </c>
      <c r="E31" s="127" t="s">
        <v>251</v>
      </c>
      <c r="F31" s="127" t="s">
        <v>251</v>
      </c>
      <c r="G31" s="127" t="s">
        <v>252</v>
      </c>
      <c r="H31" s="127" t="s">
        <v>253</v>
      </c>
      <c r="I31" s="126">
        <v>126813</v>
      </c>
      <c r="J31" s="126" t="s">
        <v>268</v>
      </c>
      <c r="K31" s="126">
        <v>126813</v>
      </c>
      <c r="L31" s="126" t="s">
        <v>255</v>
      </c>
      <c r="M31" s="126" t="s">
        <v>256</v>
      </c>
      <c r="N31" s="126">
        <v>213778</v>
      </c>
      <c r="O31" s="126" t="s">
        <v>304</v>
      </c>
      <c r="P31" s="126">
        <v>604929</v>
      </c>
      <c r="Q31" s="126" t="s">
        <v>313</v>
      </c>
      <c r="R31" s="126" t="s">
        <v>310</v>
      </c>
      <c r="S31" s="126" t="s">
        <v>314</v>
      </c>
      <c r="T31" s="126" t="s">
        <v>314</v>
      </c>
      <c r="U31" s="126" t="s">
        <v>280</v>
      </c>
      <c r="V31" s="126" t="s">
        <v>262</v>
      </c>
      <c r="W31" s="126">
        <v>0</v>
      </c>
      <c r="X31" s="126" t="s">
        <v>267</v>
      </c>
      <c r="Y31" s="126">
        <v>30024435</v>
      </c>
      <c r="Z31" s="126" t="s">
        <v>844</v>
      </c>
      <c r="AA31" s="126" t="s">
        <v>845</v>
      </c>
      <c r="AB31" s="128">
        <v>43763</v>
      </c>
      <c r="AC31" s="127">
        <v>7</v>
      </c>
      <c r="AD31" s="127">
        <v>24</v>
      </c>
      <c r="AE31" s="127">
        <v>2</v>
      </c>
      <c r="AF31" s="127" t="s">
        <v>1435</v>
      </c>
      <c r="AG31" s="127" t="s">
        <v>1436</v>
      </c>
      <c r="AH31" s="126" t="s">
        <v>1753</v>
      </c>
      <c r="AI31" s="126" t="s">
        <v>845</v>
      </c>
      <c r="AJ31" s="128">
        <v>2300</v>
      </c>
      <c r="AK31" s="128">
        <v>2300</v>
      </c>
      <c r="AL31" s="126" t="s">
        <v>1758</v>
      </c>
      <c r="AM31" s="128">
        <v>23726.83</v>
      </c>
      <c r="AN31" s="128">
        <v>3983.17</v>
      </c>
      <c r="AO31" s="128">
        <v>27710</v>
      </c>
      <c r="AP31" s="128">
        <v>20036.169999999998</v>
      </c>
      <c r="AQ31" s="128">
        <v>1931.83</v>
      </c>
      <c r="AR31" s="128">
        <v>21968</v>
      </c>
      <c r="AS31" s="128">
        <v>20036.169999999998</v>
      </c>
      <c r="AT31" s="128">
        <v>1931.83</v>
      </c>
      <c r="AU31" s="128">
        <v>21968</v>
      </c>
      <c r="AV31" s="126">
        <v>52</v>
      </c>
      <c r="AW31" s="126"/>
      <c r="AX31" s="126"/>
      <c r="AY31" s="126"/>
      <c r="AZ31" s="126"/>
      <c r="BA31" s="126"/>
      <c r="BB31" s="126" t="s">
        <v>1995</v>
      </c>
      <c r="BC31" s="126" t="s">
        <v>138</v>
      </c>
      <c r="BD31" s="126"/>
      <c r="BE31" s="128">
        <v>0</v>
      </c>
      <c r="BF31" s="126" t="s">
        <v>314</v>
      </c>
      <c r="BG31" s="95">
        <v>9021695440</v>
      </c>
      <c r="BH31" s="97" t="s">
        <v>2003</v>
      </c>
      <c r="BI31" s="95" t="s">
        <v>104</v>
      </c>
      <c r="BJ31" s="97">
        <v>46051</v>
      </c>
      <c r="BK31" s="95"/>
      <c r="BL31" s="95" t="s">
        <v>109</v>
      </c>
      <c r="BM31" s="98" t="s">
        <v>124</v>
      </c>
      <c r="BN31" s="99" t="s">
        <v>193</v>
      </c>
      <c r="BO31" s="95" t="s">
        <v>234</v>
      </c>
      <c r="BP31" s="123"/>
      <c r="BQ31" s="42"/>
      <c r="BR31" s="96"/>
    </row>
    <row r="32" spans="1:70" ht="30" hidden="1" customHeight="1" x14ac:dyDescent="0.35">
      <c r="A32" s="95">
        <v>28</v>
      </c>
      <c r="B32" s="127" t="s">
        <v>248</v>
      </c>
      <c r="C32" s="127" t="s">
        <v>249</v>
      </c>
      <c r="D32" s="127" t="s">
        <v>250</v>
      </c>
      <c r="E32" s="127" t="s">
        <v>251</v>
      </c>
      <c r="F32" s="127" t="s">
        <v>251</v>
      </c>
      <c r="G32" s="127" t="s">
        <v>252</v>
      </c>
      <c r="H32" s="127" t="s">
        <v>253</v>
      </c>
      <c r="I32" s="126">
        <v>126813</v>
      </c>
      <c r="J32" s="126" t="s">
        <v>268</v>
      </c>
      <c r="K32" s="126">
        <v>126813</v>
      </c>
      <c r="L32" s="126" t="s">
        <v>255</v>
      </c>
      <c r="M32" s="126" t="s">
        <v>256</v>
      </c>
      <c r="N32" s="126">
        <v>198945</v>
      </c>
      <c r="O32" s="126" t="s">
        <v>269</v>
      </c>
      <c r="P32" s="126">
        <v>263971</v>
      </c>
      <c r="Q32" s="126" t="s">
        <v>275</v>
      </c>
      <c r="R32" s="126" t="s">
        <v>315</v>
      </c>
      <c r="S32" s="126" t="s">
        <v>279</v>
      </c>
      <c r="T32" s="126" t="s">
        <v>279</v>
      </c>
      <c r="U32" s="126" t="s">
        <v>280</v>
      </c>
      <c r="V32" s="126" t="s">
        <v>274</v>
      </c>
      <c r="W32" s="126">
        <v>0</v>
      </c>
      <c r="X32" s="126" t="s">
        <v>267</v>
      </c>
      <c r="Y32" s="126">
        <v>31241461</v>
      </c>
      <c r="Z32" s="126" t="s">
        <v>813</v>
      </c>
      <c r="AA32" s="126" t="s">
        <v>846</v>
      </c>
      <c r="AB32" s="128">
        <v>11839</v>
      </c>
      <c r="AC32" s="127">
        <v>7</v>
      </c>
      <c r="AD32" s="127">
        <v>16</v>
      </c>
      <c r="AE32" s="127">
        <v>3</v>
      </c>
      <c r="AF32" s="127" t="s">
        <v>1415</v>
      </c>
      <c r="AG32" s="127" t="s">
        <v>1416</v>
      </c>
      <c r="AH32" s="126" t="s">
        <v>1746</v>
      </c>
      <c r="AI32" s="126" t="s">
        <v>846</v>
      </c>
      <c r="AJ32" s="128">
        <v>850</v>
      </c>
      <c r="AK32" s="128">
        <v>850</v>
      </c>
      <c r="AL32" s="126" t="s">
        <v>1748</v>
      </c>
      <c r="AM32" s="128">
        <v>3087.21</v>
      </c>
      <c r="AN32" s="128">
        <v>769</v>
      </c>
      <c r="AO32" s="128">
        <v>3856.21</v>
      </c>
      <c r="AP32" s="128">
        <v>8751.7900000000009</v>
      </c>
      <c r="AQ32" s="128">
        <v>571</v>
      </c>
      <c r="AR32" s="128">
        <v>9322.7900000000009</v>
      </c>
      <c r="AS32" s="128">
        <v>8751.7900000000009</v>
      </c>
      <c r="AT32" s="128">
        <v>571</v>
      </c>
      <c r="AU32" s="128">
        <v>9322.7900000000009</v>
      </c>
      <c r="AV32" s="126">
        <v>54</v>
      </c>
      <c r="AW32" s="126"/>
      <c r="AX32" s="126"/>
      <c r="AY32" s="126"/>
      <c r="AZ32" s="126"/>
      <c r="BA32" s="126"/>
      <c r="BB32" s="126" t="s">
        <v>1995</v>
      </c>
      <c r="BC32" s="126" t="s">
        <v>138</v>
      </c>
      <c r="BD32" s="126"/>
      <c r="BE32" s="128">
        <v>0</v>
      </c>
      <c r="BF32" s="126" t="s">
        <v>279</v>
      </c>
      <c r="BG32" s="95">
        <v>9730943034</v>
      </c>
      <c r="BH32" s="97" t="s">
        <v>2003</v>
      </c>
      <c r="BI32" s="95" t="s">
        <v>104</v>
      </c>
      <c r="BJ32" s="97">
        <v>46051</v>
      </c>
      <c r="BK32" s="95"/>
      <c r="BL32" s="95" t="s">
        <v>109</v>
      </c>
      <c r="BM32" s="98" t="s">
        <v>124</v>
      </c>
      <c r="BN32" s="99" t="s">
        <v>193</v>
      </c>
      <c r="BO32" s="123" t="s">
        <v>234</v>
      </c>
      <c r="BP32" s="123"/>
      <c r="BQ32" s="42"/>
      <c r="BR32" s="96" t="s">
        <v>2055</v>
      </c>
    </row>
    <row r="33" spans="1:70" ht="30" hidden="1" customHeight="1" x14ac:dyDescent="0.35">
      <c r="A33" s="95">
        <v>29</v>
      </c>
      <c r="B33" s="127" t="s">
        <v>248</v>
      </c>
      <c r="C33" s="127" t="s">
        <v>249</v>
      </c>
      <c r="D33" s="127" t="s">
        <v>250</v>
      </c>
      <c r="E33" s="127" t="s">
        <v>251</v>
      </c>
      <c r="F33" s="127" t="s">
        <v>251</v>
      </c>
      <c r="G33" s="127" t="s">
        <v>252</v>
      </c>
      <c r="H33" s="127" t="s">
        <v>253</v>
      </c>
      <c r="I33" s="126">
        <v>118203</v>
      </c>
      <c r="J33" s="126" t="s">
        <v>254</v>
      </c>
      <c r="K33" s="126">
        <v>118203</v>
      </c>
      <c r="L33" s="126" t="s">
        <v>255</v>
      </c>
      <c r="M33" s="126" t="s">
        <v>256</v>
      </c>
      <c r="N33" s="126">
        <v>199891</v>
      </c>
      <c r="O33" s="126" t="s">
        <v>257</v>
      </c>
      <c r="P33" s="126">
        <v>265057</v>
      </c>
      <c r="Q33" s="126" t="s">
        <v>258</v>
      </c>
      <c r="R33" s="126" t="s">
        <v>315</v>
      </c>
      <c r="S33" s="126" t="s">
        <v>260</v>
      </c>
      <c r="T33" s="126" t="s">
        <v>260</v>
      </c>
      <c r="U33" s="126" t="s">
        <v>261</v>
      </c>
      <c r="V33" s="126" t="s">
        <v>262</v>
      </c>
      <c r="W33" s="126">
        <v>0</v>
      </c>
      <c r="X33" s="126" t="s">
        <v>267</v>
      </c>
      <c r="Y33" s="126">
        <v>31264794</v>
      </c>
      <c r="Z33" s="126" t="s">
        <v>805</v>
      </c>
      <c r="AA33" s="126" t="s">
        <v>846</v>
      </c>
      <c r="AB33" s="128">
        <v>6760</v>
      </c>
      <c r="AC33" s="127">
        <v>4</v>
      </c>
      <c r="AD33" s="127">
        <v>13</v>
      </c>
      <c r="AE33" s="127">
        <v>1</v>
      </c>
      <c r="AF33" s="127" t="s">
        <v>1408</v>
      </c>
      <c r="AG33" s="127" t="s">
        <v>1409</v>
      </c>
      <c r="AH33" s="126" t="s">
        <v>1746</v>
      </c>
      <c r="AI33" s="126" t="s">
        <v>846</v>
      </c>
      <c r="AJ33" s="128">
        <v>600</v>
      </c>
      <c r="AK33" s="128">
        <v>600</v>
      </c>
      <c r="AL33" s="126"/>
      <c r="AM33" s="128">
        <v>0</v>
      </c>
      <c r="AN33" s="128">
        <v>0</v>
      </c>
      <c r="AO33" s="128">
        <v>0</v>
      </c>
      <c r="AP33" s="128">
        <v>7170.65</v>
      </c>
      <c r="AQ33" s="128">
        <v>571</v>
      </c>
      <c r="AR33" s="128">
        <v>7741.65</v>
      </c>
      <c r="AS33" s="128">
        <v>7171</v>
      </c>
      <c r="AT33" s="128">
        <v>571</v>
      </c>
      <c r="AU33" s="128">
        <v>7742</v>
      </c>
      <c r="AV33" s="126">
        <v>52</v>
      </c>
      <c r="AW33" s="126"/>
      <c r="AX33" s="126"/>
      <c r="AY33" s="126"/>
      <c r="AZ33" s="126"/>
      <c r="BA33" s="126"/>
      <c r="BB33" s="126" t="s">
        <v>1995</v>
      </c>
      <c r="BC33" s="126" t="s">
        <v>138</v>
      </c>
      <c r="BD33" s="126" t="s">
        <v>857</v>
      </c>
      <c r="BE33" s="128">
        <v>6760</v>
      </c>
      <c r="BF33" s="126" t="s">
        <v>260</v>
      </c>
      <c r="BG33" s="95">
        <v>9850213384</v>
      </c>
      <c r="BH33" s="97" t="s">
        <v>2003</v>
      </c>
      <c r="BI33" s="95" t="s">
        <v>104</v>
      </c>
      <c r="BJ33" s="97">
        <v>46045</v>
      </c>
      <c r="BK33" s="95"/>
      <c r="BL33" s="95" t="s">
        <v>112</v>
      </c>
      <c r="BM33" s="98" t="s">
        <v>124</v>
      </c>
      <c r="BN33" s="99" t="s">
        <v>193</v>
      </c>
      <c r="BO33" s="95" t="s">
        <v>234</v>
      </c>
      <c r="BP33" s="123"/>
      <c r="BQ33" s="42"/>
      <c r="BR33" s="96" t="s">
        <v>2023</v>
      </c>
    </row>
    <row r="34" spans="1:70" ht="30" hidden="1" customHeight="1" x14ac:dyDescent="0.35">
      <c r="A34" s="95">
        <v>30</v>
      </c>
      <c r="B34" s="127" t="s">
        <v>248</v>
      </c>
      <c r="C34" s="127" t="s">
        <v>249</v>
      </c>
      <c r="D34" s="127" t="s">
        <v>250</v>
      </c>
      <c r="E34" s="127" t="s">
        <v>251</v>
      </c>
      <c r="F34" s="127" t="s">
        <v>251</v>
      </c>
      <c r="G34" s="127" t="s">
        <v>252</v>
      </c>
      <c r="H34" s="127" t="s">
        <v>253</v>
      </c>
      <c r="I34" s="126">
        <v>126813</v>
      </c>
      <c r="J34" s="126" t="s">
        <v>268</v>
      </c>
      <c r="K34" s="126">
        <v>126813</v>
      </c>
      <c r="L34" s="126" t="s">
        <v>255</v>
      </c>
      <c r="M34" s="126" t="s">
        <v>256</v>
      </c>
      <c r="N34" s="126">
        <v>200557</v>
      </c>
      <c r="O34" s="126" t="s">
        <v>269</v>
      </c>
      <c r="P34" s="126">
        <v>265851</v>
      </c>
      <c r="Q34" s="126" t="s">
        <v>316</v>
      </c>
      <c r="R34" s="126" t="s">
        <v>310</v>
      </c>
      <c r="S34" s="126" t="s">
        <v>317</v>
      </c>
      <c r="T34" s="126" t="s">
        <v>317</v>
      </c>
      <c r="U34" s="126" t="s">
        <v>318</v>
      </c>
      <c r="V34" s="126"/>
      <c r="W34" s="126">
        <v>0</v>
      </c>
      <c r="X34" s="126" t="s">
        <v>267</v>
      </c>
      <c r="Y34" s="126">
        <v>33224785</v>
      </c>
      <c r="Z34" s="126" t="s">
        <v>847</v>
      </c>
      <c r="AA34" s="126" t="s">
        <v>848</v>
      </c>
      <c r="AB34" s="128">
        <v>62432</v>
      </c>
      <c r="AC34" s="127" t="s">
        <v>1437</v>
      </c>
      <c r="AD34" s="127">
        <v>24</v>
      </c>
      <c r="AE34" s="127">
        <v>1</v>
      </c>
      <c r="AF34" s="127" t="s">
        <v>1438</v>
      </c>
      <c r="AG34" s="127" t="s">
        <v>1413</v>
      </c>
      <c r="AH34" s="126" t="s">
        <v>1746</v>
      </c>
      <c r="AI34" s="126" t="s">
        <v>848</v>
      </c>
      <c r="AJ34" s="128">
        <v>3509</v>
      </c>
      <c r="AK34" s="128">
        <v>3250</v>
      </c>
      <c r="AL34" s="126" t="s">
        <v>1759</v>
      </c>
      <c r="AM34" s="128">
        <v>32563.8</v>
      </c>
      <c r="AN34" s="128">
        <v>12886.2</v>
      </c>
      <c r="AO34" s="128">
        <v>45450</v>
      </c>
      <c r="AP34" s="128">
        <v>29868.2</v>
      </c>
      <c r="AQ34" s="128">
        <v>2940.8</v>
      </c>
      <c r="AR34" s="128">
        <v>32809</v>
      </c>
      <c r="AS34" s="128">
        <v>29868.2</v>
      </c>
      <c r="AT34" s="128">
        <v>2940.8</v>
      </c>
      <c r="AU34" s="128">
        <v>32809</v>
      </c>
      <c r="AV34" s="126">
        <v>50</v>
      </c>
      <c r="AW34" s="126"/>
      <c r="AX34" s="126"/>
      <c r="AY34" s="126"/>
      <c r="AZ34" s="126"/>
      <c r="BA34" s="126"/>
      <c r="BB34" s="126" t="s">
        <v>1995</v>
      </c>
      <c r="BC34" s="126" t="s">
        <v>138</v>
      </c>
      <c r="BD34" s="126"/>
      <c r="BE34" s="128">
        <v>0</v>
      </c>
      <c r="BF34" s="126" t="s">
        <v>317</v>
      </c>
      <c r="BG34" s="95"/>
      <c r="BH34" s="97" t="s">
        <v>2003</v>
      </c>
      <c r="BI34" s="95" t="s">
        <v>104</v>
      </c>
      <c r="BJ34" s="97">
        <v>46051</v>
      </c>
      <c r="BK34" s="95"/>
      <c r="BL34" s="95" t="s">
        <v>109</v>
      </c>
      <c r="BM34" s="98" t="s">
        <v>124</v>
      </c>
      <c r="BN34" s="99" t="s">
        <v>193</v>
      </c>
      <c r="BO34" s="123" t="s">
        <v>234</v>
      </c>
      <c r="BP34" s="123"/>
      <c r="BQ34" s="42"/>
      <c r="BR34" s="96" t="s">
        <v>2055</v>
      </c>
    </row>
    <row r="35" spans="1:70" ht="30" hidden="1" customHeight="1" x14ac:dyDescent="0.35">
      <c r="A35" s="95">
        <v>31</v>
      </c>
      <c r="B35" s="127" t="s">
        <v>248</v>
      </c>
      <c r="C35" s="127" t="s">
        <v>249</v>
      </c>
      <c r="D35" s="127" t="s">
        <v>250</v>
      </c>
      <c r="E35" s="127" t="s">
        <v>251</v>
      </c>
      <c r="F35" s="127" t="s">
        <v>251</v>
      </c>
      <c r="G35" s="127" t="s">
        <v>252</v>
      </c>
      <c r="H35" s="127" t="s">
        <v>253</v>
      </c>
      <c r="I35" s="126">
        <v>118203</v>
      </c>
      <c r="J35" s="126" t="s">
        <v>254</v>
      </c>
      <c r="K35" s="126">
        <v>118203</v>
      </c>
      <c r="L35" s="126" t="s">
        <v>255</v>
      </c>
      <c r="M35" s="126" t="s">
        <v>256</v>
      </c>
      <c r="N35" s="126">
        <v>199891</v>
      </c>
      <c r="O35" s="126" t="s">
        <v>257</v>
      </c>
      <c r="P35" s="126">
        <v>682708</v>
      </c>
      <c r="Q35" s="126" t="s">
        <v>264</v>
      </c>
      <c r="R35" s="126" t="s">
        <v>319</v>
      </c>
      <c r="S35" s="126" t="s">
        <v>320</v>
      </c>
      <c r="T35" s="126" t="s">
        <v>320</v>
      </c>
      <c r="U35" s="126" t="s">
        <v>261</v>
      </c>
      <c r="V35" s="126" t="s">
        <v>262</v>
      </c>
      <c r="W35" s="126">
        <v>541</v>
      </c>
      <c r="X35" s="126" t="s">
        <v>267</v>
      </c>
      <c r="Y35" s="126">
        <v>348339077</v>
      </c>
      <c r="Z35" s="126" t="s">
        <v>849</v>
      </c>
      <c r="AA35" s="126" t="s">
        <v>850</v>
      </c>
      <c r="AB35" s="128">
        <v>62828</v>
      </c>
      <c r="AC35" s="127">
        <v>4</v>
      </c>
      <c r="AD35" s="127">
        <v>24</v>
      </c>
      <c r="AE35" s="127">
        <v>3</v>
      </c>
      <c r="AF35" s="127" t="s">
        <v>1408</v>
      </c>
      <c r="AG35" s="127" t="s">
        <v>1439</v>
      </c>
      <c r="AH35" s="126" t="s">
        <v>1746</v>
      </c>
      <c r="AI35" s="126" t="s">
        <v>1760</v>
      </c>
      <c r="AJ35" s="128">
        <v>3812</v>
      </c>
      <c r="AK35" s="128">
        <v>3250</v>
      </c>
      <c r="AL35" s="126" t="s">
        <v>1761</v>
      </c>
      <c r="AM35" s="128">
        <v>56495.85</v>
      </c>
      <c r="AN35" s="128">
        <v>15566.15</v>
      </c>
      <c r="AO35" s="128">
        <v>72062</v>
      </c>
      <c r="AP35" s="128">
        <v>6332.15</v>
      </c>
      <c r="AQ35" s="128">
        <v>167.85</v>
      </c>
      <c r="AR35" s="128">
        <v>6500</v>
      </c>
      <c r="AS35" s="128">
        <v>6332.15</v>
      </c>
      <c r="AT35" s="128">
        <v>167.85</v>
      </c>
      <c r="AU35" s="128">
        <v>6500</v>
      </c>
      <c r="AV35" s="126">
        <v>42</v>
      </c>
      <c r="AW35" s="126"/>
      <c r="AX35" s="126"/>
      <c r="AY35" s="126"/>
      <c r="AZ35" s="126"/>
      <c r="BA35" s="126"/>
      <c r="BB35" s="126" t="s">
        <v>1995</v>
      </c>
      <c r="BC35" s="126" t="s">
        <v>138</v>
      </c>
      <c r="BD35" s="126" t="s">
        <v>1998</v>
      </c>
      <c r="BE35" s="128">
        <v>62828</v>
      </c>
      <c r="BF35" s="126" t="s">
        <v>320</v>
      </c>
      <c r="BG35" s="95">
        <v>8857957083</v>
      </c>
      <c r="BH35" s="97" t="s">
        <v>2003</v>
      </c>
      <c r="BI35" s="95" t="s">
        <v>104</v>
      </c>
      <c r="BJ35" s="97">
        <v>46045</v>
      </c>
      <c r="BK35" s="95"/>
      <c r="BL35" s="95" t="s">
        <v>108</v>
      </c>
      <c r="BM35" s="98" t="s">
        <v>113</v>
      </c>
      <c r="BN35" s="99" t="s">
        <v>192</v>
      </c>
      <c r="BO35" s="95" t="s">
        <v>234</v>
      </c>
      <c r="BP35" s="123"/>
      <c r="BQ35" s="42"/>
      <c r="BR35" s="96"/>
    </row>
    <row r="36" spans="1:70" ht="30" hidden="1" customHeight="1" x14ac:dyDescent="0.35">
      <c r="A36" s="95">
        <v>32</v>
      </c>
      <c r="B36" s="127" t="s">
        <v>248</v>
      </c>
      <c r="C36" s="127" t="s">
        <v>249</v>
      </c>
      <c r="D36" s="127" t="s">
        <v>250</v>
      </c>
      <c r="E36" s="127" t="s">
        <v>251</v>
      </c>
      <c r="F36" s="127" t="s">
        <v>251</v>
      </c>
      <c r="G36" s="127" t="s">
        <v>252</v>
      </c>
      <c r="H36" s="127" t="s">
        <v>253</v>
      </c>
      <c r="I36" s="126">
        <v>126813</v>
      </c>
      <c r="J36" s="126" t="s">
        <v>268</v>
      </c>
      <c r="K36" s="126">
        <v>126813</v>
      </c>
      <c r="L36" s="126" t="s">
        <v>255</v>
      </c>
      <c r="M36" s="126" t="s">
        <v>256</v>
      </c>
      <c r="N36" s="126">
        <v>213778</v>
      </c>
      <c r="O36" s="126" t="s">
        <v>304</v>
      </c>
      <c r="P36" s="126">
        <v>282427</v>
      </c>
      <c r="Q36" s="126" t="s">
        <v>321</v>
      </c>
      <c r="R36" s="126" t="s">
        <v>319</v>
      </c>
      <c r="S36" s="126" t="s">
        <v>322</v>
      </c>
      <c r="T36" s="126" t="s">
        <v>322</v>
      </c>
      <c r="U36" s="126" t="s">
        <v>273</v>
      </c>
      <c r="V36" s="126" t="s">
        <v>262</v>
      </c>
      <c r="W36" s="126">
        <v>541</v>
      </c>
      <c r="X36" s="126" t="s">
        <v>323</v>
      </c>
      <c r="Y36" s="126">
        <v>348531263</v>
      </c>
      <c r="Z36" s="126" t="s">
        <v>851</v>
      </c>
      <c r="AA36" s="126" t="s">
        <v>852</v>
      </c>
      <c r="AB36" s="128">
        <v>54478</v>
      </c>
      <c r="AC36" s="127">
        <v>7</v>
      </c>
      <c r="AD36" s="127">
        <v>24</v>
      </c>
      <c r="AE36" s="127">
        <v>2</v>
      </c>
      <c r="AF36" s="127" t="s">
        <v>1440</v>
      </c>
      <c r="AG36" s="127" t="s">
        <v>1441</v>
      </c>
      <c r="AH36" s="126" t="s">
        <v>1753</v>
      </c>
      <c r="AI36" s="126" t="s">
        <v>1760</v>
      </c>
      <c r="AJ36" s="128">
        <v>3238</v>
      </c>
      <c r="AK36" s="128">
        <v>2800</v>
      </c>
      <c r="AL36" s="126" t="s">
        <v>1762</v>
      </c>
      <c r="AM36" s="128">
        <v>41175.129999999997</v>
      </c>
      <c r="AN36" s="128">
        <v>12462.87</v>
      </c>
      <c r="AO36" s="128">
        <v>53638</v>
      </c>
      <c r="AP36" s="128">
        <v>13302.87</v>
      </c>
      <c r="AQ36" s="128">
        <v>697.13</v>
      </c>
      <c r="AR36" s="128">
        <v>14000</v>
      </c>
      <c r="AS36" s="128">
        <v>13302.87</v>
      </c>
      <c r="AT36" s="128">
        <v>697.13</v>
      </c>
      <c r="AU36" s="128">
        <v>14000</v>
      </c>
      <c r="AV36" s="126">
        <v>42</v>
      </c>
      <c r="AW36" s="126"/>
      <c r="AX36" s="126"/>
      <c r="AY36" s="126"/>
      <c r="AZ36" s="126"/>
      <c r="BA36" s="126"/>
      <c r="BB36" s="126" t="s">
        <v>1995</v>
      </c>
      <c r="BC36" s="126" t="s">
        <v>138</v>
      </c>
      <c r="BD36" s="126"/>
      <c r="BE36" s="128">
        <v>0</v>
      </c>
      <c r="BF36" s="126" t="s">
        <v>322</v>
      </c>
      <c r="BG36" s="95">
        <v>8600575585</v>
      </c>
      <c r="BH36" s="97" t="s">
        <v>2003</v>
      </c>
      <c r="BI36" s="95" t="s">
        <v>104</v>
      </c>
      <c r="BJ36" s="97">
        <v>46051</v>
      </c>
      <c r="BK36" s="95"/>
      <c r="BL36" s="95" t="s">
        <v>108</v>
      </c>
      <c r="BM36" s="98" t="s">
        <v>113</v>
      </c>
      <c r="BN36" s="99" t="s">
        <v>192</v>
      </c>
      <c r="BO36" s="123" t="s">
        <v>234</v>
      </c>
      <c r="BP36" s="123"/>
      <c r="BQ36" s="42"/>
      <c r="BR36" s="96" t="s">
        <v>2057</v>
      </c>
    </row>
    <row r="37" spans="1:70" ht="30" hidden="1" customHeight="1" x14ac:dyDescent="0.35">
      <c r="A37" s="95">
        <v>33</v>
      </c>
      <c r="B37" s="127" t="s">
        <v>248</v>
      </c>
      <c r="C37" s="127" t="s">
        <v>249</v>
      </c>
      <c r="D37" s="127" t="s">
        <v>250</v>
      </c>
      <c r="E37" s="127" t="s">
        <v>251</v>
      </c>
      <c r="F37" s="127" t="s">
        <v>251</v>
      </c>
      <c r="G37" s="127" t="s">
        <v>252</v>
      </c>
      <c r="H37" s="127" t="s">
        <v>253</v>
      </c>
      <c r="I37" s="126">
        <v>121891</v>
      </c>
      <c r="J37" s="126" t="s">
        <v>290</v>
      </c>
      <c r="K37" s="126">
        <v>121891</v>
      </c>
      <c r="L37" s="126" t="s">
        <v>255</v>
      </c>
      <c r="M37" s="126" t="s">
        <v>256</v>
      </c>
      <c r="N37" s="126">
        <v>212763</v>
      </c>
      <c r="O37" s="126" t="s">
        <v>301</v>
      </c>
      <c r="P37" s="126">
        <v>281462</v>
      </c>
      <c r="Q37" s="126" t="s">
        <v>324</v>
      </c>
      <c r="R37" s="126" t="s">
        <v>319</v>
      </c>
      <c r="S37" s="126" t="s">
        <v>325</v>
      </c>
      <c r="T37" s="126" t="s">
        <v>325</v>
      </c>
      <c r="U37" s="126" t="s">
        <v>261</v>
      </c>
      <c r="V37" s="126" t="s">
        <v>262</v>
      </c>
      <c r="W37" s="126">
        <v>541</v>
      </c>
      <c r="X37" s="126" t="s">
        <v>267</v>
      </c>
      <c r="Y37" s="126">
        <v>348548743</v>
      </c>
      <c r="Z37" s="126" t="s">
        <v>853</v>
      </c>
      <c r="AA37" s="126" t="s">
        <v>854</v>
      </c>
      <c r="AB37" s="128">
        <v>57609</v>
      </c>
      <c r="AC37" s="127">
        <v>9</v>
      </c>
      <c r="AD37" s="127">
        <v>24</v>
      </c>
      <c r="AE37" s="127">
        <v>6</v>
      </c>
      <c r="AF37" s="127" t="s">
        <v>1442</v>
      </c>
      <c r="AG37" s="127" t="s">
        <v>1443</v>
      </c>
      <c r="AH37" s="126" t="s">
        <v>1763</v>
      </c>
      <c r="AI37" s="126" t="s">
        <v>1764</v>
      </c>
      <c r="AJ37" s="128">
        <v>2690</v>
      </c>
      <c r="AK37" s="128">
        <v>3000</v>
      </c>
      <c r="AL37" s="126" t="s">
        <v>1159</v>
      </c>
      <c r="AM37" s="128">
        <v>32831.199999999997</v>
      </c>
      <c r="AN37" s="128">
        <v>11858.8</v>
      </c>
      <c r="AO37" s="128">
        <v>44690</v>
      </c>
      <c r="AP37" s="128">
        <v>24777.8</v>
      </c>
      <c r="AQ37" s="128">
        <v>2222.1999999999998</v>
      </c>
      <c r="AR37" s="128">
        <v>27000</v>
      </c>
      <c r="AS37" s="128">
        <v>24777.8</v>
      </c>
      <c r="AT37" s="128">
        <v>2222.1999999999998</v>
      </c>
      <c r="AU37" s="128">
        <v>27000</v>
      </c>
      <c r="AV37" s="126">
        <v>43</v>
      </c>
      <c r="AW37" s="126"/>
      <c r="AX37" s="126"/>
      <c r="AY37" s="126"/>
      <c r="AZ37" s="126"/>
      <c r="BA37" s="126"/>
      <c r="BB37" s="126" t="s">
        <v>1995</v>
      </c>
      <c r="BC37" s="126" t="s">
        <v>138</v>
      </c>
      <c r="BD37" s="126"/>
      <c r="BE37" s="128">
        <v>0</v>
      </c>
      <c r="BF37" s="126" t="s">
        <v>325</v>
      </c>
      <c r="BG37" s="95">
        <v>9552258494</v>
      </c>
      <c r="BH37" s="97" t="s">
        <v>2003</v>
      </c>
      <c r="BI37" s="95" t="s">
        <v>104</v>
      </c>
      <c r="BJ37" s="129">
        <v>46038</v>
      </c>
      <c r="BK37" s="95"/>
      <c r="BL37" s="95" t="s">
        <v>108</v>
      </c>
      <c r="BM37" s="98" t="s">
        <v>113</v>
      </c>
      <c r="BN37" s="99" t="s">
        <v>193</v>
      </c>
      <c r="BO37" s="123" t="s">
        <v>234</v>
      </c>
      <c r="BP37" s="123"/>
      <c r="BQ37" s="42"/>
      <c r="BR37" s="96"/>
    </row>
    <row r="38" spans="1:70" ht="30" hidden="1" customHeight="1" x14ac:dyDescent="0.35">
      <c r="A38" s="95">
        <v>34</v>
      </c>
      <c r="B38" s="127" t="s">
        <v>248</v>
      </c>
      <c r="C38" s="127" t="s">
        <v>249</v>
      </c>
      <c r="D38" s="127" t="s">
        <v>250</v>
      </c>
      <c r="E38" s="127" t="s">
        <v>251</v>
      </c>
      <c r="F38" s="127" t="s">
        <v>251</v>
      </c>
      <c r="G38" s="127" t="s">
        <v>252</v>
      </c>
      <c r="H38" s="127" t="s">
        <v>253</v>
      </c>
      <c r="I38" s="126">
        <v>121891</v>
      </c>
      <c r="J38" s="126" t="s">
        <v>290</v>
      </c>
      <c r="K38" s="126">
        <v>121891</v>
      </c>
      <c r="L38" s="126" t="s">
        <v>255</v>
      </c>
      <c r="M38" s="126" t="s">
        <v>256</v>
      </c>
      <c r="N38" s="126">
        <v>212763</v>
      </c>
      <c r="O38" s="126" t="s">
        <v>301</v>
      </c>
      <c r="P38" s="126">
        <v>281462</v>
      </c>
      <c r="Q38" s="126" t="s">
        <v>324</v>
      </c>
      <c r="R38" s="126" t="s">
        <v>319</v>
      </c>
      <c r="S38" s="126" t="s">
        <v>326</v>
      </c>
      <c r="T38" s="126" t="s">
        <v>326</v>
      </c>
      <c r="U38" s="126" t="s">
        <v>261</v>
      </c>
      <c r="V38" s="126" t="s">
        <v>262</v>
      </c>
      <c r="W38" s="126">
        <v>541</v>
      </c>
      <c r="X38" s="126" t="s">
        <v>267</v>
      </c>
      <c r="Y38" s="126">
        <v>348548744</v>
      </c>
      <c r="Z38" s="126" t="s">
        <v>855</v>
      </c>
      <c r="AA38" s="126" t="s">
        <v>854</v>
      </c>
      <c r="AB38" s="128">
        <v>39864</v>
      </c>
      <c r="AC38" s="127">
        <v>9</v>
      </c>
      <c r="AD38" s="127">
        <v>24</v>
      </c>
      <c r="AE38" s="127">
        <v>6</v>
      </c>
      <c r="AF38" s="127" t="s">
        <v>1444</v>
      </c>
      <c r="AG38" s="127" t="s">
        <v>1445</v>
      </c>
      <c r="AH38" s="126" t="s">
        <v>1763</v>
      </c>
      <c r="AI38" s="126" t="s">
        <v>1764</v>
      </c>
      <c r="AJ38" s="128">
        <v>2349</v>
      </c>
      <c r="AK38" s="128">
        <v>2050</v>
      </c>
      <c r="AL38" s="126" t="s">
        <v>1291</v>
      </c>
      <c r="AM38" s="128">
        <v>35869.870000000003</v>
      </c>
      <c r="AN38" s="128">
        <v>9529.1299999999992</v>
      </c>
      <c r="AO38" s="128">
        <v>45399</v>
      </c>
      <c r="AP38" s="128">
        <v>3994.13</v>
      </c>
      <c r="AQ38" s="128">
        <v>105.87</v>
      </c>
      <c r="AR38" s="128">
        <v>4100</v>
      </c>
      <c r="AS38" s="128">
        <v>3994.13</v>
      </c>
      <c r="AT38" s="128">
        <v>105.87</v>
      </c>
      <c r="AU38" s="128">
        <v>4100</v>
      </c>
      <c r="AV38" s="126">
        <v>43</v>
      </c>
      <c r="AW38" s="126"/>
      <c r="AX38" s="126"/>
      <c r="AY38" s="126"/>
      <c r="AZ38" s="126"/>
      <c r="BA38" s="126"/>
      <c r="BB38" s="126" t="s">
        <v>1995</v>
      </c>
      <c r="BC38" s="126" t="s">
        <v>138</v>
      </c>
      <c r="BD38" s="126" t="s">
        <v>1998</v>
      </c>
      <c r="BE38" s="128">
        <v>39864</v>
      </c>
      <c r="BF38" s="126" t="s">
        <v>326</v>
      </c>
      <c r="BG38" s="95">
        <v>8788500506</v>
      </c>
      <c r="BH38" s="97" t="s">
        <v>2003</v>
      </c>
      <c r="BI38" s="95" t="s">
        <v>104</v>
      </c>
      <c r="BJ38" s="129">
        <v>46038</v>
      </c>
      <c r="BK38" s="95"/>
      <c r="BL38" s="95" t="s">
        <v>108</v>
      </c>
      <c r="BM38" s="98" t="s">
        <v>113</v>
      </c>
      <c r="BN38" s="99" t="s">
        <v>193</v>
      </c>
      <c r="BO38" s="123" t="s">
        <v>234</v>
      </c>
      <c r="BP38" s="123"/>
      <c r="BQ38" s="42"/>
      <c r="BR38" s="96"/>
    </row>
    <row r="39" spans="1:70" ht="30" hidden="1" customHeight="1" x14ac:dyDescent="0.35">
      <c r="A39" s="95">
        <v>35</v>
      </c>
      <c r="B39" s="127" t="s">
        <v>248</v>
      </c>
      <c r="C39" s="127" t="s">
        <v>249</v>
      </c>
      <c r="D39" s="127" t="s">
        <v>250</v>
      </c>
      <c r="E39" s="127" t="s">
        <v>251</v>
      </c>
      <c r="F39" s="127" t="s">
        <v>251</v>
      </c>
      <c r="G39" s="127" t="s">
        <v>252</v>
      </c>
      <c r="H39" s="127" t="s">
        <v>253</v>
      </c>
      <c r="I39" s="126">
        <v>130351</v>
      </c>
      <c r="J39" s="126" t="s">
        <v>283</v>
      </c>
      <c r="K39" s="126">
        <v>130351</v>
      </c>
      <c r="L39" s="126" t="s">
        <v>255</v>
      </c>
      <c r="M39" s="126" t="s">
        <v>256</v>
      </c>
      <c r="N39" s="126">
        <v>219890</v>
      </c>
      <c r="O39" s="126" t="s">
        <v>284</v>
      </c>
      <c r="P39" s="126">
        <v>717884</v>
      </c>
      <c r="Q39" s="126" t="s">
        <v>285</v>
      </c>
      <c r="R39" s="126" t="s">
        <v>319</v>
      </c>
      <c r="S39" s="126" t="s">
        <v>327</v>
      </c>
      <c r="T39" s="126" t="s">
        <v>327</v>
      </c>
      <c r="U39" s="126" t="s">
        <v>328</v>
      </c>
      <c r="V39" s="126" t="s">
        <v>262</v>
      </c>
      <c r="W39" s="126">
        <v>541</v>
      </c>
      <c r="X39" s="126" t="s">
        <v>267</v>
      </c>
      <c r="Y39" s="126">
        <v>348618321</v>
      </c>
      <c r="Z39" s="126" t="s">
        <v>856</v>
      </c>
      <c r="AA39" s="126" t="s">
        <v>857</v>
      </c>
      <c r="AB39" s="128">
        <v>73266</v>
      </c>
      <c r="AC39" s="127">
        <v>5</v>
      </c>
      <c r="AD39" s="127">
        <v>24</v>
      </c>
      <c r="AE39" s="127">
        <v>4</v>
      </c>
      <c r="AF39" s="127" t="s">
        <v>1417</v>
      </c>
      <c r="AG39" s="127" t="s">
        <v>1446</v>
      </c>
      <c r="AH39" s="126" t="s">
        <v>1746</v>
      </c>
      <c r="AI39" s="126" t="s">
        <v>1765</v>
      </c>
      <c r="AJ39" s="128">
        <v>3204</v>
      </c>
      <c r="AK39" s="128">
        <v>3800</v>
      </c>
      <c r="AL39" s="126" t="s">
        <v>1766</v>
      </c>
      <c r="AM39" s="128">
        <v>62252.08</v>
      </c>
      <c r="AN39" s="128">
        <v>16951.919999999998</v>
      </c>
      <c r="AO39" s="128">
        <v>79204</v>
      </c>
      <c r="AP39" s="128">
        <v>11013.92</v>
      </c>
      <c r="AQ39" s="128">
        <v>386.08</v>
      </c>
      <c r="AR39" s="128">
        <v>11400</v>
      </c>
      <c r="AS39" s="128">
        <v>11013.92</v>
      </c>
      <c r="AT39" s="128">
        <v>386.08</v>
      </c>
      <c r="AU39" s="128">
        <v>11400</v>
      </c>
      <c r="AV39" s="126">
        <v>44</v>
      </c>
      <c r="AW39" s="126"/>
      <c r="AX39" s="126"/>
      <c r="AY39" s="126"/>
      <c r="AZ39" s="126"/>
      <c r="BA39" s="126"/>
      <c r="BB39" s="126" t="s">
        <v>1995</v>
      </c>
      <c r="BC39" s="126" t="s">
        <v>138</v>
      </c>
      <c r="BD39" s="126"/>
      <c r="BE39" s="128">
        <v>0</v>
      </c>
      <c r="BF39" s="126" t="s">
        <v>327</v>
      </c>
      <c r="BG39" s="95">
        <v>9699890062</v>
      </c>
      <c r="BH39" s="97" t="s">
        <v>2003</v>
      </c>
      <c r="BI39" s="95" t="s">
        <v>104</v>
      </c>
      <c r="BJ39" s="97">
        <v>46050</v>
      </c>
      <c r="BK39" s="95"/>
      <c r="BL39" s="95" t="s">
        <v>112</v>
      </c>
      <c r="BM39" s="98" t="s">
        <v>124</v>
      </c>
      <c r="BN39" s="99" t="s">
        <v>193</v>
      </c>
      <c r="BO39" s="123" t="s">
        <v>234</v>
      </c>
      <c r="BP39" s="123"/>
      <c r="BQ39" s="42"/>
      <c r="BR39" s="96" t="s">
        <v>2030</v>
      </c>
    </row>
    <row r="40" spans="1:70" ht="30" hidden="1" customHeight="1" x14ac:dyDescent="0.35">
      <c r="A40" s="95">
        <v>36</v>
      </c>
      <c r="B40" s="127" t="s">
        <v>248</v>
      </c>
      <c r="C40" s="127" t="s">
        <v>249</v>
      </c>
      <c r="D40" s="127" t="s">
        <v>250</v>
      </c>
      <c r="E40" s="127" t="s">
        <v>251</v>
      </c>
      <c r="F40" s="127" t="s">
        <v>251</v>
      </c>
      <c r="G40" s="127" t="s">
        <v>252</v>
      </c>
      <c r="H40" s="127" t="s">
        <v>253</v>
      </c>
      <c r="I40" s="126">
        <v>121891</v>
      </c>
      <c r="J40" s="126" t="s">
        <v>290</v>
      </c>
      <c r="K40" s="126">
        <v>121891</v>
      </c>
      <c r="L40" s="126" t="s">
        <v>255</v>
      </c>
      <c r="M40" s="126" t="s">
        <v>256</v>
      </c>
      <c r="N40" s="126">
        <v>205574</v>
      </c>
      <c r="O40" s="126" t="s">
        <v>329</v>
      </c>
      <c r="P40" s="126">
        <v>289271</v>
      </c>
      <c r="Q40" s="126" t="s">
        <v>330</v>
      </c>
      <c r="R40" s="126" t="s">
        <v>319</v>
      </c>
      <c r="S40" s="126" t="s">
        <v>331</v>
      </c>
      <c r="T40" s="126" t="s">
        <v>331</v>
      </c>
      <c r="U40" s="126" t="s">
        <v>328</v>
      </c>
      <c r="V40" s="126" t="s">
        <v>262</v>
      </c>
      <c r="W40" s="126">
        <v>541</v>
      </c>
      <c r="X40" s="126" t="s">
        <v>332</v>
      </c>
      <c r="Y40" s="126">
        <v>348760010</v>
      </c>
      <c r="Z40" s="126" t="s">
        <v>858</v>
      </c>
      <c r="AA40" s="126" t="s">
        <v>859</v>
      </c>
      <c r="AB40" s="128">
        <v>54478</v>
      </c>
      <c r="AC40" s="127">
        <v>9</v>
      </c>
      <c r="AD40" s="127">
        <v>24</v>
      </c>
      <c r="AE40" s="127">
        <v>5</v>
      </c>
      <c r="AF40" s="127" t="s">
        <v>1447</v>
      </c>
      <c r="AG40" s="127" t="s">
        <v>1448</v>
      </c>
      <c r="AH40" s="126" t="s">
        <v>1746</v>
      </c>
      <c r="AI40" s="126" t="s">
        <v>1767</v>
      </c>
      <c r="AJ40" s="128">
        <v>2513</v>
      </c>
      <c r="AK40" s="128">
        <v>2900</v>
      </c>
      <c r="AL40" s="126" t="s">
        <v>1768</v>
      </c>
      <c r="AM40" s="128">
        <v>40810.19</v>
      </c>
      <c r="AN40" s="128">
        <v>13902.81</v>
      </c>
      <c r="AO40" s="128">
        <v>54713</v>
      </c>
      <c r="AP40" s="128">
        <v>13667.81</v>
      </c>
      <c r="AQ40" s="128">
        <v>832.19</v>
      </c>
      <c r="AR40" s="128">
        <v>14500</v>
      </c>
      <c r="AS40" s="128">
        <v>13667.81</v>
      </c>
      <c r="AT40" s="128">
        <v>832.19</v>
      </c>
      <c r="AU40" s="128">
        <v>14500</v>
      </c>
      <c r="AV40" s="126">
        <v>41</v>
      </c>
      <c r="AW40" s="126"/>
      <c r="AX40" s="126"/>
      <c r="AY40" s="126"/>
      <c r="AZ40" s="126"/>
      <c r="BA40" s="126"/>
      <c r="BB40" s="126" t="s">
        <v>1995</v>
      </c>
      <c r="BC40" s="126" t="s">
        <v>138</v>
      </c>
      <c r="BD40" s="126" t="s">
        <v>1998</v>
      </c>
      <c r="BE40" s="128">
        <v>54478</v>
      </c>
      <c r="BF40" s="126" t="s">
        <v>331</v>
      </c>
      <c r="BG40" s="95">
        <v>8551987782</v>
      </c>
      <c r="BH40" s="97" t="s">
        <v>2003</v>
      </c>
      <c r="BI40" s="95" t="s">
        <v>104</v>
      </c>
      <c r="BJ40" s="129">
        <v>46038</v>
      </c>
      <c r="BK40" s="95"/>
      <c r="BL40" s="95" t="s">
        <v>109</v>
      </c>
      <c r="BM40" s="98" t="s">
        <v>124</v>
      </c>
      <c r="BN40" s="99" t="s">
        <v>193</v>
      </c>
      <c r="BO40" s="123" t="s">
        <v>234</v>
      </c>
      <c r="BP40" s="123"/>
      <c r="BQ40" s="42"/>
      <c r="BR40" s="96"/>
    </row>
    <row r="41" spans="1:70" ht="30" hidden="1" customHeight="1" x14ac:dyDescent="0.35">
      <c r="A41" s="95">
        <v>37</v>
      </c>
      <c r="B41" s="127" t="s">
        <v>248</v>
      </c>
      <c r="C41" s="127" t="s">
        <v>249</v>
      </c>
      <c r="D41" s="127" t="s">
        <v>250</v>
      </c>
      <c r="E41" s="127" t="s">
        <v>251</v>
      </c>
      <c r="F41" s="127" t="s">
        <v>251</v>
      </c>
      <c r="G41" s="127" t="s">
        <v>252</v>
      </c>
      <c r="H41" s="127" t="s">
        <v>253</v>
      </c>
      <c r="I41" s="126">
        <v>121891</v>
      </c>
      <c r="J41" s="126" t="s">
        <v>290</v>
      </c>
      <c r="K41" s="126">
        <v>121891</v>
      </c>
      <c r="L41" s="126" t="s">
        <v>255</v>
      </c>
      <c r="M41" s="126" t="s">
        <v>256</v>
      </c>
      <c r="N41" s="126">
        <v>205574</v>
      </c>
      <c r="O41" s="126" t="s">
        <v>329</v>
      </c>
      <c r="P41" s="126">
        <v>272024</v>
      </c>
      <c r="Q41" s="126" t="s">
        <v>333</v>
      </c>
      <c r="R41" s="126" t="s">
        <v>319</v>
      </c>
      <c r="S41" s="126" t="s">
        <v>334</v>
      </c>
      <c r="T41" s="126" t="s">
        <v>334</v>
      </c>
      <c r="U41" s="126" t="s">
        <v>328</v>
      </c>
      <c r="V41" s="126" t="s">
        <v>262</v>
      </c>
      <c r="W41" s="126">
        <v>541</v>
      </c>
      <c r="X41" s="126" t="s">
        <v>335</v>
      </c>
      <c r="Y41" s="126">
        <v>348813351</v>
      </c>
      <c r="Z41" s="126" t="s">
        <v>860</v>
      </c>
      <c r="AA41" s="126" t="s">
        <v>861</v>
      </c>
      <c r="AB41" s="128">
        <v>76397</v>
      </c>
      <c r="AC41" s="127">
        <v>9</v>
      </c>
      <c r="AD41" s="127">
        <v>24</v>
      </c>
      <c r="AE41" s="127">
        <v>4</v>
      </c>
      <c r="AF41" s="127" t="s">
        <v>1412</v>
      </c>
      <c r="AG41" s="127" t="s">
        <v>1449</v>
      </c>
      <c r="AH41" s="126" t="s">
        <v>1746</v>
      </c>
      <c r="AI41" s="126" t="s">
        <v>1769</v>
      </c>
      <c r="AJ41" s="128">
        <v>4809</v>
      </c>
      <c r="AK41" s="128">
        <v>4050</v>
      </c>
      <c r="AL41" s="126" t="s">
        <v>1334</v>
      </c>
      <c r="AM41" s="128">
        <v>72425.350000000006</v>
      </c>
      <c r="AN41" s="128">
        <v>21483.65</v>
      </c>
      <c r="AO41" s="128">
        <v>93909</v>
      </c>
      <c r="AP41" s="128">
        <v>3971.65</v>
      </c>
      <c r="AQ41" s="128">
        <v>78.349999999999994</v>
      </c>
      <c r="AR41" s="128">
        <v>4050</v>
      </c>
      <c r="AS41" s="128">
        <v>3971.65</v>
      </c>
      <c r="AT41" s="128">
        <v>78.349999999999994</v>
      </c>
      <c r="AU41" s="128">
        <v>4050</v>
      </c>
      <c r="AV41" s="126">
        <v>40</v>
      </c>
      <c r="AW41" s="126"/>
      <c r="AX41" s="126"/>
      <c r="AY41" s="126"/>
      <c r="AZ41" s="126"/>
      <c r="BA41" s="126"/>
      <c r="BB41" s="126" t="s">
        <v>1995</v>
      </c>
      <c r="BC41" s="126" t="s">
        <v>138</v>
      </c>
      <c r="BD41" s="126" t="s">
        <v>1999</v>
      </c>
      <c r="BE41" s="128">
        <v>76397</v>
      </c>
      <c r="BF41" s="126" t="s">
        <v>334</v>
      </c>
      <c r="BG41" s="95">
        <v>9085367436</v>
      </c>
      <c r="BH41" s="97" t="s">
        <v>2003</v>
      </c>
      <c r="BI41" s="95" t="s">
        <v>104</v>
      </c>
      <c r="BJ41" s="129">
        <v>46038</v>
      </c>
      <c r="BK41" s="95"/>
      <c r="BL41" s="95" t="s">
        <v>109</v>
      </c>
      <c r="BM41" s="98" t="s">
        <v>124</v>
      </c>
      <c r="BN41" s="99" t="s">
        <v>193</v>
      </c>
      <c r="BO41" s="123" t="s">
        <v>234</v>
      </c>
      <c r="BP41" s="123"/>
      <c r="BQ41" s="42"/>
      <c r="BR41" s="96"/>
    </row>
    <row r="42" spans="1:70" ht="30" hidden="1" customHeight="1" x14ac:dyDescent="0.35">
      <c r="A42" s="95">
        <v>38</v>
      </c>
      <c r="B42" s="127" t="s">
        <v>248</v>
      </c>
      <c r="C42" s="127" t="s">
        <v>249</v>
      </c>
      <c r="D42" s="127" t="s">
        <v>250</v>
      </c>
      <c r="E42" s="127" t="s">
        <v>251</v>
      </c>
      <c r="F42" s="127" t="s">
        <v>251</v>
      </c>
      <c r="G42" s="127" t="s">
        <v>252</v>
      </c>
      <c r="H42" s="127" t="s">
        <v>253</v>
      </c>
      <c r="I42" s="126">
        <v>121891</v>
      </c>
      <c r="J42" s="126" t="s">
        <v>290</v>
      </c>
      <c r="K42" s="126">
        <v>121891</v>
      </c>
      <c r="L42" s="126" t="s">
        <v>255</v>
      </c>
      <c r="M42" s="126" t="s">
        <v>256</v>
      </c>
      <c r="N42" s="126">
        <v>212763</v>
      </c>
      <c r="O42" s="126" t="s">
        <v>301</v>
      </c>
      <c r="P42" s="126">
        <v>281116</v>
      </c>
      <c r="Q42" s="126" t="s">
        <v>302</v>
      </c>
      <c r="R42" s="126" t="s">
        <v>319</v>
      </c>
      <c r="S42" s="126" t="s">
        <v>336</v>
      </c>
      <c r="T42" s="126" t="s">
        <v>336</v>
      </c>
      <c r="U42" s="126" t="s">
        <v>328</v>
      </c>
      <c r="V42" s="126" t="s">
        <v>262</v>
      </c>
      <c r="W42" s="126">
        <v>541</v>
      </c>
      <c r="X42" s="126" t="s">
        <v>337</v>
      </c>
      <c r="Y42" s="126">
        <v>348820977</v>
      </c>
      <c r="Z42" s="126" t="s">
        <v>862</v>
      </c>
      <c r="AA42" s="126" t="s">
        <v>863</v>
      </c>
      <c r="AB42" s="128">
        <v>65959</v>
      </c>
      <c r="AC42" s="127">
        <v>9</v>
      </c>
      <c r="AD42" s="127">
        <v>24</v>
      </c>
      <c r="AE42" s="127">
        <v>3</v>
      </c>
      <c r="AF42" s="127" t="s">
        <v>1430</v>
      </c>
      <c r="AG42" s="127" t="s">
        <v>1450</v>
      </c>
      <c r="AH42" s="126" t="s">
        <v>1753</v>
      </c>
      <c r="AI42" s="126" t="s">
        <v>1769</v>
      </c>
      <c r="AJ42" s="128">
        <v>3917</v>
      </c>
      <c r="AK42" s="128">
        <v>3500</v>
      </c>
      <c r="AL42" s="126" t="s">
        <v>1322</v>
      </c>
      <c r="AM42" s="128">
        <v>59165.19</v>
      </c>
      <c r="AN42" s="128">
        <v>18251.810000000001</v>
      </c>
      <c r="AO42" s="128">
        <v>77417</v>
      </c>
      <c r="AP42" s="128">
        <v>6793.81</v>
      </c>
      <c r="AQ42" s="128">
        <v>206.19</v>
      </c>
      <c r="AR42" s="128">
        <v>7000</v>
      </c>
      <c r="AS42" s="128">
        <v>6793.81</v>
      </c>
      <c r="AT42" s="128">
        <v>206.19</v>
      </c>
      <c r="AU42" s="128">
        <v>7000</v>
      </c>
      <c r="AV42" s="126">
        <v>40</v>
      </c>
      <c r="AW42" s="126"/>
      <c r="AX42" s="126"/>
      <c r="AY42" s="126"/>
      <c r="AZ42" s="126"/>
      <c r="BA42" s="126"/>
      <c r="BB42" s="126" t="s">
        <v>1995</v>
      </c>
      <c r="BC42" s="126" t="s">
        <v>138</v>
      </c>
      <c r="BD42" s="126" t="s">
        <v>1998</v>
      </c>
      <c r="BE42" s="128">
        <v>65959</v>
      </c>
      <c r="BF42" s="126" t="s">
        <v>336</v>
      </c>
      <c r="BG42" s="95">
        <v>8999210998</v>
      </c>
      <c r="BH42" s="97" t="s">
        <v>2003</v>
      </c>
      <c r="BI42" s="95" t="s">
        <v>104</v>
      </c>
      <c r="BJ42" s="129">
        <v>46038</v>
      </c>
      <c r="BK42" s="95"/>
      <c r="BL42" s="95" t="s">
        <v>109</v>
      </c>
      <c r="BM42" s="98" t="s">
        <v>124</v>
      </c>
      <c r="BN42" s="99" t="s">
        <v>193</v>
      </c>
      <c r="BO42" s="123" t="s">
        <v>234</v>
      </c>
      <c r="BP42" s="123"/>
      <c r="BQ42" s="42"/>
      <c r="BR42" s="96"/>
    </row>
    <row r="43" spans="1:70" ht="30" hidden="1" customHeight="1" x14ac:dyDescent="0.35">
      <c r="A43" s="95">
        <v>39</v>
      </c>
      <c r="B43" s="127" t="s">
        <v>248</v>
      </c>
      <c r="C43" s="127" t="s">
        <v>249</v>
      </c>
      <c r="D43" s="127" t="s">
        <v>250</v>
      </c>
      <c r="E43" s="127" t="s">
        <v>251</v>
      </c>
      <c r="F43" s="127" t="s">
        <v>251</v>
      </c>
      <c r="G43" s="127" t="s">
        <v>252</v>
      </c>
      <c r="H43" s="127" t="s">
        <v>253</v>
      </c>
      <c r="I43" s="126">
        <v>121891</v>
      </c>
      <c r="J43" s="126" t="s">
        <v>290</v>
      </c>
      <c r="K43" s="126">
        <v>121891</v>
      </c>
      <c r="L43" s="126" t="s">
        <v>255</v>
      </c>
      <c r="M43" s="126" t="s">
        <v>256</v>
      </c>
      <c r="N43" s="126">
        <v>205574</v>
      </c>
      <c r="O43" s="126" t="s">
        <v>329</v>
      </c>
      <c r="P43" s="126">
        <v>289271</v>
      </c>
      <c r="Q43" s="126" t="s">
        <v>330</v>
      </c>
      <c r="R43" s="126" t="s">
        <v>319</v>
      </c>
      <c r="S43" s="126" t="s">
        <v>338</v>
      </c>
      <c r="T43" s="126" t="s">
        <v>338</v>
      </c>
      <c r="U43" s="126" t="s">
        <v>328</v>
      </c>
      <c r="V43" s="126" t="s">
        <v>262</v>
      </c>
      <c r="W43" s="126">
        <v>541</v>
      </c>
      <c r="X43" s="126" t="s">
        <v>332</v>
      </c>
      <c r="Y43" s="126">
        <v>349009083</v>
      </c>
      <c r="Z43" s="126" t="s">
        <v>864</v>
      </c>
      <c r="AA43" s="126" t="s">
        <v>865</v>
      </c>
      <c r="AB43" s="128">
        <v>41952</v>
      </c>
      <c r="AC43" s="127">
        <v>9</v>
      </c>
      <c r="AD43" s="127">
        <v>24</v>
      </c>
      <c r="AE43" s="127">
        <v>1</v>
      </c>
      <c r="AF43" s="127" t="s">
        <v>1451</v>
      </c>
      <c r="AG43" s="127" t="s">
        <v>1452</v>
      </c>
      <c r="AH43" s="126" t="s">
        <v>1770</v>
      </c>
      <c r="AI43" s="126" t="s">
        <v>1769</v>
      </c>
      <c r="AJ43" s="128">
        <v>1778</v>
      </c>
      <c r="AK43" s="128">
        <v>2250</v>
      </c>
      <c r="AL43" s="126" t="s">
        <v>1334</v>
      </c>
      <c r="AM43" s="128">
        <v>40702</v>
      </c>
      <c r="AN43" s="128">
        <v>11576</v>
      </c>
      <c r="AO43" s="128">
        <v>52278</v>
      </c>
      <c r="AP43" s="128">
        <v>1250</v>
      </c>
      <c r="AQ43" s="128">
        <v>0</v>
      </c>
      <c r="AR43" s="128">
        <v>1250</v>
      </c>
      <c r="AS43" s="128">
        <v>1250</v>
      </c>
      <c r="AT43" s="128">
        <v>0</v>
      </c>
      <c r="AU43" s="128">
        <v>1250</v>
      </c>
      <c r="AV43" s="126">
        <v>40</v>
      </c>
      <c r="AW43" s="126"/>
      <c r="AX43" s="126"/>
      <c r="AY43" s="126"/>
      <c r="AZ43" s="126"/>
      <c r="BA43" s="126"/>
      <c r="BB43" s="126" t="s">
        <v>1995</v>
      </c>
      <c r="BC43" s="126" t="s">
        <v>138</v>
      </c>
      <c r="BD43" s="126" t="s">
        <v>1999</v>
      </c>
      <c r="BE43" s="128">
        <v>41952</v>
      </c>
      <c r="BF43" s="126" t="s">
        <v>338</v>
      </c>
      <c r="BG43" s="95">
        <v>8483882997</v>
      </c>
      <c r="BH43" s="97" t="s">
        <v>2003</v>
      </c>
      <c r="BI43" s="95" t="s">
        <v>104</v>
      </c>
      <c r="BJ43" s="129">
        <v>46038</v>
      </c>
      <c r="BK43" s="95"/>
      <c r="BL43" s="95" t="s">
        <v>109</v>
      </c>
      <c r="BM43" s="98" t="s">
        <v>124</v>
      </c>
      <c r="BN43" s="99" t="s">
        <v>193</v>
      </c>
      <c r="BO43" s="123" t="s">
        <v>234</v>
      </c>
      <c r="BP43" s="123"/>
      <c r="BQ43" s="42"/>
      <c r="BR43" s="96"/>
    </row>
    <row r="44" spans="1:70" ht="30" hidden="1" customHeight="1" x14ac:dyDescent="0.35">
      <c r="A44" s="95">
        <v>40</v>
      </c>
      <c r="B44" s="127" t="s">
        <v>248</v>
      </c>
      <c r="C44" s="127" t="s">
        <v>249</v>
      </c>
      <c r="D44" s="127" t="s">
        <v>250</v>
      </c>
      <c r="E44" s="127" t="s">
        <v>251</v>
      </c>
      <c r="F44" s="127" t="s">
        <v>251</v>
      </c>
      <c r="G44" s="127" t="s">
        <v>252</v>
      </c>
      <c r="H44" s="127" t="s">
        <v>253</v>
      </c>
      <c r="I44" s="126">
        <v>181561</v>
      </c>
      <c r="J44" s="126" t="s">
        <v>339</v>
      </c>
      <c r="K44" s="126">
        <v>181561</v>
      </c>
      <c r="L44" s="126" t="s">
        <v>255</v>
      </c>
      <c r="M44" s="126" t="s">
        <v>256</v>
      </c>
      <c r="N44" s="126">
        <v>349974</v>
      </c>
      <c r="O44" s="126" t="s">
        <v>340</v>
      </c>
      <c r="P44" s="126">
        <v>495587</v>
      </c>
      <c r="Q44" s="126" t="s">
        <v>341</v>
      </c>
      <c r="R44" s="126" t="s">
        <v>319</v>
      </c>
      <c r="S44" s="126" t="s">
        <v>342</v>
      </c>
      <c r="T44" s="126" t="s">
        <v>342</v>
      </c>
      <c r="U44" s="126" t="s">
        <v>328</v>
      </c>
      <c r="V44" s="126" t="s">
        <v>262</v>
      </c>
      <c r="W44" s="126">
        <v>541</v>
      </c>
      <c r="X44" s="126" t="s">
        <v>343</v>
      </c>
      <c r="Y44" s="126">
        <v>349012286</v>
      </c>
      <c r="Z44" s="126" t="s">
        <v>866</v>
      </c>
      <c r="AA44" s="126" t="s">
        <v>867</v>
      </c>
      <c r="AB44" s="128">
        <v>44040</v>
      </c>
      <c r="AC44" s="127">
        <v>7</v>
      </c>
      <c r="AD44" s="127">
        <v>24</v>
      </c>
      <c r="AE44" s="127">
        <v>1</v>
      </c>
      <c r="AF44" s="127" t="s">
        <v>1451</v>
      </c>
      <c r="AG44" s="127" t="s">
        <v>1453</v>
      </c>
      <c r="AH44" s="126" t="s">
        <v>1770</v>
      </c>
      <c r="AI44" s="126" t="s">
        <v>1771</v>
      </c>
      <c r="AJ44" s="128">
        <v>2173</v>
      </c>
      <c r="AK44" s="128">
        <v>2350</v>
      </c>
      <c r="AL44" s="126" t="s">
        <v>1772</v>
      </c>
      <c r="AM44" s="128">
        <v>42290</v>
      </c>
      <c r="AN44" s="128">
        <v>12183</v>
      </c>
      <c r="AO44" s="128">
        <v>54473</v>
      </c>
      <c r="AP44" s="128">
        <v>1750</v>
      </c>
      <c r="AQ44" s="128">
        <v>0</v>
      </c>
      <c r="AR44" s="128">
        <v>1750</v>
      </c>
      <c r="AS44" s="128">
        <v>1750</v>
      </c>
      <c r="AT44" s="128">
        <v>0</v>
      </c>
      <c r="AU44" s="128">
        <v>1750</v>
      </c>
      <c r="AV44" s="126">
        <v>39</v>
      </c>
      <c r="AW44" s="126"/>
      <c r="AX44" s="126"/>
      <c r="AY44" s="126"/>
      <c r="AZ44" s="126"/>
      <c r="BA44" s="126"/>
      <c r="BB44" s="126" t="s">
        <v>1995</v>
      </c>
      <c r="BC44" s="126" t="s">
        <v>138</v>
      </c>
      <c r="BD44" s="126" t="s">
        <v>1999</v>
      </c>
      <c r="BE44" s="128">
        <v>44040</v>
      </c>
      <c r="BF44" s="126" t="s">
        <v>342</v>
      </c>
      <c r="BG44" s="95">
        <v>8600058766</v>
      </c>
      <c r="BH44" s="97" t="s">
        <v>2003</v>
      </c>
      <c r="BI44" s="95" t="s">
        <v>104</v>
      </c>
      <c r="BJ44" s="129">
        <v>46051</v>
      </c>
      <c r="BK44" s="95"/>
      <c r="BL44" s="95" t="s">
        <v>109</v>
      </c>
      <c r="BM44" s="98" t="s">
        <v>124</v>
      </c>
      <c r="BN44" s="99" t="s">
        <v>193</v>
      </c>
      <c r="BO44" s="123" t="s">
        <v>234</v>
      </c>
      <c r="BP44" s="123"/>
      <c r="BQ44" s="42"/>
      <c r="BR44" s="96"/>
    </row>
    <row r="45" spans="1:70" ht="30" hidden="1" customHeight="1" x14ac:dyDescent="0.35">
      <c r="A45" s="95">
        <v>41</v>
      </c>
      <c r="B45" s="127" t="s">
        <v>248</v>
      </c>
      <c r="C45" s="127" t="s">
        <v>249</v>
      </c>
      <c r="D45" s="127" t="s">
        <v>250</v>
      </c>
      <c r="E45" s="127" t="s">
        <v>251</v>
      </c>
      <c r="F45" s="127" t="s">
        <v>251</v>
      </c>
      <c r="G45" s="127" t="s">
        <v>252</v>
      </c>
      <c r="H45" s="127" t="s">
        <v>253</v>
      </c>
      <c r="I45" s="126">
        <v>181561</v>
      </c>
      <c r="J45" s="126" t="s">
        <v>339</v>
      </c>
      <c r="K45" s="126">
        <v>181561</v>
      </c>
      <c r="L45" s="126" t="s">
        <v>255</v>
      </c>
      <c r="M45" s="126" t="s">
        <v>256</v>
      </c>
      <c r="N45" s="126">
        <v>349974</v>
      </c>
      <c r="O45" s="126" t="s">
        <v>340</v>
      </c>
      <c r="P45" s="126">
        <v>495587</v>
      </c>
      <c r="Q45" s="126" t="s">
        <v>341</v>
      </c>
      <c r="R45" s="126" t="s">
        <v>319</v>
      </c>
      <c r="S45" s="126" t="s">
        <v>344</v>
      </c>
      <c r="T45" s="126" t="s">
        <v>344</v>
      </c>
      <c r="U45" s="126" t="s">
        <v>328</v>
      </c>
      <c r="V45" s="126" t="s">
        <v>262</v>
      </c>
      <c r="W45" s="126">
        <v>541</v>
      </c>
      <c r="X45" s="126" t="s">
        <v>345</v>
      </c>
      <c r="Y45" s="126">
        <v>349012414</v>
      </c>
      <c r="Z45" s="126" t="s">
        <v>868</v>
      </c>
      <c r="AA45" s="126" t="s">
        <v>867</v>
      </c>
      <c r="AB45" s="128">
        <v>44040</v>
      </c>
      <c r="AC45" s="127">
        <v>7</v>
      </c>
      <c r="AD45" s="127">
        <v>24</v>
      </c>
      <c r="AE45" s="127">
        <v>1</v>
      </c>
      <c r="AF45" s="127" t="s">
        <v>1451</v>
      </c>
      <c r="AG45" s="127" t="s">
        <v>1453</v>
      </c>
      <c r="AH45" s="126" t="s">
        <v>1770</v>
      </c>
      <c r="AI45" s="126" t="s">
        <v>1771</v>
      </c>
      <c r="AJ45" s="128">
        <v>2173</v>
      </c>
      <c r="AK45" s="128">
        <v>2350</v>
      </c>
      <c r="AL45" s="126" t="s">
        <v>1773</v>
      </c>
      <c r="AM45" s="128">
        <v>30878.3</v>
      </c>
      <c r="AN45" s="128">
        <v>11244.7</v>
      </c>
      <c r="AO45" s="128">
        <v>42123</v>
      </c>
      <c r="AP45" s="128">
        <v>13161.7</v>
      </c>
      <c r="AQ45" s="128">
        <v>938.3</v>
      </c>
      <c r="AR45" s="128">
        <v>14100</v>
      </c>
      <c r="AS45" s="128">
        <v>13161.7</v>
      </c>
      <c r="AT45" s="128">
        <v>938.3</v>
      </c>
      <c r="AU45" s="128">
        <v>14100</v>
      </c>
      <c r="AV45" s="126">
        <v>39</v>
      </c>
      <c r="AW45" s="126"/>
      <c r="AX45" s="126"/>
      <c r="AY45" s="126"/>
      <c r="AZ45" s="126"/>
      <c r="BA45" s="126"/>
      <c r="BB45" s="126" t="s">
        <v>1995</v>
      </c>
      <c r="BC45" s="126" t="s">
        <v>138</v>
      </c>
      <c r="BD45" s="126" t="s">
        <v>1999</v>
      </c>
      <c r="BE45" s="128">
        <v>44040</v>
      </c>
      <c r="BF45" s="126" t="s">
        <v>344</v>
      </c>
      <c r="BG45" s="95">
        <v>9679846466</v>
      </c>
      <c r="BH45" s="97" t="s">
        <v>2003</v>
      </c>
      <c r="BI45" s="95" t="s">
        <v>104</v>
      </c>
      <c r="BJ45" s="129">
        <v>46051</v>
      </c>
      <c r="BK45" s="95"/>
      <c r="BL45" s="95" t="s">
        <v>109</v>
      </c>
      <c r="BM45" s="98" t="s">
        <v>124</v>
      </c>
      <c r="BN45" s="99" t="s">
        <v>193</v>
      </c>
      <c r="BO45" s="123" t="s">
        <v>234</v>
      </c>
      <c r="BP45" s="123"/>
      <c r="BQ45" s="42"/>
      <c r="BR45" s="96" t="s">
        <v>2046</v>
      </c>
    </row>
    <row r="46" spans="1:70" ht="30" hidden="1" customHeight="1" x14ac:dyDescent="0.35">
      <c r="A46" s="95">
        <v>42</v>
      </c>
      <c r="B46" s="127" t="s">
        <v>248</v>
      </c>
      <c r="C46" s="127" t="s">
        <v>249</v>
      </c>
      <c r="D46" s="127" t="s">
        <v>250</v>
      </c>
      <c r="E46" s="127" t="s">
        <v>251</v>
      </c>
      <c r="F46" s="127" t="s">
        <v>251</v>
      </c>
      <c r="G46" s="127" t="s">
        <v>252</v>
      </c>
      <c r="H46" s="127" t="s">
        <v>253</v>
      </c>
      <c r="I46" s="126">
        <v>181561</v>
      </c>
      <c r="J46" s="126" t="s">
        <v>339</v>
      </c>
      <c r="K46" s="126">
        <v>181561</v>
      </c>
      <c r="L46" s="126" t="s">
        <v>255</v>
      </c>
      <c r="M46" s="126" t="s">
        <v>256</v>
      </c>
      <c r="N46" s="126">
        <v>349974</v>
      </c>
      <c r="O46" s="126" t="s">
        <v>340</v>
      </c>
      <c r="P46" s="126">
        <v>495587</v>
      </c>
      <c r="Q46" s="126" t="s">
        <v>341</v>
      </c>
      <c r="R46" s="126" t="s">
        <v>319</v>
      </c>
      <c r="S46" s="126" t="s">
        <v>346</v>
      </c>
      <c r="T46" s="126" t="s">
        <v>346</v>
      </c>
      <c r="U46" s="126" t="s">
        <v>328</v>
      </c>
      <c r="V46" s="126" t="s">
        <v>274</v>
      </c>
      <c r="W46" s="126">
        <v>541</v>
      </c>
      <c r="X46" s="126" t="s">
        <v>347</v>
      </c>
      <c r="Y46" s="126">
        <v>349012415</v>
      </c>
      <c r="Z46" s="126" t="s">
        <v>869</v>
      </c>
      <c r="AA46" s="126" t="s">
        <v>867</v>
      </c>
      <c r="AB46" s="128">
        <v>44040</v>
      </c>
      <c r="AC46" s="127">
        <v>7</v>
      </c>
      <c r="AD46" s="127">
        <v>24</v>
      </c>
      <c r="AE46" s="127">
        <v>1</v>
      </c>
      <c r="AF46" s="127" t="s">
        <v>1451</v>
      </c>
      <c r="AG46" s="127" t="s">
        <v>1453</v>
      </c>
      <c r="AH46" s="126" t="s">
        <v>1770</v>
      </c>
      <c r="AI46" s="126" t="s">
        <v>1771</v>
      </c>
      <c r="AJ46" s="128">
        <v>2173</v>
      </c>
      <c r="AK46" s="128">
        <v>2350</v>
      </c>
      <c r="AL46" s="126" t="s">
        <v>1339</v>
      </c>
      <c r="AM46" s="128">
        <v>39278.44</v>
      </c>
      <c r="AN46" s="128">
        <v>12044.56</v>
      </c>
      <c r="AO46" s="128">
        <v>51323</v>
      </c>
      <c r="AP46" s="128">
        <v>4761.5600000000004</v>
      </c>
      <c r="AQ46" s="128">
        <v>138.44</v>
      </c>
      <c r="AR46" s="128">
        <v>4900</v>
      </c>
      <c r="AS46" s="128">
        <v>4761.5600000000004</v>
      </c>
      <c r="AT46" s="128">
        <v>138.44</v>
      </c>
      <c r="AU46" s="128">
        <v>4900</v>
      </c>
      <c r="AV46" s="126">
        <v>39</v>
      </c>
      <c r="AW46" s="126"/>
      <c r="AX46" s="126"/>
      <c r="AY46" s="126"/>
      <c r="AZ46" s="126"/>
      <c r="BA46" s="126"/>
      <c r="BB46" s="126" t="s">
        <v>1995</v>
      </c>
      <c r="BC46" s="126" t="s">
        <v>138</v>
      </c>
      <c r="BD46" s="126" t="s">
        <v>1999</v>
      </c>
      <c r="BE46" s="128">
        <v>44040</v>
      </c>
      <c r="BF46" s="126" t="s">
        <v>346</v>
      </c>
      <c r="BG46" s="95">
        <v>7620875671</v>
      </c>
      <c r="BH46" s="97" t="s">
        <v>2003</v>
      </c>
      <c r="BI46" s="95" t="s">
        <v>104</v>
      </c>
      <c r="BJ46" s="129">
        <v>46051</v>
      </c>
      <c r="BK46" s="95"/>
      <c r="BL46" s="95" t="s">
        <v>109</v>
      </c>
      <c r="BM46" s="98" t="s">
        <v>114</v>
      </c>
      <c r="BN46" s="99" t="s">
        <v>193</v>
      </c>
      <c r="BO46" s="123" t="s">
        <v>234</v>
      </c>
      <c r="BP46" s="123"/>
      <c r="BQ46" s="42"/>
      <c r="BR46" s="96" t="s">
        <v>2039</v>
      </c>
    </row>
    <row r="47" spans="1:70" ht="30" hidden="1" customHeight="1" x14ac:dyDescent="0.35">
      <c r="A47" s="95">
        <v>43</v>
      </c>
      <c r="B47" s="127" t="s">
        <v>248</v>
      </c>
      <c r="C47" s="127" t="s">
        <v>249</v>
      </c>
      <c r="D47" s="127" t="s">
        <v>250</v>
      </c>
      <c r="E47" s="127" t="s">
        <v>251</v>
      </c>
      <c r="F47" s="127" t="s">
        <v>251</v>
      </c>
      <c r="G47" s="127" t="s">
        <v>252</v>
      </c>
      <c r="H47" s="127" t="s">
        <v>253</v>
      </c>
      <c r="I47" s="126">
        <v>190788</v>
      </c>
      <c r="J47" s="126" t="s">
        <v>348</v>
      </c>
      <c r="K47" s="126">
        <v>190788</v>
      </c>
      <c r="L47" s="126" t="s">
        <v>255</v>
      </c>
      <c r="M47" s="126" t="s">
        <v>256</v>
      </c>
      <c r="N47" s="126">
        <v>358543</v>
      </c>
      <c r="O47" s="126" t="s">
        <v>349</v>
      </c>
      <c r="P47" s="126">
        <v>514281</v>
      </c>
      <c r="Q47" s="126" t="s">
        <v>350</v>
      </c>
      <c r="R47" s="126" t="s">
        <v>319</v>
      </c>
      <c r="S47" s="126" t="s">
        <v>351</v>
      </c>
      <c r="T47" s="126" t="s">
        <v>351</v>
      </c>
      <c r="U47" s="126" t="s">
        <v>261</v>
      </c>
      <c r="V47" s="126" t="s">
        <v>262</v>
      </c>
      <c r="W47" s="126">
        <v>541</v>
      </c>
      <c r="X47" s="126" t="s">
        <v>332</v>
      </c>
      <c r="Y47" s="126">
        <v>349084357</v>
      </c>
      <c r="Z47" s="126" t="s">
        <v>870</v>
      </c>
      <c r="AA47" s="126" t="s">
        <v>871</v>
      </c>
      <c r="AB47" s="128">
        <v>41952</v>
      </c>
      <c r="AC47" s="127">
        <v>7</v>
      </c>
      <c r="AD47" s="127">
        <v>24</v>
      </c>
      <c r="AE47" s="127">
        <v>1</v>
      </c>
      <c r="AF47" s="127" t="s">
        <v>1454</v>
      </c>
      <c r="AG47" s="127" t="s">
        <v>1455</v>
      </c>
      <c r="AH47" s="126" t="s">
        <v>1770</v>
      </c>
      <c r="AI47" s="126" t="s">
        <v>1774</v>
      </c>
      <c r="AJ47" s="128">
        <v>2664</v>
      </c>
      <c r="AK47" s="128">
        <v>2250</v>
      </c>
      <c r="AL47" s="126" t="s">
        <v>1775</v>
      </c>
      <c r="AM47" s="128">
        <v>27439.62</v>
      </c>
      <c r="AN47" s="128">
        <v>11224.38</v>
      </c>
      <c r="AO47" s="128">
        <v>38664</v>
      </c>
      <c r="AP47" s="128">
        <v>14512.38</v>
      </c>
      <c r="AQ47" s="128">
        <v>1237.6199999999999</v>
      </c>
      <c r="AR47" s="128">
        <v>15750</v>
      </c>
      <c r="AS47" s="128">
        <v>14512.38</v>
      </c>
      <c r="AT47" s="128">
        <v>1237.6199999999999</v>
      </c>
      <c r="AU47" s="128">
        <v>15750</v>
      </c>
      <c r="AV47" s="126">
        <v>39</v>
      </c>
      <c r="AW47" s="126"/>
      <c r="AX47" s="126"/>
      <c r="AY47" s="126"/>
      <c r="AZ47" s="126"/>
      <c r="BA47" s="126"/>
      <c r="BB47" s="126" t="s">
        <v>1995</v>
      </c>
      <c r="BC47" s="126" t="s">
        <v>138</v>
      </c>
      <c r="BD47" s="126" t="s">
        <v>1998</v>
      </c>
      <c r="BE47" s="128">
        <v>41952</v>
      </c>
      <c r="BF47" s="126" t="s">
        <v>351</v>
      </c>
      <c r="BG47" s="95">
        <v>8806923227</v>
      </c>
      <c r="BH47" s="97" t="s">
        <v>2003</v>
      </c>
      <c r="BI47" s="95" t="s">
        <v>104</v>
      </c>
      <c r="BJ47" s="129">
        <v>46037</v>
      </c>
      <c r="BK47" s="95"/>
      <c r="BL47" s="95" t="s">
        <v>109</v>
      </c>
      <c r="BM47" s="98" t="s">
        <v>124</v>
      </c>
      <c r="BN47" s="99" t="s">
        <v>193</v>
      </c>
      <c r="BO47" s="123" t="s">
        <v>234</v>
      </c>
      <c r="BP47" s="123"/>
      <c r="BQ47" s="42"/>
      <c r="BR47" s="96"/>
    </row>
    <row r="48" spans="1:70" ht="30" hidden="1" customHeight="1" x14ac:dyDescent="0.35">
      <c r="A48" s="95">
        <v>44</v>
      </c>
      <c r="B48" s="127" t="s">
        <v>248</v>
      </c>
      <c r="C48" s="127" t="s">
        <v>249</v>
      </c>
      <c r="D48" s="127" t="s">
        <v>250</v>
      </c>
      <c r="E48" s="127" t="s">
        <v>251</v>
      </c>
      <c r="F48" s="127" t="s">
        <v>251</v>
      </c>
      <c r="G48" s="127" t="s">
        <v>252</v>
      </c>
      <c r="H48" s="127" t="s">
        <v>253</v>
      </c>
      <c r="I48" s="126">
        <v>121891</v>
      </c>
      <c r="J48" s="126" t="s">
        <v>290</v>
      </c>
      <c r="K48" s="126">
        <v>121891</v>
      </c>
      <c r="L48" s="126" t="s">
        <v>255</v>
      </c>
      <c r="M48" s="126" t="s">
        <v>256</v>
      </c>
      <c r="N48" s="126">
        <v>205574</v>
      </c>
      <c r="O48" s="126" t="s">
        <v>329</v>
      </c>
      <c r="P48" s="126">
        <v>289271</v>
      </c>
      <c r="Q48" s="126" t="s">
        <v>330</v>
      </c>
      <c r="R48" s="126" t="s">
        <v>319</v>
      </c>
      <c r="S48" s="126" t="s">
        <v>352</v>
      </c>
      <c r="T48" s="126" t="s">
        <v>352</v>
      </c>
      <c r="U48" s="126" t="s">
        <v>328</v>
      </c>
      <c r="V48" s="126" t="s">
        <v>262</v>
      </c>
      <c r="W48" s="126">
        <v>541</v>
      </c>
      <c r="X48" s="126" t="s">
        <v>332</v>
      </c>
      <c r="Y48" s="126">
        <v>349093609</v>
      </c>
      <c r="Z48" s="126" t="s">
        <v>872</v>
      </c>
      <c r="AA48" s="126" t="s">
        <v>871</v>
      </c>
      <c r="AB48" s="128">
        <v>44040</v>
      </c>
      <c r="AC48" s="127">
        <v>9</v>
      </c>
      <c r="AD48" s="127">
        <v>24</v>
      </c>
      <c r="AE48" s="127">
        <v>1</v>
      </c>
      <c r="AF48" s="127" t="s">
        <v>1454</v>
      </c>
      <c r="AG48" s="127" t="s">
        <v>1455</v>
      </c>
      <c r="AH48" s="126" t="s">
        <v>1770</v>
      </c>
      <c r="AI48" s="126" t="s">
        <v>1776</v>
      </c>
      <c r="AJ48" s="128">
        <v>2138</v>
      </c>
      <c r="AK48" s="128">
        <v>2400</v>
      </c>
      <c r="AL48" s="126" t="s">
        <v>1777</v>
      </c>
      <c r="AM48" s="128">
        <v>28560.12</v>
      </c>
      <c r="AN48" s="128">
        <v>11977.88</v>
      </c>
      <c r="AO48" s="128">
        <v>40538</v>
      </c>
      <c r="AP48" s="128">
        <v>15479.88</v>
      </c>
      <c r="AQ48" s="128">
        <v>1320.12</v>
      </c>
      <c r="AR48" s="128">
        <v>16800</v>
      </c>
      <c r="AS48" s="128">
        <v>15479.88</v>
      </c>
      <c r="AT48" s="128">
        <v>1320.12</v>
      </c>
      <c r="AU48" s="128">
        <v>16800</v>
      </c>
      <c r="AV48" s="126">
        <v>40</v>
      </c>
      <c r="AW48" s="126"/>
      <c r="AX48" s="126"/>
      <c r="AY48" s="126"/>
      <c r="AZ48" s="126"/>
      <c r="BA48" s="126"/>
      <c r="BB48" s="126" t="s">
        <v>1995</v>
      </c>
      <c r="BC48" s="126" t="s">
        <v>138</v>
      </c>
      <c r="BD48" s="126" t="s">
        <v>1999</v>
      </c>
      <c r="BE48" s="128">
        <v>44040</v>
      </c>
      <c r="BF48" s="126" t="s">
        <v>352</v>
      </c>
      <c r="BG48" s="95">
        <v>9356865448</v>
      </c>
      <c r="BH48" s="97" t="s">
        <v>2003</v>
      </c>
      <c r="BI48" s="95" t="s">
        <v>104</v>
      </c>
      <c r="BJ48" s="129">
        <v>46038</v>
      </c>
      <c r="BK48" s="95"/>
      <c r="BL48" s="95" t="s">
        <v>109</v>
      </c>
      <c r="BM48" s="98" t="s">
        <v>124</v>
      </c>
      <c r="BN48" s="99" t="s">
        <v>193</v>
      </c>
      <c r="BO48" s="123" t="s">
        <v>234</v>
      </c>
      <c r="BP48" s="123"/>
      <c r="BQ48" s="42"/>
      <c r="BR48" s="96"/>
    </row>
    <row r="49" spans="1:70" ht="30" hidden="1" customHeight="1" x14ac:dyDescent="0.35">
      <c r="A49" s="95">
        <v>45</v>
      </c>
      <c r="B49" s="127" t="s">
        <v>248</v>
      </c>
      <c r="C49" s="127" t="s">
        <v>249</v>
      </c>
      <c r="D49" s="127" t="s">
        <v>250</v>
      </c>
      <c r="E49" s="127" t="s">
        <v>251</v>
      </c>
      <c r="F49" s="127" t="s">
        <v>251</v>
      </c>
      <c r="G49" s="127" t="s">
        <v>252</v>
      </c>
      <c r="H49" s="127" t="s">
        <v>253</v>
      </c>
      <c r="I49" s="126">
        <v>190615</v>
      </c>
      <c r="J49" s="126" t="s">
        <v>353</v>
      </c>
      <c r="K49" s="126">
        <v>190615</v>
      </c>
      <c r="L49" s="126" t="s">
        <v>255</v>
      </c>
      <c r="M49" s="126" t="s">
        <v>256</v>
      </c>
      <c r="N49" s="126">
        <v>359910</v>
      </c>
      <c r="O49" s="126" t="s">
        <v>354</v>
      </c>
      <c r="P49" s="126">
        <v>516875</v>
      </c>
      <c r="Q49" s="126" t="s">
        <v>355</v>
      </c>
      <c r="R49" s="126" t="s">
        <v>319</v>
      </c>
      <c r="S49" s="126" t="s">
        <v>356</v>
      </c>
      <c r="T49" s="126" t="s">
        <v>356</v>
      </c>
      <c r="U49" s="126" t="s">
        <v>261</v>
      </c>
      <c r="V49" s="126" t="s">
        <v>262</v>
      </c>
      <c r="W49" s="126">
        <v>541</v>
      </c>
      <c r="X49" s="126" t="s">
        <v>332</v>
      </c>
      <c r="Y49" s="126">
        <v>349298760</v>
      </c>
      <c r="Z49" s="126" t="s">
        <v>873</v>
      </c>
      <c r="AA49" s="126" t="s">
        <v>874</v>
      </c>
      <c r="AB49" s="128">
        <v>41952</v>
      </c>
      <c r="AC49" s="127">
        <v>10</v>
      </c>
      <c r="AD49" s="127">
        <v>24</v>
      </c>
      <c r="AE49" s="127">
        <v>1</v>
      </c>
      <c r="AF49" s="127" t="s">
        <v>1456</v>
      </c>
      <c r="AG49" s="127" t="s">
        <v>1457</v>
      </c>
      <c r="AH49" s="126" t="s">
        <v>1770</v>
      </c>
      <c r="AI49" s="126" t="s">
        <v>1778</v>
      </c>
      <c r="AJ49" s="128">
        <v>2520</v>
      </c>
      <c r="AK49" s="128">
        <v>2250</v>
      </c>
      <c r="AL49" s="126" t="s">
        <v>1779</v>
      </c>
      <c r="AM49" s="128">
        <v>27439.62</v>
      </c>
      <c r="AN49" s="128">
        <v>11080.38</v>
      </c>
      <c r="AO49" s="128">
        <v>38520</v>
      </c>
      <c r="AP49" s="128">
        <v>14512.38</v>
      </c>
      <c r="AQ49" s="128">
        <v>1237.6199999999999</v>
      </c>
      <c r="AR49" s="128">
        <v>15750</v>
      </c>
      <c r="AS49" s="128">
        <v>14512.38</v>
      </c>
      <c r="AT49" s="128">
        <v>1237.6199999999999</v>
      </c>
      <c r="AU49" s="128">
        <v>15750</v>
      </c>
      <c r="AV49" s="126">
        <v>39</v>
      </c>
      <c r="AW49" s="126"/>
      <c r="AX49" s="126"/>
      <c r="AY49" s="126"/>
      <c r="AZ49" s="126"/>
      <c r="BA49" s="126"/>
      <c r="BB49" s="126" t="s">
        <v>1995</v>
      </c>
      <c r="BC49" s="126" t="s">
        <v>138</v>
      </c>
      <c r="BD49" s="126" t="s">
        <v>1998</v>
      </c>
      <c r="BE49" s="128">
        <v>41952</v>
      </c>
      <c r="BF49" s="126" t="s">
        <v>356</v>
      </c>
      <c r="BG49" s="95">
        <v>9824632866</v>
      </c>
      <c r="BH49" s="97" t="s">
        <v>2003</v>
      </c>
      <c r="BI49" s="95" t="s">
        <v>104</v>
      </c>
      <c r="BJ49" s="123"/>
      <c r="BK49" s="95"/>
      <c r="BL49" s="95" t="s">
        <v>109</v>
      </c>
      <c r="BM49" s="98" t="s">
        <v>124</v>
      </c>
      <c r="BN49" s="99" t="s">
        <v>193</v>
      </c>
      <c r="BO49" s="123" t="s">
        <v>234</v>
      </c>
      <c r="BP49" s="123"/>
      <c r="BQ49" s="42"/>
      <c r="BR49" s="96"/>
    </row>
    <row r="50" spans="1:70" ht="30" hidden="1" customHeight="1" x14ac:dyDescent="0.35">
      <c r="A50" s="95">
        <v>46</v>
      </c>
      <c r="B50" s="127" t="s">
        <v>248</v>
      </c>
      <c r="C50" s="127" t="s">
        <v>249</v>
      </c>
      <c r="D50" s="127" t="s">
        <v>250</v>
      </c>
      <c r="E50" s="127" t="s">
        <v>251</v>
      </c>
      <c r="F50" s="127" t="s">
        <v>251</v>
      </c>
      <c r="G50" s="127" t="s">
        <v>252</v>
      </c>
      <c r="H50" s="127" t="s">
        <v>253</v>
      </c>
      <c r="I50" s="126">
        <v>190615</v>
      </c>
      <c r="J50" s="126" t="s">
        <v>353</v>
      </c>
      <c r="K50" s="126">
        <v>190615</v>
      </c>
      <c r="L50" s="126" t="s">
        <v>255</v>
      </c>
      <c r="M50" s="126" t="s">
        <v>256</v>
      </c>
      <c r="N50" s="126">
        <v>359910</v>
      </c>
      <c r="O50" s="126" t="s">
        <v>354</v>
      </c>
      <c r="P50" s="126">
        <v>516875</v>
      </c>
      <c r="Q50" s="126" t="s">
        <v>355</v>
      </c>
      <c r="R50" s="126" t="s">
        <v>319</v>
      </c>
      <c r="S50" s="126" t="s">
        <v>357</v>
      </c>
      <c r="T50" s="126" t="s">
        <v>357</v>
      </c>
      <c r="U50" s="126" t="s">
        <v>261</v>
      </c>
      <c r="V50" s="126" t="s">
        <v>262</v>
      </c>
      <c r="W50" s="126">
        <v>541</v>
      </c>
      <c r="X50" s="126" t="s">
        <v>358</v>
      </c>
      <c r="Y50" s="126">
        <v>349318374</v>
      </c>
      <c r="Z50" s="126" t="s">
        <v>875</v>
      </c>
      <c r="AA50" s="126" t="s">
        <v>874</v>
      </c>
      <c r="AB50" s="128">
        <v>41952</v>
      </c>
      <c r="AC50" s="127">
        <v>10</v>
      </c>
      <c r="AD50" s="127">
        <v>24</v>
      </c>
      <c r="AE50" s="127">
        <v>1</v>
      </c>
      <c r="AF50" s="127" t="s">
        <v>1456</v>
      </c>
      <c r="AG50" s="127" t="s">
        <v>1457</v>
      </c>
      <c r="AH50" s="126" t="s">
        <v>1770</v>
      </c>
      <c r="AI50" s="126" t="s">
        <v>1778</v>
      </c>
      <c r="AJ50" s="128">
        <v>2520</v>
      </c>
      <c r="AK50" s="128">
        <v>2250</v>
      </c>
      <c r="AL50" s="126" t="s">
        <v>1780</v>
      </c>
      <c r="AM50" s="128">
        <v>25538.13</v>
      </c>
      <c r="AN50" s="128">
        <v>10731.87</v>
      </c>
      <c r="AO50" s="128">
        <v>36270</v>
      </c>
      <c r="AP50" s="128">
        <v>16413.87</v>
      </c>
      <c r="AQ50" s="128">
        <v>1586.13</v>
      </c>
      <c r="AR50" s="128">
        <v>18000</v>
      </c>
      <c r="AS50" s="128">
        <v>16413.87</v>
      </c>
      <c r="AT50" s="128">
        <v>1586.13</v>
      </c>
      <c r="AU50" s="128">
        <v>18000</v>
      </c>
      <c r="AV50" s="126">
        <v>39</v>
      </c>
      <c r="AW50" s="126"/>
      <c r="AX50" s="126"/>
      <c r="AY50" s="126"/>
      <c r="AZ50" s="126"/>
      <c r="BA50" s="126"/>
      <c r="BB50" s="126" t="s">
        <v>1995</v>
      </c>
      <c r="BC50" s="126" t="s">
        <v>138</v>
      </c>
      <c r="BD50" s="126" t="s">
        <v>1999</v>
      </c>
      <c r="BE50" s="128">
        <v>41952</v>
      </c>
      <c r="BF50" s="126" t="s">
        <v>357</v>
      </c>
      <c r="BG50" s="95">
        <v>9033144007</v>
      </c>
      <c r="BH50" s="97" t="s">
        <v>2003</v>
      </c>
      <c r="BI50" s="95" t="s">
        <v>104</v>
      </c>
      <c r="BJ50" s="123"/>
      <c r="BK50" s="95"/>
      <c r="BL50" s="95" t="s">
        <v>109</v>
      </c>
      <c r="BM50" s="98" t="s">
        <v>124</v>
      </c>
      <c r="BN50" s="99" t="s">
        <v>193</v>
      </c>
      <c r="BO50" s="123" t="s">
        <v>234</v>
      </c>
      <c r="BP50" s="123"/>
      <c r="BQ50" s="42"/>
      <c r="BR50" s="96"/>
    </row>
    <row r="51" spans="1:70" ht="30" hidden="1" customHeight="1" x14ac:dyDescent="0.35">
      <c r="A51" s="95">
        <v>47</v>
      </c>
      <c r="B51" s="127" t="s">
        <v>248</v>
      </c>
      <c r="C51" s="127" t="s">
        <v>249</v>
      </c>
      <c r="D51" s="127" t="s">
        <v>250</v>
      </c>
      <c r="E51" s="127" t="s">
        <v>251</v>
      </c>
      <c r="F51" s="127" t="s">
        <v>251</v>
      </c>
      <c r="G51" s="127" t="s">
        <v>252</v>
      </c>
      <c r="H51" s="127" t="s">
        <v>253</v>
      </c>
      <c r="I51" s="126">
        <v>190615</v>
      </c>
      <c r="J51" s="126" t="s">
        <v>353</v>
      </c>
      <c r="K51" s="126">
        <v>190615</v>
      </c>
      <c r="L51" s="126" t="s">
        <v>255</v>
      </c>
      <c r="M51" s="126" t="s">
        <v>256</v>
      </c>
      <c r="N51" s="126">
        <v>359910</v>
      </c>
      <c r="O51" s="126" t="s">
        <v>354</v>
      </c>
      <c r="P51" s="126">
        <v>516875</v>
      </c>
      <c r="Q51" s="126" t="s">
        <v>355</v>
      </c>
      <c r="R51" s="126" t="s">
        <v>319</v>
      </c>
      <c r="S51" s="126" t="s">
        <v>359</v>
      </c>
      <c r="T51" s="126" t="s">
        <v>359</v>
      </c>
      <c r="U51" s="126" t="s">
        <v>328</v>
      </c>
      <c r="V51" s="126" t="s">
        <v>262</v>
      </c>
      <c r="W51" s="126">
        <v>541</v>
      </c>
      <c r="X51" s="126" t="s">
        <v>358</v>
      </c>
      <c r="Y51" s="126">
        <v>349360920</v>
      </c>
      <c r="Z51" s="126" t="s">
        <v>876</v>
      </c>
      <c r="AA51" s="126" t="s">
        <v>877</v>
      </c>
      <c r="AB51" s="128">
        <v>41952</v>
      </c>
      <c r="AC51" s="127">
        <v>10</v>
      </c>
      <c r="AD51" s="127">
        <v>24</v>
      </c>
      <c r="AE51" s="127">
        <v>1</v>
      </c>
      <c r="AF51" s="127" t="s">
        <v>1458</v>
      </c>
      <c r="AG51" s="127" t="s">
        <v>1459</v>
      </c>
      <c r="AH51" s="126" t="s">
        <v>1770</v>
      </c>
      <c r="AI51" s="126" t="s">
        <v>1778</v>
      </c>
      <c r="AJ51" s="128">
        <v>2175</v>
      </c>
      <c r="AK51" s="128">
        <v>2250</v>
      </c>
      <c r="AL51" s="126" t="s">
        <v>1781</v>
      </c>
      <c r="AM51" s="128">
        <v>23651.63</v>
      </c>
      <c r="AN51" s="128">
        <v>10023.370000000001</v>
      </c>
      <c r="AO51" s="128">
        <v>33675</v>
      </c>
      <c r="AP51" s="128">
        <v>18300.37</v>
      </c>
      <c r="AQ51" s="128">
        <v>1949.63</v>
      </c>
      <c r="AR51" s="128">
        <v>20250</v>
      </c>
      <c r="AS51" s="128">
        <v>18300.37</v>
      </c>
      <c r="AT51" s="128">
        <v>1949.63</v>
      </c>
      <c r="AU51" s="128">
        <v>20250</v>
      </c>
      <c r="AV51" s="126">
        <v>39</v>
      </c>
      <c r="AW51" s="126"/>
      <c r="AX51" s="126"/>
      <c r="AY51" s="126"/>
      <c r="AZ51" s="126"/>
      <c r="BA51" s="126"/>
      <c r="BB51" s="126" t="s">
        <v>1995</v>
      </c>
      <c r="BC51" s="126" t="s">
        <v>138</v>
      </c>
      <c r="BD51" s="126" t="s">
        <v>1998</v>
      </c>
      <c r="BE51" s="128">
        <v>41952</v>
      </c>
      <c r="BF51" s="126" t="s">
        <v>359</v>
      </c>
      <c r="BG51" s="95">
        <v>7796558663</v>
      </c>
      <c r="BH51" s="97" t="s">
        <v>2003</v>
      </c>
      <c r="BI51" s="95" t="s">
        <v>104</v>
      </c>
      <c r="BJ51" s="123"/>
      <c r="BK51" s="95"/>
      <c r="BL51" s="95" t="s">
        <v>109</v>
      </c>
      <c r="BM51" s="98" t="s">
        <v>124</v>
      </c>
      <c r="BN51" s="99" t="s">
        <v>193</v>
      </c>
      <c r="BO51" s="123" t="s">
        <v>234</v>
      </c>
      <c r="BP51" s="123"/>
      <c r="BQ51" s="42"/>
      <c r="BR51" s="96"/>
    </row>
    <row r="52" spans="1:70" ht="30" hidden="1" customHeight="1" x14ac:dyDescent="0.35">
      <c r="A52" s="95">
        <v>48</v>
      </c>
      <c r="B52" s="127" t="s">
        <v>248</v>
      </c>
      <c r="C52" s="127" t="s">
        <v>249</v>
      </c>
      <c r="D52" s="127" t="s">
        <v>250</v>
      </c>
      <c r="E52" s="127" t="s">
        <v>251</v>
      </c>
      <c r="F52" s="127" t="s">
        <v>251</v>
      </c>
      <c r="G52" s="127" t="s">
        <v>252</v>
      </c>
      <c r="H52" s="127" t="s">
        <v>253</v>
      </c>
      <c r="I52" s="126">
        <v>126813</v>
      </c>
      <c r="J52" s="126" t="s">
        <v>268</v>
      </c>
      <c r="K52" s="126">
        <v>126813</v>
      </c>
      <c r="L52" s="126" t="s">
        <v>255</v>
      </c>
      <c r="M52" s="126" t="s">
        <v>256</v>
      </c>
      <c r="N52" s="126">
        <v>213778</v>
      </c>
      <c r="O52" s="126" t="s">
        <v>304</v>
      </c>
      <c r="P52" s="126">
        <v>283238</v>
      </c>
      <c r="Q52" s="126" t="s">
        <v>305</v>
      </c>
      <c r="R52" s="126" t="s">
        <v>319</v>
      </c>
      <c r="S52" s="126" t="s">
        <v>360</v>
      </c>
      <c r="T52" s="126" t="s">
        <v>360</v>
      </c>
      <c r="U52" s="126" t="s">
        <v>328</v>
      </c>
      <c r="V52" s="126" t="s">
        <v>262</v>
      </c>
      <c r="W52" s="126">
        <v>541</v>
      </c>
      <c r="X52" s="126" t="s">
        <v>358</v>
      </c>
      <c r="Y52" s="126">
        <v>349362677</v>
      </c>
      <c r="Z52" s="126" t="s">
        <v>878</v>
      </c>
      <c r="AA52" s="126" t="s">
        <v>879</v>
      </c>
      <c r="AB52" s="128">
        <v>54478</v>
      </c>
      <c r="AC52" s="127">
        <v>7</v>
      </c>
      <c r="AD52" s="127">
        <v>24</v>
      </c>
      <c r="AE52" s="127">
        <v>2</v>
      </c>
      <c r="AF52" s="127" t="s">
        <v>1432</v>
      </c>
      <c r="AG52" s="127" t="s">
        <v>1433</v>
      </c>
      <c r="AH52" s="126" t="s">
        <v>1753</v>
      </c>
      <c r="AI52" s="126" t="s">
        <v>1774</v>
      </c>
      <c r="AJ52" s="128">
        <v>2650</v>
      </c>
      <c r="AK52" s="128">
        <v>2950</v>
      </c>
      <c r="AL52" s="126" t="s">
        <v>1339</v>
      </c>
      <c r="AM52" s="128">
        <v>45987.17</v>
      </c>
      <c r="AN52" s="128">
        <v>15662.83</v>
      </c>
      <c r="AO52" s="128">
        <v>61650</v>
      </c>
      <c r="AP52" s="128">
        <v>8490.83</v>
      </c>
      <c r="AQ52" s="128">
        <v>359.17</v>
      </c>
      <c r="AR52" s="128">
        <v>8850</v>
      </c>
      <c r="AS52" s="128">
        <v>8490.83</v>
      </c>
      <c r="AT52" s="128">
        <v>359.17</v>
      </c>
      <c r="AU52" s="128">
        <v>8850</v>
      </c>
      <c r="AV52" s="126">
        <v>39</v>
      </c>
      <c r="AW52" s="126"/>
      <c r="AX52" s="126"/>
      <c r="AY52" s="126"/>
      <c r="AZ52" s="126"/>
      <c r="BA52" s="126"/>
      <c r="BB52" s="126" t="s">
        <v>1995</v>
      </c>
      <c r="BC52" s="126" t="s">
        <v>138</v>
      </c>
      <c r="BD52" s="126" t="s">
        <v>1998</v>
      </c>
      <c r="BE52" s="128">
        <v>54478</v>
      </c>
      <c r="BF52" s="126" t="s">
        <v>360</v>
      </c>
      <c r="BG52" s="95">
        <v>9309724390</v>
      </c>
      <c r="BH52" s="97" t="s">
        <v>2003</v>
      </c>
      <c r="BI52" s="95" t="s">
        <v>104</v>
      </c>
      <c r="BJ52" s="97">
        <v>46051</v>
      </c>
      <c r="BK52" s="95"/>
      <c r="BL52" s="95" t="s">
        <v>108</v>
      </c>
      <c r="BM52" s="98" t="s">
        <v>113</v>
      </c>
      <c r="BN52" s="99" t="s">
        <v>192</v>
      </c>
      <c r="BO52" s="123" t="s">
        <v>234</v>
      </c>
      <c r="BP52" s="123"/>
      <c r="BQ52" s="42"/>
      <c r="BR52" s="96" t="s">
        <v>2054</v>
      </c>
    </row>
    <row r="53" spans="1:70" ht="30" hidden="1" customHeight="1" x14ac:dyDescent="0.35">
      <c r="A53" s="95">
        <v>49</v>
      </c>
      <c r="B53" s="127" t="s">
        <v>248</v>
      </c>
      <c r="C53" s="127" t="s">
        <v>249</v>
      </c>
      <c r="D53" s="127" t="s">
        <v>250</v>
      </c>
      <c r="E53" s="127" t="s">
        <v>251</v>
      </c>
      <c r="F53" s="127" t="s">
        <v>251</v>
      </c>
      <c r="G53" s="127" t="s">
        <v>252</v>
      </c>
      <c r="H53" s="127" t="s">
        <v>253</v>
      </c>
      <c r="I53" s="126">
        <v>130351</v>
      </c>
      <c r="J53" s="126" t="s">
        <v>283</v>
      </c>
      <c r="K53" s="126">
        <v>130351</v>
      </c>
      <c r="L53" s="126" t="s">
        <v>255</v>
      </c>
      <c r="M53" s="126" t="s">
        <v>256</v>
      </c>
      <c r="N53" s="126">
        <v>219890</v>
      </c>
      <c r="O53" s="126" t="s">
        <v>284</v>
      </c>
      <c r="P53" s="126">
        <v>290159</v>
      </c>
      <c r="Q53" s="126" t="s">
        <v>361</v>
      </c>
      <c r="R53" s="126" t="s">
        <v>319</v>
      </c>
      <c r="S53" s="126" t="s">
        <v>362</v>
      </c>
      <c r="T53" s="126" t="s">
        <v>362</v>
      </c>
      <c r="U53" s="126" t="s">
        <v>273</v>
      </c>
      <c r="V53" s="126" t="s">
        <v>262</v>
      </c>
      <c r="W53" s="126">
        <v>541</v>
      </c>
      <c r="X53" s="126" t="s">
        <v>267</v>
      </c>
      <c r="Y53" s="126">
        <v>349474681</v>
      </c>
      <c r="Z53" s="126" t="s">
        <v>880</v>
      </c>
      <c r="AA53" s="126" t="s">
        <v>881</v>
      </c>
      <c r="AB53" s="128">
        <v>65959</v>
      </c>
      <c r="AC53" s="127">
        <v>5</v>
      </c>
      <c r="AD53" s="127">
        <v>24</v>
      </c>
      <c r="AE53" s="127">
        <v>4</v>
      </c>
      <c r="AF53" s="127" t="s">
        <v>1460</v>
      </c>
      <c r="AG53" s="127" t="s">
        <v>1446</v>
      </c>
      <c r="AH53" s="126" t="s">
        <v>1746</v>
      </c>
      <c r="AI53" s="126" t="s">
        <v>1782</v>
      </c>
      <c r="AJ53" s="128">
        <v>4254</v>
      </c>
      <c r="AK53" s="128">
        <v>3550</v>
      </c>
      <c r="AL53" s="126" t="s">
        <v>1783</v>
      </c>
      <c r="AM53" s="128">
        <v>46134.559999999998</v>
      </c>
      <c r="AN53" s="128">
        <v>18469.439999999999</v>
      </c>
      <c r="AO53" s="128">
        <v>64604</v>
      </c>
      <c r="AP53" s="128">
        <v>19824.439999999999</v>
      </c>
      <c r="AQ53" s="128">
        <v>1475.56</v>
      </c>
      <c r="AR53" s="128">
        <v>21300</v>
      </c>
      <c r="AS53" s="128">
        <v>19824.439999999999</v>
      </c>
      <c r="AT53" s="128">
        <v>1475.56</v>
      </c>
      <c r="AU53" s="128">
        <v>21300</v>
      </c>
      <c r="AV53" s="126">
        <v>39</v>
      </c>
      <c r="AW53" s="126"/>
      <c r="AX53" s="126"/>
      <c r="AY53" s="126"/>
      <c r="AZ53" s="126"/>
      <c r="BA53" s="126"/>
      <c r="BB53" s="126" t="s">
        <v>1995</v>
      </c>
      <c r="BC53" s="126" t="s">
        <v>138</v>
      </c>
      <c r="BD53" s="126" t="s">
        <v>1999</v>
      </c>
      <c r="BE53" s="128">
        <v>65959</v>
      </c>
      <c r="BF53" s="126" t="s">
        <v>362</v>
      </c>
      <c r="BG53" s="95">
        <v>9970963592</v>
      </c>
      <c r="BH53" s="97" t="s">
        <v>2003</v>
      </c>
      <c r="BI53" s="95" t="s">
        <v>104</v>
      </c>
      <c r="BJ53" s="97">
        <v>46050</v>
      </c>
      <c r="BK53" s="95"/>
      <c r="BL53" s="95" t="s">
        <v>108</v>
      </c>
      <c r="BM53" s="98" t="s">
        <v>113</v>
      </c>
      <c r="BN53" s="99" t="s">
        <v>193</v>
      </c>
      <c r="BO53" s="123" t="s">
        <v>234</v>
      </c>
      <c r="BP53" s="123"/>
      <c r="BQ53" s="42"/>
      <c r="BR53" s="96"/>
    </row>
    <row r="54" spans="1:70" ht="30" hidden="1" customHeight="1" x14ac:dyDescent="0.35">
      <c r="A54" s="95">
        <v>50</v>
      </c>
      <c r="B54" s="127" t="s">
        <v>248</v>
      </c>
      <c r="C54" s="127" t="s">
        <v>249</v>
      </c>
      <c r="D54" s="127" t="s">
        <v>250</v>
      </c>
      <c r="E54" s="127" t="s">
        <v>251</v>
      </c>
      <c r="F54" s="127" t="s">
        <v>251</v>
      </c>
      <c r="G54" s="127" t="s">
        <v>252</v>
      </c>
      <c r="H54" s="127" t="s">
        <v>253</v>
      </c>
      <c r="I54" s="126">
        <v>222111</v>
      </c>
      <c r="J54" s="126" t="s">
        <v>363</v>
      </c>
      <c r="K54" s="126">
        <v>222111</v>
      </c>
      <c r="L54" s="126" t="s">
        <v>255</v>
      </c>
      <c r="M54" s="126" t="s">
        <v>256</v>
      </c>
      <c r="N54" s="126">
        <v>365028</v>
      </c>
      <c r="O54" s="126" t="s">
        <v>364</v>
      </c>
      <c r="P54" s="126">
        <v>529278</v>
      </c>
      <c r="Q54" s="126" t="s">
        <v>365</v>
      </c>
      <c r="R54" s="126" t="s">
        <v>319</v>
      </c>
      <c r="S54" s="126" t="s">
        <v>366</v>
      </c>
      <c r="T54" s="126" t="s">
        <v>366</v>
      </c>
      <c r="U54" s="126" t="s">
        <v>328</v>
      </c>
      <c r="V54" s="126" t="s">
        <v>262</v>
      </c>
      <c r="W54" s="126">
        <v>541</v>
      </c>
      <c r="X54" s="126" t="s">
        <v>367</v>
      </c>
      <c r="Y54" s="126">
        <v>349542823</v>
      </c>
      <c r="Z54" s="126" t="s">
        <v>882</v>
      </c>
      <c r="AA54" s="126" t="s">
        <v>883</v>
      </c>
      <c r="AB54" s="128">
        <v>41752</v>
      </c>
      <c r="AC54" s="127">
        <v>8</v>
      </c>
      <c r="AD54" s="127">
        <v>24</v>
      </c>
      <c r="AE54" s="127">
        <v>1</v>
      </c>
      <c r="AF54" s="127" t="s">
        <v>1461</v>
      </c>
      <c r="AG54" s="127" t="s">
        <v>1462</v>
      </c>
      <c r="AH54" s="126" t="s">
        <v>1770</v>
      </c>
      <c r="AI54" s="126" t="s">
        <v>1784</v>
      </c>
      <c r="AJ54" s="128">
        <v>2126</v>
      </c>
      <c r="AK54" s="128">
        <v>2250</v>
      </c>
      <c r="AL54" s="126" t="s">
        <v>1785</v>
      </c>
      <c r="AM54" s="128">
        <v>27245.23</v>
      </c>
      <c r="AN54" s="128">
        <v>10880.77</v>
      </c>
      <c r="AO54" s="128">
        <v>38126</v>
      </c>
      <c r="AP54" s="128">
        <v>14506.77</v>
      </c>
      <c r="AQ54" s="128">
        <v>1243.23</v>
      </c>
      <c r="AR54" s="128">
        <v>15750</v>
      </c>
      <c r="AS54" s="128">
        <v>14506.77</v>
      </c>
      <c r="AT54" s="128">
        <v>1243.23</v>
      </c>
      <c r="AU54" s="128">
        <v>15750</v>
      </c>
      <c r="AV54" s="126">
        <v>39</v>
      </c>
      <c r="AW54" s="126"/>
      <c r="AX54" s="126"/>
      <c r="AY54" s="126"/>
      <c r="AZ54" s="126"/>
      <c r="BA54" s="126"/>
      <c r="BB54" s="126" t="s">
        <v>1995</v>
      </c>
      <c r="BC54" s="126" t="s">
        <v>138</v>
      </c>
      <c r="BD54" s="126" t="s">
        <v>2000</v>
      </c>
      <c r="BE54" s="128">
        <v>41752</v>
      </c>
      <c r="BF54" s="126" t="s">
        <v>366</v>
      </c>
      <c r="BG54" s="95">
        <v>9694549646</v>
      </c>
      <c r="BH54" s="97" t="s">
        <v>2003</v>
      </c>
      <c r="BI54" s="95" t="s">
        <v>104</v>
      </c>
      <c r="BJ54" s="123"/>
      <c r="BK54" s="95"/>
      <c r="BL54" s="95" t="s">
        <v>109</v>
      </c>
      <c r="BM54" s="98" t="s">
        <v>124</v>
      </c>
      <c r="BN54" s="99" t="s">
        <v>193</v>
      </c>
      <c r="BO54" s="123" t="s">
        <v>234</v>
      </c>
      <c r="BP54" s="123"/>
      <c r="BQ54" s="42"/>
      <c r="BR54" s="96"/>
    </row>
    <row r="55" spans="1:70" ht="30" hidden="1" customHeight="1" x14ac:dyDescent="0.35">
      <c r="A55" s="95">
        <v>51</v>
      </c>
      <c r="B55" s="127" t="s">
        <v>248</v>
      </c>
      <c r="C55" s="127" t="s">
        <v>249</v>
      </c>
      <c r="D55" s="127" t="s">
        <v>250</v>
      </c>
      <c r="E55" s="127" t="s">
        <v>251</v>
      </c>
      <c r="F55" s="127" t="s">
        <v>251</v>
      </c>
      <c r="G55" s="127" t="s">
        <v>252</v>
      </c>
      <c r="H55" s="127" t="s">
        <v>253</v>
      </c>
      <c r="I55" s="126">
        <v>188864</v>
      </c>
      <c r="J55" s="126" t="s">
        <v>368</v>
      </c>
      <c r="K55" s="126">
        <v>188864</v>
      </c>
      <c r="L55" s="126" t="s">
        <v>255</v>
      </c>
      <c r="M55" s="126" t="s">
        <v>256</v>
      </c>
      <c r="N55" s="126">
        <v>360375</v>
      </c>
      <c r="O55" s="126" t="s">
        <v>369</v>
      </c>
      <c r="P55" s="126">
        <v>517870</v>
      </c>
      <c r="Q55" s="126" t="s">
        <v>370</v>
      </c>
      <c r="R55" s="126" t="s">
        <v>319</v>
      </c>
      <c r="S55" s="126" t="s">
        <v>371</v>
      </c>
      <c r="T55" s="126" t="s">
        <v>371</v>
      </c>
      <c r="U55" s="126" t="s">
        <v>328</v>
      </c>
      <c r="V55" s="126" t="s">
        <v>262</v>
      </c>
      <c r="W55" s="126">
        <v>541</v>
      </c>
      <c r="X55" s="126" t="s">
        <v>372</v>
      </c>
      <c r="Y55" s="126">
        <v>349628762</v>
      </c>
      <c r="Z55" s="126" t="s">
        <v>884</v>
      </c>
      <c r="AA55" s="126" t="s">
        <v>885</v>
      </c>
      <c r="AB55" s="128">
        <v>36733</v>
      </c>
      <c r="AC55" s="127">
        <v>3</v>
      </c>
      <c r="AD55" s="127">
        <v>24</v>
      </c>
      <c r="AE55" s="127">
        <v>1</v>
      </c>
      <c r="AF55" s="127" t="s">
        <v>1463</v>
      </c>
      <c r="AG55" s="127" t="s">
        <v>1464</v>
      </c>
      <c r="AH55" s="126" t="s">
        <v>1770</v>
      </c>
      <c r="AI55" s="126" t="s">
        <v>1786</v>
      </c>
      <c r="AJ55" s="128">
        <v>1762</v>
      </c>
      <c r="AK55" s="128">
        <v>2000</v>
      </c>
      <c r="AL55" s="126" t="s">
        <v>1787</v>
      </c>
      <c r="AM55" s="128">
        <v>22144.12</v>
      </c>
      <c r="AN55" s="128">
        <v>9617.8799999999992</v>
      </c>
      <c r="AO55" s="128">
        <v>31762</v>
      </c>
      <c r="AP55" s="128">
        <v>14588.88</v>
      </c>
      <c r="AQ55" s="128">
        <v>1411.12</v>
      </c>
      <c r="AR55" s="128">
        <v>16000</v>
      </c>
      <c r="AS55" s="128">
        <v>14588.88</v>
      </c>
      <c r="AT55" s="128">
        <v>1411.12</v>
      </c>
      <c r="AU55" s="128">
        <v>16000</v>
      </c>
      <c r="AV55" s="126">
        <v>37</v>
      </c>
      <c r="AW55" s="126"/>
      <c r="AX55" s="126"/>
      <c r="AY55" s="126"/>
      <c r="AZ55" s="126"/>
      <c r="BA55" s="126"/>
      <c r="BB55" s="126" t="s">
        <v>1995</v>
      </c>
      <c r="BC55" s="126" t="s">
        <v>138</v>
      </c>
      <c r="BD55" s="126" t="s">
        <v>1999</v>
      </c>
      <c r="BE55" s="128">
        <v>36733</v>
      </c>
      <c r="BF55" s="126" t="s">
        <v>371</v>
      </c>
      <c r="BG55" s="95">
        <v>8263960314</v>
      </c>
      <c r="BH55" s="97" t="s">
        <v>2003</v>
      </c>
      <c r="BI55" s="95" t="s">
        <v>104</v>
      </c>
      <c r="BJ55" s="129">
        <v>46037</v>
      </c>
      <c r="BK55" s="95"/>
      <c r="BL55" s="95" t="s">
        <v>109</v>
      </c>
      <c r="BM55" s="98" t="s">
        <v>124</v>
      </c>
      <c r="BN55" s="99" t="s">
        <v>193</v>
      </c>
      <c r="BO55" s="123" t="s">
        <v>234</v>
      </c>
      <c r="BP55" s="123"/>
      <c r="BQ55" s="42"/>
      <c r="BR55" s="96"/>
    </row>
    <row r="56" spans="1:70" ht="30" hidden="1" customHeight="1" x14ac:dyDescent="0.35">
      <c r="A56" s="95">
        <v>52</v>
      </c>
      <c r="B56" s="127" t="s">
        <v>248</v>
      </c>
      <c r="C56" s="127" t="s">
        <v>249</v>
      </c>
      <c r="D56" s="127" t="s">
        <v>250</v>
      </c>
      <c r="E56" s="127" t="s">
        <v>251</v>
      </c>
      <c r="F56" s="127" t="s">
        <v>251</v>
      </c>
      <c r="G56" s="127" t="s">
        <v>252</v>
      </c>
      <c r="H56" s="127" t="s">
        <v>253</v>
      </c>
      <c r="I56" s="126">
        <v>121891</v>
      </c>
      <c r="J56" s="126" t="s">
        <v>290</v>
      </c>
      <c r="K56" s="126">
        <v>121891</v>
      </c>
      <c r="L56" s="126" t="s">
        <v>255</v>
      </c>
      <c r="M56" s="126" t="s">
        <v>256</v>
      </c>
      <c r="N56" s="126">
        <v>367272</v>
      </c>
      <c r="O56" s="126" t="s">
        <v>373</v>
      </c>
      <c r="P56" s="126">
        <v>532356</v>
      </c>
      <c r="Q56" s="126" t="s">
        <v>374</v>
      </c>
      <c r="R56" s="126" t="s">
        <v>319</v>
      </c>
      <c r="S56" s="126" t="s">
        <v>375</v>
      </c>
      <c r="T56" s="126" t="s">
        <v>375</v>
      </c>
      <c r="U56" s="126" t="s">
        <v>273</v>
      </c>
      <c r="V56" s="126" t="s">
        <v>262</v>
      </c>
      <c r="W56" s="126">
        <v>541</v>
      </c>
      <c r="X56" s="126" t="s">
        <v>267</v>
      </c>
      <c r="Y56" s="126">
        <v>349674018</v>
      </c>
      <c r="Z56" s="126" t="s">
        <v>886</v>
      </c>
      <c r="AA56" s="126" t="s">
        <v>887</v>
      </c>
      <c r="AB56" s="128">
        <v>41952</v>
      </c>
      <c r="AC56" s="127">
        <v>9</v>
      </c>
      <c r="AD56" s="127">
        <v>24</v>
      </c>
      <c r="AE56" s="127">
        <v>1</v>
      </c>
      <c r="AF56" s="127" t="s">
        <v>1465</v>
      </c>
      <c r="AG56" s="127" t="s">
        <v>1466</v>
      </c>
      <c r="AH56" s="126" t="s">
        <v>1770</v>
      </c>
      <c r="AI56" s="126" t="s">
        <v>1788</v>
      </c>
      <c r="AJ56" s="128">
        <v>2862</v>
      </c>
      <c r="AK56" s="128">
        <v>2250</v>
      </c>
      <c r="AL56" s="126" t="s">
        <v>1789</v>
      </c>
      <c r="AM56" s="128">
        <v>23665.279999999999</v>
      </c>
      <c r="AN56" s="128">
        <v>10696.72</v>
      </c>
      <c r="AO56" s="128">
        <v>34362</v>
      </c>
      <c r="AP56" s="128">
        <v>18286.72</v>
      </c>
      <c r="AQ56" s="128">
        <v>1963.28</v>
      </c>
      <c r="AR56" s="128">
        <v>20250</v>
      </c>
      <c r="AS56" s="128">
        <v>18286.72</v>
      </c>
      <c r="AT56" s="128">
        <v>1963.28</v>
      </c>
      <c r="AU56" s="128">
        <v>20250</v>
      </c>
      <c r="AV56" s="126">
        <v>37</v>
      </c>
      <c r="AW56" s="126"/>
      <c r="AX56" s="126"/>
      <c r="AY56" s="126"/>
      <c r="AZ56" s="126"/>
      <c r="BA56" s="126"/>
      <c r="BB56" s="126" t="s">
        <v>1995</v>
      </c>
      <c r="BC56" s="126" t="s">
        <v>138</v>
      </c>
      <c r="BD56" s="126" t="s">
        <v>2001</v>
      </c>
      <c r="BE56" s="128">
        <v>41952</v>
      </c>
      <c r="BF56" s="126" t="s">
        <v>375</v>
      </c>
      <c r="BG56" s="95">
        <v>9209091400</v>
      </c>
      <c r="BH56" s="97" t="s">
        <v>2003</v>
      </c>
      <c r="BI56" s="95" t="s">
        <v>104</v>
      </c>
      <c r="BJ56" s="129">
        <v>46038</v>
      </c>
      <c r="BK56" s="95"/>
      <c r="BL56" s="95" t="s">
        <v>109</v>
      </c>
      <c r="BM56" s="98" t="s">
        <v>124</v>
      </c>
      <c r="BN56" s="99" t="s">
        <v>193</v>
      </c>
      <c r="BO56" s="123" t="s">
        <v>234</v>
      </c>
      <c r="BP56" s="123"/>
      <c r="BQ56" s="42"/>
      <c r="BR56" s="96"/>
    </row>
    <row r="57" spans="1:70" ht="30" hidden="1" customHeight="1" x14ac:dyDescent="0.35">
      <c r="A57" s="95">
        <v>53</v>
      </c>
      <c r="B57" s="127" t="s">
        <v>248</v>
      </c>
      <c r="C57" s="127" t="s">
        <v>249</v>
      </c>
      <c r="D57" s="127" t="s">
        <v>250</v>
      </c>
      <c r="E57" s="127" t="s">
        <v>251</v>
      </c>
      <c r="F57" s="127" t="s">
        <v>251</v>
      </c>
      <c r="G57" s="127" t="s">
        <v>252</v>
      </c>
      <c r="H57" s="127" t="s">
        <v>253</v>
      </c>
      <c r="I57" s="126">
        <v>188864</v>
      </c>
      <c r="J57" s="126" t="s">
        <v>368</v>
      </c>
      <c r="K57" s="126">
        <v>188864</v>
      </c>
      <c r="L57" s="126" t="s">
        <v>255</v>
      </c>
      <c r="M57" s="126" t="s">
        <v>256</v>
      </c>
      <c r="N57" s="126">
        <v>360375</v>
      </c>
      <c r="O57" s="126" t="s">
        <v>369</v>
      </c>
      <c r="P57" s="126">
        <v>517870</v>
      </c>
      <c r="Q57" s="126" t="s">
        <v>370</v>
      </c>
      <c r="R57" s="126" t="s">
        <v>319</v>
      </c>
      <c r="S57" s="126" t="s">
        <v>376</v>
      </c>
      <c r="T57" s="126" t="s">
        <v>376</v>
      </c>
      <c r="U57" s="126" t="s">
        <v>273</v>
      </c>
      <c r="V57" s="126" t="s">
        <v>262</v>
      </c>
      <c r="W57" s="126">
        <v>541</v>
      </c>
      <c r="X57" s="126" t="s">
        <v>267</v>
      </c>
      <c r="Y57" s="126">
        <v>349688687</v>
      </c>
      <c r="Z57" s="126" t="s">
        <v>888</v>
      </c>
      <c r="AA57" s="126" t="s">
        <v>885</v>
      </c>
      <c r="AB57" s="128">
        <v>41952</v>
      </c>
      <c r="AC57" s="127">
        <v>3</v>
      </c>
      <c r="AD57" s="127">
        <v>24</v>
      </c>
      <c r="AE57" s="127">
        <v>1</v>
      </c>
      <c r="AF57" s="127" t="s">
        <v>1463</v>
      </c>
      <c r="AG57" s="127" t="s">
        <v>1464</v>
      </c>
      <c r="AH57" s="126" t="s">
        <v>1770</v>
      </c>
      <c r="AI57" s="126" t="s">
        <v>1786</v>
      </c>
      <c r="AJ57" s="128">
        <v>2632</v>
      </c>
      <c r="AK57" s="128">
        <v>2250</v>
      </c>
      <c r="AL57" s="126" t="s">
        <v>1787</v>
      </c>
      <c r="AM57" s="128">
        <v>25539.52</v>
      </c>
      <c r="AN57" s="128">
        <v>10842.48</v>
      </c>
      <c r="AO57" s="128">
        <v>36382</v>
      </c>
      <c r="AP57" s="128">
        <v>16412.48</v>
      </c>
      <c r="AQ57" s="128">
        <v>1587.52</v>
      </c>
      <c r="AR57" s="128">
        <v>18000</v>
      </c>
      <c r="AS57" s="128">
        <v>16412.48</v>
      </c>
      <c r="AT57" s="128">
        <v>1587.52</v>
      </c>
      <c r="AU57" s="128">
        <v>18000</v>
      </c>
      <c r="AV57" s="126">
        <v>37</v>
      </c>
      <c r="AW57" s="126"/>
      <c r="AX57" s="126"/>
      <c r="AY57" s="126"/>
      <c r="AZ57" s="126"/>
      <c r="BA57" s="126"/>
      <c r="BB57" s="126" t="s">
        <v>1995</v>
      </c>
      <c r="BC57" s="126" t="s">
        <v>138</v>
      </c>
      <c r="BD57" s="126" t="s">
        <v>1999</v>
      </c>
      <c r="BE57" s="128">
        <v>41952</v>
      </c>
      <c r="BF57" s="126" t="s">
        <v>376</v>
      </c>
      <c r="BG57" s="95">
        <v>9623249503</v>
      </c>
      <c r="BH57" s="97" t="s">
        <v>2003</v>
      </c>
      <c r="BI57" s="95" t="s">
        <v>104</v>
      </c>
      <c r="BJ57" s="129">
        <v>46037</v>
      </c>
      <c r="BK57" s="95"/>
      <c r="BL57" s="95" t="s">
        <v>109</v>
      </c>
      <c r="BM57" s="98" t="s">
        <v>124</v>
      </c>
      <c r="BN57" s="99" t="s">
        <v>193</v>
      </c>
      <c r="BO57" s="123" t="s">
        <v>234</v>
      </c>
      <c r="BP57" s="123"/>
      <c r="BQ57" s="42"/>
      <c r="BR57" s="96"/>
    </row>
    <row r="58" spans="1:70" ht="30" hidden="1" customHeight="1" x14ac:dyDescent="0.35">
      <c r="A58" s="95">
        <v>54</v>
      </c>
      <c r="B58" s="127" t="s">
        <v>248</v>
      </c>
      <c r="C58" s="127" t="s">
        <v>249</v>
      </c>
      <c r="D58" s="127" t="s">
        <v>250</v>
      </c>
      <c r="E58" s="127" t="s">
        <v>251</v>
      </c>
      <c r="F58" s="127" t="s">
        <v>251</v>
      </c>
      <c r="G58" s="127" t="s">
        <v>252</v>
      </c>
      <c r="H58" s="127" t="s">
        <v>253</v>
      </c>
      <c r="I58" s="126">
        <v>188864</v>
      </c>
      <c r="J58" s="126" t="s">
        <v>368</v>
      </c>
      <c r="K58" s="126">
        <v>188864</v>
      </c>
      <c r="L58" s="126" t="s">
        <v>255</v>
      </c>
      <c r="M58" s="126" t="s">
        <v>256</v>
      </c>
      <c r="N58" s="126">
        <v>351313</v>
      </c>
      <c r="O58" s="126" t="s">
        <v>377</v>
      </c>
      <c r="P58" s="126">
        <v>507815</v>
      </c>
      <c r="Q58" s="126" t="s">
        <v>378</v>
      </c>
      <c r="R58" s="126" t="s">
        <v>319</v>
      </c>
      <c r="S58" s="126" t="s">
        <v>379</v>
      </c>
      <c r="T58" s="126" t="s">
        <v>379</v>
      </c>
      <c r="U58" s="126" t="s">
        <v>328</v>
      </c>
      <c r="V58" s="126" t="s">
        <v>262</v>
      </c>
      <c r="W58" s="126">
        <v>541</v>
      </c>
      <c r="X58" s="126" t="s">
        <v>267</v>
      </c>
      <c r="Y58" s="126">
        <v>349697915</v>
      </c>
      <c r="Z58" s="126" t="s">
        <v>889</v>
      </c>
      <c r="AA58" s="126" t="s">
        <v>890</v>
      </c>
      <c r="AB58" s="128">
        <v>41952</v>
      </c>
      <c r="AC58" s="127">
        <v>3</v>
      </c>
      <c r="AD58" s="127">
        <v>24</v>
      </c>
      <c r="AE58" s="127">
        <v>1</v>
      </c>
      <c r="AF58" s="127" t="s">
        <v>1465</v>
      </c>
      <c r="AG58" s="127" t="s">
        <v>1467</v>
      </c>
      <c r="AH58" s="126" t="s">
        <v>1770</v>
      </c>
      <c r="AI58" s="126" t="s">
        <v>1786</v>
      </c>
      <c r="AJ58" s="128">
        <v>2775</v>
      </c>
      <c r="AK58" s="128">
        <v>2250</v>
      </c>
      <c r="AL58" s="126" t="s">
        <v>1790</v>
      </c>
      <c r="AM58" s="128">
        <v>39748.78</v>
      </c>
      <c r="AN58" s="128">
        <v>12527.22</v>
      </c>
      <c r="AO58" s="128">
        <v>52276</v>
      </c>
      <c r="AP58" s="128">
        <v>2203.2199999999998</v>
      </c>
      <c r="AQ58" s="128">
        <v>45.78</v>
      </c>
      <c r="AR58" s="128">
        <v>2249</v>
      </c>
      <c r="AS58" s="128">
        <v>2203.2199999999998</v>
      </c>
      <c r="AT58" s="128">
        <v>45.78</v>
      </c>
      <c r="AU58" s="128">
        <v>2249</v>
      </c>
      <c r="AV58" s="126">
        <v>37</v>
      </c>
      <c r="AW58" s="126"/>
      <c r="AX58" s="126"/>
      <c r="AY58" s="126"/>
      <c r="AZ58" s="126"/>
      <c r="BA58" s="126"/>
      <c r="BB58" s="126" t="s">
        <v>1995</v>
      </c>
      <c r="BC58" s="126" t="s">
        <v>138</v>
      </c>
      <c r="BD58" s="126" t="s">
        <v>2000</v>
      </c>
      <c r="BE58" s="128">
        <v>41952</v>
      </c>
      <c r="BF58" s="126" t="s">
        <v>379</v>
      </c>
      <c r="BG58" s="95">
        <v>7458885226</v>
      </c>
      <c r="BH58" s="97" t="s">
        <v>2003</v>
      </c>
      <c r="BI58" s="95" t="s">
        <v>104</v>
      </c>
      <c r="BJ58" s="129">
        <v>46037</v>
      </c>
      <c r="BK58" s="95"/>
      <c r="BL58" s="95" t="s">
        <v>109</v>
      </c>
      <c r="BM58" s="98" t="s">
        <v>124</v>
      </c>
      <c r="BN58" s="99" t="s">
        <v>193</v>
      </c>
      <c r="BO58" s="123" t="s">
        <v>234</v>
      </c>
      <c r="BP58" s="123"/>
      <c r="BQ58" s="42"/>
      <c r="BR58" s="96"/>
    </row>
    <row r="59" spans="1:70" ht="30" hidden="1" customHeight="1" x14ac:dyDescent="0.35">
      <c r="A59" s="95">
        <v>55</v>
      </c>
      <c r="B59" s="127" t="s">
        <v>248</v>
      </c>
      <c r="C59" s="127" t="s">
        <v>249</v>
      </c>
      <c r="D59" s="127" t="s">
        <v>250</v>
      </c>
      <c r="E59" s="127" t="s">
        <v>251</v>
      </c>
      <c r="F59" s="127" t="s">
        <v>251</v>
      </c>
      <c r="G59" s="127" t="s">
        <v>252</v>
      </c>
      <c r="H59" s="127" t="s">
        <v>253</v>
      </c>
      <c r="I59" s="126">
        <v>222111</v>
      </c>
      <c r="J59" s="126" t="s">
        <v>363</v>
      </c>
      <c r="K59" s="126">
        <v>222111</v>
      </c>
      <c r="L59" s="126" t="s">
        <v>255</v>
      </c>
      <c r="M59" s="126" t="s">
        <v>256</v>
      </c>
      <c r="N59" s="126">
        <v>365028</v>
      </c>
      <c r="O59" s="126" t="s">
        <v>364</v>
      </c>
      <c r="P59" s="126">
        <v>534691</v>
      </c>
      <c r="Q59" s="126" t="s">
        <v>380</v>
      </c>
      <c r="R59" s="126" t="s">
        <v>319</v>
      </c>
      <c r="S59" s="126" t="s">
        <v>381</v>
      </c>
      <c r="T59" s="126" t="s">
        <v>381</v>
      </c>
      <c r="U59" s="126" t="s">
        <v>273</v>
      </c>
      <c r="V59" s="126" t="s">
        <v>274</v>
      </c>
      <c r="W59" s="126">
        <v>541</v>
      </c>
      <c r="X59" s="126" t="s">
        <v>382</v>
      </c>
      <c r="Y59" s="126">
        <v>349857274</v>
      </c>
      <c r="Z59" s="126" t="s">
        <v>891</v>
      </c>
      <c r="AA59" s="126" t="s">
        <v>892</v>
      </c>
      <c r="AB59" s="128">
        <v>41952</v>
      </c>
      <c r="AC59" s="127">
        <v>8</v>
      </c>
      <c r="AD59" s="127">
        <v>24</v>
      </c>
      <c r="AE59" s="127">
        <v>1</v>
      </c>
      <c r="AF59" s="127" t="s">
        <v>1463</v>
      </c>
      <c r="AG59" s="127" t="s">
        <v>1468</v>
      </c>
      <c r="AH59" s="126" t="s">
        <v>1770</v>
      </c>
      <c r="AI59" s="126" t="s">
        <v>1791</v>
      </c>
      <c r="AJ59" s="128">
        <v>2546</v>
      </c>
      <c r="AK59" s="128">
        <v>2250</v>
      </c>
      <c r="AL59" s="126" t="s">
        <v>1792</v>
      </c>
      <c r="AM59" s="128">
        <v>31376.2</v>
      </c>
      <c r="AN59" s="128">
        <v>11669.8</v>
      </c>
      <c r="AO59" s="128">
        <v>43046</v>
      </c>
      <c r="AP59" s="128">
        <v>10575.8</v>
      </c>
      <c r="AQ59" s="128">
        <v>674.2</v>
      </c>
      <c r="AR59" s="128">
        <v>11250</v>
      </c>
      <c r="AS59" s="128">
        <v>10575.8</v>
      </c>
      <c r="AT59" s="128">
        <v>674.2</v>
      </c>
      <c r="AU59" s="128">
        <v>11250</v>
      </c>
      <c r="AV59" s="126">
        <v>38</v>
      </c>
      <c r="AW59" s="126"/>
      <c r="AX59" s="126"/>
      <c r="AY59" s="126"/>
      <c r="AZ59" s="126"/>
      <c r="BA59" s="126"/>
      <c r="BB59" s="126" t="s">
        <v>1995</v>
      </c>
      <c r="BC59" s="126" t="s">
        <v>138</v>
      </c>
      <c r="BD59" s="126" t="s">
        <v>1998</v>
      </c>
      <c r="BE59" s="128">
        <v>41952</v>
      </c>
      <c r="BF59" s="126" t="s">
        <v>381</v>
      </c>
      <c r="BG59" s="95">
        <v>9156001314</v>
      </c>
      <c r="BH59" s="97" t="s">
        <v>2003</v>
      </c>
      <c r="BI59" s="95" t="s">
        <v>104</v>
      </c>
      <c r="BJ59" s="123"/>
      <c r="BK59" s="95"/>
      <c r="BL59" s="95" t="s">
        <v>109</v>
      </c>
      <c r="BM59" s="98" t="s">
        <v>124</v>
      </c>
      <c r="BN59" s="99" t="s">
        <v>193</v>
      </c>
      <c r="BO59" s="123" t="s">
        <v>234</v>
      </c>
      <c r="BP59" s="123"/>
      <c r="BQ59" s="42"/>
      <c r="BR59" s="96"/>
    </row>
    <row r="60" spans="1:70" ht="30" hidden="1" customHeight="1" x14ac:dyDescent="0.35">
      <c r="A60" s="95">
        <v>56</v>
      </c>
      <c r="B60" s="127" t="s">
        <v>248</v>
      </c>
      <c r="C60" s="127" t="s">
        <v>249</v>
      </c>
      <c r="D60" s="127" t="s">
        <v>250</v>
      </c>
      <c r="E60" s="127" t="s">
        <v>251</v>
      </c>
      <c r="F60" s="127" t="s">
        <v>251</v>
      </c>
      <c r="G60" s="127" t="s">
        <v>252</v>
      </c>
      <c r="H60" s="127" t="s">
        <v>253</v>
      </c>
      <c r="I60" s="126">
        <v>188864</v>
      </c>
      <c r="J60" s="126" t="s">
        <v>368</v>
      </c>
      <c r="K60" s="126">
        <v>188864</v>
      </c>
      <c r="L60" s="126" t="s">
        <v>255</v>
      </c>
      <c r="M60" s="126" t="s">
        <v>256</v>
      </c>
      <c r="N60" s="126">
        <v>351313</v>
      </c>
      <c r="O60" s="126" t="s">
        <v>377</v>
      </c>
      <c r="P60" s="126">
        <v>507815</v>
      </c>
      <c r="Q60" s="126" t="s">
        <v>378</v>
      </c>
      <c r="R60" s="126" t="s">
        <v>319</v>
      </c>
      <c r="S60" s="126" t="s">
        <v>383</v>
      </c>
      <c r="T60" s="126" t="s">
        <v>383</v>
      </c>
      <c r="U60" s="126" t="s">
        <v>328</v>
      </c>
      <c r="V60" s="126" t="s">
        <v>262</v>
      </c>
      <c r="W60" s="126">
        <v>541</v>
      </c>
      <c r="X60" s="126" t="s">
        <v>267</v>
      </c>
      <c r="Y60" s="126">
        <v>349897425</v>
      </c>
      <c r="Z60" s="126" t="s">
        <v>893</v>
      </c>
      <c r="AA60" s="126" t="s">
        <v>894</v>
      </c>
      <c r="AB60" s="128">
        <v>41752</v>
      </c>
      <c r="AC60" s="127">
        <v>3</v>
      </c>
      <c r="AD60" s="127">
        <v>24</v>
      </c>
      <c r="AE60" s="127">
        <v>1</v>
      </c>
      <c r="AF60" s="127" t="s">
        <v>1469</v>
      </c>
      <c r="AG60" s="127" t="s">
        <v>1470</v>
      </c>
      <c r="AH60" s="126" t="s">
        <v>1770</v>
      </c>
      <c r="AI60" s="126" t="s">
        <v>1786</v>
      </c>
      <c r="AJ60" s="128">
        <v>2339</v>
      </c>
      <c r="AK60" s="128">
        <v>2250</v>
      </c>
      <c r="AL60" s="126" t="s">
        <v>1793</v>
      </c>
      <c r="AM60" s="128">
        <v>27241.040000000001</v>
      </c>
      <c r="AN60" s="128">
        <v>11097.96</v>
      </c>
      <c r="AO60" s="128">
        <v>38339</v>
      </c>
      <c r="AP60" s="128">
        <v>14510.96</v>
      </c>
      <c r="AQ60" s="128">
        <v>1239.04</v>
      </c>
      <c r="AR60" s="128">
        <v>15750</v>
      </c>
      <c r="AS60" s="128">
        <v>14510.96</v>
      </c>
      <c r="AT60" s="128">
        <v>1239.04</v>
      </c>
      <c r="AU60" s="128">
        <v>15750</v>
      </c>
      <c r="AV60" s="126">
        <v>37</v>
      </c>
      <c r="AW60" s="126"/>
      <c r="AX60" s="126"/>
      <c r="AY60" s="126"/>
      <c r="AZ60" s="126"/>
      <c r="BA60" s="126"/>
      <c r="BB60" s="126" t="s">
        <v>1995</v>
      </c>
      <c r="BC60" s="126" t="s">
        <v>138</v>
      </c>
      <c r="BD60" s="126" t="s">
        <v>1998</v>
      </c>
      <c r="BE60" s="128">
        <v>41752</v>
      </c>
      <c r="BF60" s="126" t="s">
        <v>383</v>
      </c>
      <c r="BG60" s="95">
        <v>8668287588</v>
      </c>
      <c r="BH60" s="97" t="s">
        <v>2003</v>
      </c>
      <c r="BI60" s="95" t="s">
        <v>104</v>
      </c>
      <c r="BJ60" s="129">
        <v>46037</v>
      </c>
      <c r="BK60" s="95"/>
      <c r="BL60" s="95" t="s">
        <v>109</v>
      </c>
      <c r="BM60" s="98" t="s">
        <v>124</v>
      </c>
      <c r="BN60" s="99" t="s">
        <v>193</v>
      </c>
      <c r="BO60" s="123" t="s">
        <v>234</v>
      </c>
      <c r="BP60" s="123"/>
      <c r="BQ60" s="42"/>
      <c r="BR60" s="96"/>
    </row>
    <row r="61" spans="1:70" ht="30" hidden="1" customHeight="1" x14ac:dyDescent="0.35">
      <c r="A61" s="95">
        <v>57</v>
      </c>
      <c r="B61" s="127" t="s">
        <v>248</v>
      </c>
      <c r="C61" s="127" t="s">
        <v>249</v>
      </c>
      <c r="D61" s="127" t="s">
        <v>250</v>
      </c>
      <c r="E61" s="127" t="s">
        <v>251</v>
      </c>
      <c r="F61" s="127" t="s">
        <v>251</v>
      </c>
      <c r="G61" s="127" t="s">
        <v>252</v>
      </c>
      <c r="H61" s="127" t="s">
        <v>253</v>
      </c>
      <c r="I61" s="126">
        <v>185596</v>
      </c>
      <c r="J61" s="126" t="s">
        <v>384</v>
      </c>
      <c r="K61" s="126">
        <v>185596</v>
      </c>
      <c r="L61" s="126" t="s">
        <v>255</v>
      </c>
      <c r="M61" s="126" t="s">
        <v>256</v>
      </c>
      <c r="N61" s="126">
        <v>371720</v>
      </c>
      <c r="O61" s="126" t="s">
        <v>385</v>
      </c>
      <c r="P61" s="126">
        <v>541714</v>
      </c>
      <c r="Q61" s="126" t="s">
        <v>386</v>
      </c>
      <c r="R61" s="126" t="s">
        <v>319</v>
      </c>
      <c r="S61" s="126" t="s">
        <v>387</v>
      </c>
      <c r="T61" s="126" t="s">
        <v>387</v>
      </c>
      <c r="U61" s="126" t="s">
        <v>328</v>
      </c>
      <c r="V61" s="126" t="s">
        <v>274</v>
      </c>
      <c r="W61" s="126">
        <v>541</v>
      </c>
      <c r="X61" s="126" t="s">
        <v>267</v>
      </c>
      <c r="Y61" s="126">
        <v>349904302</v>
      </c>
      <c r="Z61" s="126" t="s">
        <v>895</v>
      </c>
      <c r="AA61" s="126" t="s">
        <v>896</v>
      </c>
      <c r="AB61" s="128">
        <v>33402</v>
      </c>
      <c r="AC61" s="127">
        <v>4</v>
      </c>
      <c r="AD61" s="127">
        <v>24</v>
      </c>
      <c r="AE61" s="127">
        <v>1</v>
      </c>
      <c r="AF61" s="127" t="s">
        <v>1471</v>
      </c>
      <c r="AG61" s="127" t="s">
        <v>1472</v>
      </c>
      <c r="AH61" s="126" t="s">
        <v>1770</v>
      </c>
      <c r="AI61" s="126" t="s">
        <v>923</v>
      </c>
      <c r="AJ61" s="128">
        <v>1734</v>
      </c>
      <c r="AK61" s="128">
        <v>1800</v>
      </c>
      <c r="AL61" s="126" t="s">
        <v>1794</v>
      </c>
      <c r="AM61" s="128">
        <v>20272</v>
      </c>
      <c r="AN61" s="128">
        <v>8462</v>
      </c>
      <c r="AO61" s="128">
        <v>28734</v>
      </c>
      <c r="AP61" s="128">
        <v>13130</v>
      </c>
      <c r="AQ61" s="128">
        <v>1270</v>
      </c>
      <c r="AR61" s="128">
        <v>14400</v>
      </c>
      <c r="AS61" s="128">
        <v>13130</v>
      </c>
      <c r="AT61" s="128">
        <v>1270</v>
      </c>
      <c r="AU61" s="128">
        <v>14400</v>
      </c>
      <c r="AV61" s="126">
        <v>36</v>
      </c>
      <c r="AW61" s="126"/>
      <c r="AX61" s="126"/>
      <c r="AY61" s="126"/>
      <c r="AZ61" s="126"/>
      <c r="BA61" s="126"/>
      <c r="BB61" s="126" t="s">
        <v>1995</v>
      </c>
      <c r="BC61" s="126" t="s">
        <v>138</v>
      </c>
      <c r="BD61" s="126" t="s">
        <v>1999</v>
      </c>
      <c r="BE61" s="128">
        <v>33402</v>
      </c>
      <c r="BF61" s="126" t="s">
        <v>387</v>
      </c>
      <c r="BG61" s="95">
        <v>9146808013</v>
      </c>
      <c r="BH61" s="97" t="s">
        <v>2003</v>
      </c>
      <c r="BI61" s="95" t="s">
        <v>104</v>
      </c>
      <c r="BJ61" s="129">
        <v>46042</v>
      </c>
      <c r="BK61" s="95"/>
      <c r="BL61" s="95" t="s">
        <v>109</v>
      </c>
      <c r="BM61" s="98" t="s">
        <v>124</v>
      </c>
      <c r="BN61" s="99" t="s">
        <v>193</v>
      </c>
      <c r="BO61" s="123" t="s">
        <v>234</v>
      </c>
      <c r="BP61" s="123"/>
      <c r="BQ61" s="42"/>
      <c r="BR61" s="96"/>
    </row>
    <row r="62" spans="1:70" ht="30" hidden="1" customHeight="1" x14ac:dyDescent="0.35">
      <c r="A62" s="95">
        <v>58</v>
      </c>
      <c r="B62" s="127" t="s">
        <v>248</v>
      </c>
      <c r="C62" s="127" t="s">
        <v>249</v>
      </c>
      <c r="D62" s="127" t="s">
        <v>250</v>
      </c>
      <c r="E62" s="127" t="s">
        <v>251</v>
      </c>
      <c r="F62" s="127" t="s">
        <v>251</v>
      </c>
      <c r="G62" s="127" t="s">
        <v>252</v>
      </c>
      <c r="H62" s="127" t="s">
        <v>253</v>
      </c>
      <c r="I62" s="126">
        <v>185596</v>
      </c>
      <c r="J62" s="126" t="s">
        <v>384</v>
      </c>
      <c r="K62" s="126">
        <v>185596</v>
      </c>
      <c r="L62" s="126" t="s">
        <v>255</v>
      </c>
      <c r="M62" s="126" t="s">
        <v>256</v>
      </c>
      <c r="N62" s="126">
        <v>371720</v>
      </c>
      <c r="O62" s="126" t="s">
        <v>385</v>
      </c>
      <c r="P62" s="126">
        <v>541714</v>
      </c>
      <c r="Q62" s="126" t="s">
        <v>386</v>
      </c>
      <c r="R62" s="126" t="s">
        <v>319</v>
      </c>
      <c r="S62" s="126" t="s">
        <v>388</v>
      </c>
      <c r="T62" s="126" t="s">
        <v>388</v>
      </c>
      <c r="U62" s="126" t="s">
        <v>328</v>
      </c>
      <c r="V62" s="126" t="s">
        <v>262</v>
      </c>
      <c r="W62" s="126">
        <v>541</v>
      </c>
      <c r="X62" s="126" t="s">
        <v>267</v>
      </c>
      <c r="Y62" s="126">
        <v>349904303</v>
      </c>
      <c r="Z62" s="126" t="s">
        <v>897</v>
      </c>
      <c r="AA62" s="126" t="s">
        <v>896</v>
      </c>
      <c r="AB62" s="128">
        <v>33602</v>
      </c>
      <c r="AC62" s="127">
        <v>4</v>
      </c>
      <c r="AD62" s="127">
        <v>24</v>
      </c>
      <c r="AE62" s="127">
        <v>1</v>
      </c>
      <c r="AF62" s="127" t="s">
        <v>1471</v>
      </c>
      <c r="AG62" s="127" t="s">
        <v>1472</v>
      </c>
      <c r="AH62" s="126" t="s">
        <v>1770</v>
      </c>
      <c r="AI62" s="126" t="s">
        <v>923</v>
      </c>
      <c r="AJ62" s="128">
        <v>1940</v>
      </c>
      <c r="AK62" s="128">
        <v>1800</v>
      </c>
      <c r="AL62" s="126" t="s">
        <v>1794</v>
      </c>
      <c r="AM62" s="128">
        <v>20472</v>
      </c>
      <c r="AN62" s="128">
        <v>8468</v>
      </c>
      <c r="AO62" s="128">
        <v>28940</v>
      </c>
      <c r="AP62" s="128">
        <v>13130</v>
      </c>
      <c r="AQ62" s="128">
        <v>1270</v>
      </c>
      <c r="AR62" s="128">
        <v>14400</v>
      </c>
      <c r="AS62" s="128">
        <v>13130</v>
      </c>
      <c r="AT62" s="128">
        <v>1270</v>
      </c>
      <c r="AU62" s="128">
        <v>14400</v>
      </c>
      <c r="AV62" s="126">
        <v>36</v>
      </c>
      <c r="AW62" s="126"/>
      <c r="AX62" s="126"/>
      <c r="AY62" s="126"/>
      <c r="AZ62" s="126"/>
      <c r="BA62" s="126"/>
      <c r="BB62" s="126" t="s">
        <v>1995</v>
      </c>
      <c r="BC62" s="126" t="s">
        <v>138</v>
      </c>
      <c r="BD62" s="126" t="s">
        <v>1998</v>
      </c>
      <c r="BE62" s="128">
        <v>33602</v>
      </c>
      <c r="BF62" s="126" t="s">
        <v>388</v>
      </c>
      <c r="BG62" s="95">
        <v>7666861431</v>
      </c>
      <c r="BH62" s="97" t="s">
        <v>2003</v>
      </c>
      <c r="BI62" s="95" t="s">
        <v>104</v>
      </c>
      <c r="BJ62" s="129">
        <v>46042</v>
      </c>
      <c r="BK62" s="95"/>
      <c r="BL62" s="95" t="s">
        <v>109</v>
      </c>
      <c r="BM62" s="98" t="s">
        <v>124</v>
      </c>
      <c r="BN62" s="99" t="s">
        <v>193</v>
      </c>
      <c r="BO62" s="123" t="s">
        <v>234</v>
      </c>
      <c r="BP62" s="123"/>
      <c r="BQ62" s="42"/>
      <c r="BR62" s="96"/>
    </row>
    <row r="63" spans="1:70" ht="30" hidden="1" customHeight="1" x14ac:dyDescent="0.35">
      <c r="A63" s="95">
        <v>59</v>
      </c>
      <c r="B63" s="127" t="s">
        <v>248</v>
      </c>
      <c r="C63" s="127" t="s">
        <v>249</v>
      </c>
      <c r="D63" s="127" t="s">
        <v>250</v>
      </c>
      <c r="E63" s="127" t="s">
        <v>251</v>
      </c>
      <c r="F63" s="127" t="s">
        <v>251</v>
      </c>
      <c r="G63" s="127" t="s">
        <v>252</v>
      </c>
      <c r="H63" s="127" t="s">
        <v>253</v>
      </c>
      <c r="I63" s="126">
        <v>185596</v>
      </c>
      <c r="J63" s="126" t="s">
        <v>384</v>
      </c>
      <c r="K63" s="126">
        <v>185596</v>
      </c>
      <c r="L63" s="126" t="s">
        <v>255</v>
      </c>
      <c r="M63" s="126" t="s">
        <v>256</v>
      </c>
      <c r="N63" s="126">
        <v>371720</v>
      </c>
      <c r="O63" s="126" t="s">
        <v>385</v>
      </c>
      <c r="P63" s="126">
        <v>541714</v>
      </c>
      <c r="Q63" s="126" t="s">
        <v>386</v>
      </c>
      <c r="R63" s="126" t="s">
        <v>319</v>
      </c>
      <c r="S63" s="126" t="s">
        <v>389</v>
      </c>
      <c r="T63" s="126" t="s">
        <v>389</v>
      </c>
      <c r="U63" s="126" t="s">
        <v>328</v>
      </c>
      <c r="V63" s="126" t="s">
        <v>274</v>
      </c>
      <c r="W63" s="126">
        <v>541</v>
      </c>
      <c r="X63" s="126" t="s">
        <v>267</v>
      </c>
      <c r="Y63" s="126">
        <v>349922331</v>
      </c>
      <c r="Z63" s="126" t="s">
        <v>898</v>
      </c>
      <c r="AA63" s="126" t="s">
        <v>896</v>
      </c>
      <c r="AB63" s="128">
        <v>33602</v>
      </c>
      <c r="AC63" s="127">
        <v>4</v>
      </c>
      <c r="AD63" s="127">
        <v>24</v>
      </c>
      <c r="AE63" s="127">
        <v>1</v>
      </c>
      <c r="AF63" s="127" t="s">
        <v>1471</v>
      </c>
      <c r="AG63" s="127" t="s">
        <v>1472</v>
      </c>
      <c r="AH63" s="126" t="s">
        <v>1770</v>
      </c>
      <c r="AI63" s="126" t="s">
        <v>923</v>
      </c>
      <c r="AJ63" s="128">
        <v>1940</v>
      </c>
      <c r="AK63" s="128">
        <v>1800</v>
      </c>
      <c r="AL63" s="126" t="s">
        <v>1339</v>
      </c>
      <c r="AM63" s="128">
        <v>21993.21</v>
      </c>
      <c r="AN63" s="128">
        <v>8746.7900000000009</v>
      </c>
      <c r="AO63" s="128">
        <v>30740</v>
      </c>
      <c r="AP63" s="128">
        <v>11608.79</v>
      </c>
      <c r="AQ63" s="128">
        <v>991.21</v>
      </c>
      <c r="AR63" s="128">
        <v>12600</v>
      </c>
      <c r="AS63" s="128">
        <v>11608.79</v>
      </c>
      <c r="AT63" s="128">
        <v>991.21</v>
      </c>
      <c r="AU63" s="128">
        <v>12600</v>
      </c>
      <c r="AV63" s="126">
        <v>36</v>
      </c>
      <c r="AW63" s="126"/>
      <c r="AX63" s="126"/>
      <c r="AY63" s="126"/>
      <c r="AZ63" s="126"/>
      <c r="BA63" s="126"/>
      <c r="BB63" s="126" t="s">
        <v>1995</v>
      </c>
      <c r="BC63" s="126" t="s">
        <v>138</v>
      </c>
      <c r="BD63" s="126" t="s">
        <v>1998</v>
      </c>
      <c r="BE63" s="128">
        <v>33602</v>
      </c>
      <c r="BF63" s="126" t="s">
        <v>389</v>
      </c>
      <c r="BG63" s="95">
        <v>9373397826</v>
      </c>
      <c r="BH63" s="97" t="s">
        <v>2003</v>
      </c>
      <c r="BI63" s="95" t="s">
        <v>104</v>
      </c>
      <c r="BJ63" s="129">
        <v>46042</v>
      </c>
      <c r="BK63" s="95"/>
      <c r="BL63" s="95" t="s">
        <v>109</v>
      </c>
      <c r="BM63" s="98" t="s">
        <v>124</v>
      </c>
      <c r="BN63" s="99" t="s">
        <v>193</v>
      </c>
      <c r="BO63" s="123" t="s">
        <v>234</v>
      </c>
      <c r="BP63" s="123"/>
      <c r="BQ63" s="42"/>
      <c r="BR63" s="96"/>
    </row>
    <row r="64" spans="1:70" ht="30" hidden="1" customHeight="1" x14ac:dyDescent="0.35">
      <c r="A64" s="95">
        <v>60</v>
      </c>
      <c r="B64" s="127" t="s">
        <v>248</v>
      </c>
      <c r="C64" s="127" t="s">
        <v>249</v>
      </c>
      <c r="D64" s="127" t="s">
        <v>250</v>
      </c>
      <c r="E64" s="127" t="s">
        <v>251</v>
      </c>
      <c r="F64" s="127" t="s">
        <v>251</v>
      </c>
      <c r="G64" s="127" t="s">
        <v>252</v>
      </c>
      <c r="H64" s="127" t="s">
        <v>253</v>
      </c>
      <c r="I64" s="126">
        <v>222111</v>
      </c>
      <c r="J64" s="126" t="s">
        <v>363</v>
      </c>
      <c r="K64" s="126">
        <v>222111</v>
      </c>
      <c r="L64" s="126" t="s">
        <v>255</v>
      </c>
      <c r="M64" s="126" t="s">
        <v>256</v>
      </c>
      <c r="N64" s="126">
        <v>365028</v>
      </c>
      <c r="O64" s="126" t="s">
        <v>364</v>
      </c>
      <c r="P64" s="126">
        <v>693418</v>
      </c>
      <c r="Q64" s="126" t="s">
        <v>390</v>
      </c>
      <c r="R64" s="126" t="s">
        <v>319</v>
      </c>
      <c r="S64" s="126" t="s">
        <v>391</v>
      </c>
      <c r="T64" s="126" t="s">
        <v>391</v>
      </c>
      <c r="U64" s="126" t="s">
        <v>328</v>
      </c>
      <c r="V64" s="126" t="s">
        <v>274</v>
      </c>
      <c r="W64" s="126">
        <v>541</v>
      </c>
      <c r="X64" s="126" t="s">
        <v>382</v>
      </c>
      <c r="Y64" s="126">
        <v>349958935</v>
      </c>
      <c r="Z64" s="126" t="s">
        <v>899</v>
      </c>
      <c r="AA64" s="126" t="s">
        <v>900</v>
      </c>
      <c r="AB64" s="128">
        <v>41952</v>
      </c>
      <c r="AC64" s="127">
        <v>8</v>
      </c>
      <c r="AD64" s="127">
        <v>24</v>
      </c>
      <c r="AE64" s="127">
        <v>1</v>
      </c>
      <c r="AF64" s="127" t="s">
        <v>1471</v>
      </c>
      <c r="AG64" s="127" t="s">
        <v>1473</v>
      </c>
      <c r="AH64" s="126" t="s">
        <v>1770</v>
      </c>
      <c r="AI64" s="126" t="s">
        <v>1795</v>
      </c>
      <c r="AJ64" s="128">
        <v>2546</v>
      </c>
      <c r="AK64" s="128">
        <v>2250</v>
      </c>
      <c r="AL64" s="126" t="s">
        <v>1293</v>
      </c>
      <c r="AM64" s="128">
        <v>20027.75</v>
      </c>
      <c r="AN64" s="128">
        <v>9518.25</v>
      </c>
      <c r="AO64" s="128">
        <v>29546</v>
      </c>
      <c r="AP64" s="128">
        <v>21924.25</v>
      </c>
      <c r="AQ64" s="128">
        <v>2825.75</v>
      </c>
      <c r="AR64" s="128">
        <v>24750</v>
      </c>
      <c r="AS64" s="128">
        <v>21924.25</v>
      </c>
      <c r="AT64" s="128">
        <v>2825.75</v>
      </c>
      <c r="AU64" s="128">
        <v>24750</v>
      </c>
      <c r="AV64" s="126">
        <v>37</v>
      </c>
      <c r="AW64" s="126"/>
      <c r="AX64" s="126"/>
      <c r="AY64" s="126"/>
      <c r="AZ64" s="126"/>
      <c r="BA64" s="126"/>
      <c r="BB64" s="126" t="s">
        <v>1995</v>
      </c>
      <c r="BC64" s="126" t="s">
        <v>138</v>
      </c>
      <c r="BD64" s="126" t="s">
        <v>1998</v>
      </c>
      <c r="BE64" s="128">
        <v>41952</v>
      </c>
      <c r="BF64" s="126" t="s">
        <v>391</v>
      </c>
      <c r="BG64" s="95">
        <v>8262828215</v>
      </c>
      <c r="BH64" s="97" t="s">
        <v>2003</v>
      </c>
      <c r="BI64" s="95" t="s">
        <v>104</v>
      </c>
      <c r="BJ64" s="123"/>
      <c r="BK64" s="95"/>
      <c r="BL64" s="95" t="s">
        <v>109</v>
      </c>
      <c r="BM64" s="98" t="s">
        <v>124</v>
      </c>
      <c r="BN64" s="99" t="s">
        <v>193</v>
      </c>
      <c r="BO64" s="123" t="s">
        <v>234</v>
      </c>
      <c r="BP64" s="123"/>
      <c r="BQ64" s="42"/>
      <c r="BR64" s="96"/>
    </row>
    <row r="65" spans="1:70" ht="30" hidden="1" customHeight="1" x14ac:dyDescent="0.35">
      <c r="A65" s="95">
        <v>61</v>
      </c>
      <c r="B65" s="127" t="s">
        <v>248</v>
      </c>
      <c r="C65" s="127" t="s">
        <v>249</v>
      </c>
      <c r="D65" s="127" t="s">
        <v>250</v>
      </c>
      <c r="E65" s="127" t="s">
        <v>251</v>
      </c>
      <c r="F65" s="127" t="s">
        <v>251</v>
      </c>
      <c r="G65" s="127" t="s">
        <v>252</v>
      </c>
      <c r="H65" s="127" t="s">
        <v>253</v>
      </c>
      <c r="I65" s="126">
        <v>222111</v>
      </c>
      <c r="J65" s="126" t="s">
        <v>363</v>
      </c>
      <c r="K65" s="126">
        <v>222111</v>
      </c>
      <c r="L65" s="126" t="s">
        <v>255</v>
      </c>
      <c r="M65" s="126" t="s">
        <v>256</v>
      </c>
      <c r="N65" s="126">
        <v>365028</v>
      </c>
      <c r="O65" s="126" t="s">
        <v>364</v>
      </c>
      <c r="P65" s="126">
        <v>599404</v>
      </c>
      <c r="Q65" s="126" t="s">
        <v>392</v>
      </c>
      <c r="R65" s="126" t="s">
        <v>319</v>
      </c>
      <c r="S65" s="126" t="s">
        <v>393</v>
      </c>
      <c r="T65" s="126" t="s">
        <v>393</v>
      </c>
      <c r="U65" s="126" t="s">
        <v>273</v>
      </c>
      <c r="V65" s="126" t="s">
        <v>262</v>
      </c>
      <c r="W65" s="126">
        <v>541</v>
      </c>
      <c r="X65" s="126" t="s">
        <v>332</v>
      </c>
      <c r="Y65" s="126">
        <v>350004404</v>
      </c>
      <c r="Z65" s="126" t="s">
        <v>901</v>
      </c>
      <c r="AA65" s="126" t="s">
        <v>896</v>
      </c>
      <c r="AB65" s="128">
        <v>41952</v>
      </c>
      <c r="AC65" s="127">
        <v>8</v>
      </c>
      <c r="AD65" s="127">
        <v>24</v>
      </c>
      <c r="AE65" s="127">
        <v>1</v>
      </c>
      <c r="AF65" s="127" t="s">
        <v>1471</v>
      </c>
      <c r="AG65" s="127" t="s">
        <v>1472</v>
      </c>
      <c r="AH65" s="126" t="s">
        <v>1770</v>
      </c>
      <c r="AI65" s="126" t="s">
        <v>1795</v>
      </c>
      <c r="AJ65" s="128">
        <v>2488</v>
      </c>
      <c r="AK65" s="128">
        <v>2250</v>
      </c>
      <c r="AL65" s="126" t="s">
        <v>1390</v>
      </c>
      <c r="AM65" s="128">
        <v>39748.78</v>
      </c>
      <c r="AN65" s="128">
        <v>12239.22</v>
      </c>
      <c r="AO65" s="128">
        <v>51988</v>
      </c>
      <c r="AP65" s="128">
        <v>2203.2199999999998</v>
      </c>
      <c r="AQ65" s="128">
        <v>46.78</v>
      </c>
      <c r="AR65" s="128">
        <v>2250</v>
      </c>
      <c r="AS65" s="128">
        <v>2203.2199999999998</v>
      </c>
      <c r="AT65" s="128">
        <v>46.78</v>
      </c>
      <c r="AU65" s="128">
        <v>2250</v>
      </c>
      <c r="AV65" s="126">
        <v>37</v>
      </c>
      <c r="AW65" s="126"/>
      <c r="AX65" s="126"/>
      <c r="AY65" s="126"/>
      <c r="AZ65" s="126"/>
      <c r="BA65" s="126"/>
      <c r="BB65" s="126" t="s">
        <v>1995</v>
      </c>
      <c r="BC65" s="126" t="s">
        <v>138</v>
      </c>
      <c r="BD65" s="126" t="s">
        <v>2000</v>
      </c>
      <c r="BE65" s="128">
        <v>41952</v>
      </c>
      <c r="BF65" s="126" t="s">
        <v>393</v>
      </c>
      <c r="BG65" s="95">
        <v>9175761211</v>
      </c>
      <c r="BH65" s="97" t="s">
        <v>2003</v>
      </c>
      <c r="BI65" s="95" t="s">
        <v>104</v>
      </c>
      <c r="BJ65" s="123"/>
      <c r="BK65" s="95"/>
      <c r="BL65" s="95" t="s">
        <v>109</v>
      </c>
      <c r="BM65" s="98" t="s">
        <v>124</v>
      </c>
      <c r="BN65" s="99" t="s">
        <v>193</v>
      </c>
      <c r="BO65" s="123" t="s">
        <v>234</v>
      </c>
      <c r="BP65" s="123"/>
      <c r="BQ65" s="42"/>
      <c r="BR65" s="96"/>
    </row>
    <row r="66" spans="1:70" ht="30" hidden="1" customHeight="1" x14ac:dyDescent="0.35">
      <c r="A66" s="95">
        <v>62</v>
      </c>
      <c r="B66" s="127" t="s">
        <v>248</v>
      </c>
      <c r="C66" s="127" t="s">
        <v>249</v>
      </c>
      <c r="D66" s="127" t="s">
        <v>250</v>
      </c>
      <c r="E66" s="127" t="s">
        <v>251</v>
      </c>
      <c r="F66" s="127" t="s">
        <v>251</v>
      </c>
      <c r="G66" s="127" t="s">
        <v>252</v>
      </c>
      <c r="H66" s="127" t="s">
        <v>253</v>
      </c>
      <c r="I66" s="126">
        <v>185596</v>
      </c>
      <c r="J66" s="126" t="s">
        <v>384</v>
      </c>
      <c r="K66" s="126">
        <v>185596</v>
      </c>
      <c r="L66" s="126" t="s">
        <v>255</v>
      </c>
      <c r="M66" s="126" t="s">
        <v>256</v>
      </c>
      <c r="N66" s="126">
        <v>371720</v>
      </c>
      <c r="O66" s="126" t="s">
        <v>385</v>
      </c>
      <c r="P66" s="126">
        <v>541714</v>
      </c>
      <c r="Q66" s="126" t="s">
        <v>386</v>
      </c>
      <c r="R66" s="126" t="s">
        <v>319</v>
      </c>
      <c r="S66" s="126" t="s">
        <v>394</v>
      </c>
      <c r="T66" s="126" t="s">
        <v>394</v>
      </c>
      <c r="U66" s="126" t="s">
        <v>328</v>
      </c>
      <c r="V66" s="126" t="s">
        <v>274</v>
      </c>
      <c r="W66" s="126">
        <v>541</v>
      </c>
      <c r="X66" s="126" t="s">
        <v>267</v>
      </c>
      <c r="Y66" s="126">
        <v>350043663</v>
      </c>
      <c r="Z66" s="126" t="s">
        <v>902</v>
      </c>
      <c r="AA66" s="126" t="s">
        <v>903</v>
      </c>
      <c r="AB66" s="128">
        <v>41952</v>
      </c>
      <c r="AC66" s="127">
        <v>4</v>
      </c>
      <c r="AD66" s="127">
        <v>24</v>
      </c>
      <c r="AE66" s="127">
        <v>1</v>
      </c>
      <c r="AF66" s="127" t="s">
        <v>1474</v>
      </c>
      <c r="AG66" s="127" t="s">
        <v>1475</v>
      </c>
      <c r="AH66" s="126" t="s">
        <v>1770</v>
      </c>
      <c r="AI66" s="126" t="s">
        <v>923</v>
      </c>
      <c r="AJ66" s="128">
        <v>2287</v>
      </c>
      <c r="AK66" s="128">
        <v>2250</v>
      </c>
      <c r="AL66" s="126" t="s">
        <v>1796</v>
      </c>
      <c r="AM66" s="128">
        <v>25539.52</v>
      </c>
      <c r="AN66" s="128">
        <v>10497.48</v>
      </c>
      <c r="AO66" s="128">
        <v>36037</v>
      </c>
      <c r="AP66" s="128">
        <v>16412.48</v>
      </c>
      <c r="AQ66" s="128">
        <v>1587.52</v>
      </c>
      <c r="AR66" s="128">
        <v>18000</v>
      </c>
      <c r="AS66" s="128">
        <v>16412.48</v>
      </c>
      <c r="AT66" s="128">
        <v>1587.52</v>
      </c>
      <c r="AU66" s="128">
        <v>18000</v>
      </c>
      <c r="AV66" s="126">
        <v>36</v>
      </c>
      <c r="AW66" s="126"/>
      <c r="AX66" s="126"/>
      <c r="AY66" s="126"/>
      <c r="AZ66" s="126"/>
      <c r="BA66" s="126"/>
      <c r="BB66" s="126" t="s">
        <v>1995</v>
      </c>
      <c r="BC66" s="126" t="s">
        <v>138</v>
      </c>
      <c r="BD66" s="126" t="s">
        <v>1998</v>
      </c>
      <c r="BE66" s="128">
        <v>41952</v>
      </c>
      <c r="BF66" s="126" t="s">
        <v>394</v>
      </c>
      <c r="BG66" s="95">
        <v>9049723131</v>
      </c>
      <c r="BH66" s="97" t="s">
        <v>2003</v>
      </c>
      <c r="BI66" s="95" t="s">
        <v>104</v>
      </c>
      <c r="BJ66" s="129">
        <v>46042</v>
      </c>
      <c r="BK66" s="95"/>
      <c r="BL66" s="95" t="s">
        <v>109</v>
      </c>
      <c r="BM66" s="98" t="s">
        <v>124</v>
      </c>
      <c r="BN66" s="99" t="s">
        <v>193</v>
      </c>
      <c r="BO66" s="123" t="s">
        <v>234</v>
      </c>
      <c r="BP66" s="123"/>
      <c r="BQ66" s="42"/>
      <c r="BR66" s="96"/>
    </row>
    <row r="67" spans="1:70" ht="30" hidden="1" customHeight="1" x14ac:dyDescent="0.35">
      <c r="A67" s="95">
        <v>63</v>
      </c>
      <c r="B67" s="127" t="s">
        <v>248</v>
      </c>
      <c r="C67" s="127" t="s">
        <v>249</v>
      </c>
      <c r="D67" s="127" t="s">
        <v>250</v>
      </c>
      <c r="E67" s="127" t="s">
        <v>251</v>
      </c>
      <c r="F67" s="127" t="s">
        <v>251</v>
      </c>
      <c r="G67" s="127" t="s">
        <v>252</v>
      </c>
      <c r="H67" s="127" t="s">
        <v>253</v>
      </c>
      <c r="I67" s="126">
        <v>118203</v>
      </c>
      <c r="J67" s="126" t="s">
        <v>254</v>
      </c>
      <c r="K67" s="126">
        <v>118203</v>
      </c>
      <c r="L67" s="126" t="s">
        <v>255</v>
      </c>
      <c r="M67" s="126" t="s">
        <v>256</v>
      </c>
      <c r="N67" s="126">
        <v>200448</v>
      </c>
      <c r="O67" s="126" t="s">
        <v>395</v>
      </c>
      <c r="P67" s="126">
        <v>265725</v>
      </c>
      <c r="Q67" s="126" t="s">
        <v>396</v>
      </c>
      <c r="R67" s="126" t="s">
        <v>319</v>
      </c>
      <c r="S67" s="126" t="s">
        <v>397</v>
      </c>
      <c r="T67" s="126" t="s">
        <v>397</v>
      </c>
      <c r="U67" s="126" t="s">
        <v>328</v>
      </c>
      <c r="V67" s="126" t="s">
        <v>274</v>
      </c>
      <c r="W67" s="126">
        <v>541</v>
      </c>
      <c r="X67" s="126" t="s">
        <v>372</v>
      </c>
      <c r="Y67" s="126">
        <v>350065101</v>
      </c>
      <c r="Z67" s="126" t="s">
        <v>904</v>
      </c>
      <c r="AA67" s="126" t="s">
        <v>905</v>
      </c>
      <c r="AB67" s="128">
        <v>29426</v>
      </c>
      <c r="AC67" s="127">
        <v>4</v>
      </c>
      <c r="AD67" s="127">
        <v>24</v>
      </c>
      <c r="AE67" s="127">
        <v>1</v>
      </c>
      <c r="AF67" s="127" t="s">
        <v>1476</v>
      </c>
      <c r="AG67" s="127" t="s">
        <v>1477</v>
      </c>
      <c r="AH67" s="126" t="s">
        <v>1770</v>
      </c>
      <c r="AI67" s="126" t="s">
        <v>923</v>
      </c>
      <c r="AJ67" s="128">
        <v>1168</v>
      </c>
      <c r="AK67" s="128">
        <v>1600</v>
      </c>
      <c r="AL67" s="126" t="s">
        <v>1796</v>
      </c>
      <c r="AM67" s="128">
        <v>17754.900000000001</v>
      </c>
      <c r="AN67" s="128">
        <v>7413.1</v>
      </c>
      <c r="AO67" s="128">
        <v>25168</v>
      </c>
      <c r="AP67" s="128">
        <v>11671.1</v>
      </c>
      <c r="AQ67" s="128">
        <v>1128.9000000000001</v>
      </c>
      <c r="AR67" s="128">
        <v>12800</v>
      </c>
      <c r="AS67" s="128">
        <v>11671.1</v>
      </c>
      <c r="AT67" s="128">
        <v>1128.9000000000001</v>
      </c>
      <c r="AU67" s="128">
        <v>12800</v>
      </c>
      <c r="AV67" s="126">
        <v>36</v>
      </c>
      <c r="AW67" s="126"/>
      <c r="AX67" s="126"/>
      <c r="AY67" s="126"/>
      <c r="AZ67" s="126"/>
      <c r="BA67" s="126"/>
      <c r="BB67" s="126" t="s">
        <v>1995</v>
      </c>
      <c r="BC67" s="126" t="s">
        <v>138</v>
      </c>
      <c r="BD67" s="126" t="s">
        <v>1998</v>
      </c>
      <c r="BE67" s="128">
        <v>29426</v>
      </c>
      <c r="BF67" s="126" t="s">
        <v>397</v>
      </c>
      <c r="BG67" s="95">
        <v>9209072799</v>
      </c>
      <c r="BH67" s="97" t="s">
        <v>2003</v>
      </c>
      <c r="BI67" s="95" t="s">
        <v>104</v>
      </c>
      <c r="BJ67" s="97">
        <v>46045</v>
      </c>
      <c r="BK67" s="95"/>
      <c r="BL67" s="95" t="s">
        <v>109</v>
      </c>
      <c r="BM67" s="98" t="s">
        <v>124</v>
      </c>
      <c r="BN67" s="99" t="s">
        <v>193</v>
      </c>
      <c r="BO67" s="95" t="s">
        <v>234</v>
      </c>
      <c r="BP67" s="123"/>
      <c r="BQ67" s="42"/>
      <c r="BR67" s="96" t="s">
        <v>2026</v>
      </c>
    </row>
    <row r="68" spans="1:70" ht="30" hidden="1" customHeight="1" x14ac:dyDescent="0.35">
      <c r="A68" s="95">
        <v>64</v>
      </c>
      <c r="B68" s="127" t="s">
        <v>248</v>
      </c>
      <c r="C68" s="127" t="s">
        <v>249</v>
      </c>
      <c r="D68" s="127" t="s">
        <v>250</v>
      </c>
      <c r="E68" s="127" t="s">
        <v>251</v>
      </c>
      <c r="F68" s="127" t="s">
        <v>251</v>
      </c>
      <c r="G68" s="127" t="s">
        <v>252</v>
      </c>
      <c r="H68" s="127" t="s">
        <v>253</v>
      </c>
      <c r="I68" s="126">
        <v>118203</v>
      </c>
      <c r="J68" s="126" t="s">
        <v>254</v>
      </c>
      <c r="K68" s="126">
        <v>118203</v>
      </c>
      <c r="L68" s="126" t="s">
        <v>255</v>
      </c>
      <c r="M68" s="126" t="s">
        <v>256</v>
      </c>
      <c r="N68" s="126">
        <v>200448</v>
      </c>
      <c r="O68" s="126" t="s">
        <v>395</v>
      </c>
      <c r="P68" s="126">
        <v>265725</v>
      </c>
      <c r="Q68" s="126" t="s">
        <v>396</v>
      </c>
      <c r="R68" s="126" t="s">
        <v>319</v>
      </c>
      <c r="S68" s="126" t="s">
        <v>398</v>
      </c>
      <c r="T68" s="126" t="s">
        <v>398</v>
      </c>
      <c r="U68" s="126" t="s">
        <v>328</v>
      </c>
      <c r="V68" s="126" t="s">
        <v>274</v>
      </c>
      <c r="W68" s="126">
        <v>541</v>
      </c>
      <c r="X68" s="126" t="s">
        <v>267</v>
      </c>
      <c r="Y68" s="126">
        <v>350065214</v>
      </c>
      <c r="Z68" s="126" t="s">
        <v>906</v>
      </c>
      <c r="AA68" s="126" t="s">
        <v>905</v>
      </c>
      <c r="AB68" s="128">
        <v>41952</v>
      </c>
      <c r="AC68" s="127">
        <v>4</v>
      </c>
      <c r="AD68" s="127">
        <v>24</v>
      </c>
      <c r="AE68" s="127">
        <v>1</v>
      </c>
      <c r="AF68" s="127" t="s">
        <v>1476</v>
      </c>
      <c r="AG68" s="127" t="s">
        <v>1477</v>
      </c>
      <c r="AH68" s="126" t="s">
        <v>1770</v>
      </c>
      <c r="AI68" s="126" t="s">
        <v>923</v>
      </c>
      <c r="AJ68" s="128">
        <v>2230</v>
      </c>
      <c r="AK68" s="128">
        <v>2250</v>
      </c>
      <c r="AL68" s="126" t="s">
        <v>1339</v>
      </c>
      <c r="AM68" s="128">
        <v>27441.02</v>
      </c>
      <c r="AN68" s="128">
        <v>10788.98</v>
      </c>
      <c r="AO68" s="128">
        <v>38230</v>
      </c>
      <c r="AP68" s="128">
        <v>14510.98</v>
      </c>
      <c r="AQ68" s="128">
        <v>1239.02</v>
      </c>
      <c r="AR68" s="128">
        <v>15750</v>
      </c>
      <c r="AS68" s="128">
        <v>14510.98</v>
      </c>
      <c r="AT68" s="128">
        <v>1239.02</v>
      </c>
      <c r="AU68" s="128">
        <v>15750</v>
      </c>
      <c r="AV68" s="126">
        <v>36</v>
      </c>
      <c r="AW68" s="126"/>
      <c r="AX68" s="126"/>
      <c r="AY68" s="126"/>
      <c r="AZ68" s="126"/>
      <c r="BA68" s="126"/>
      <c r="BB68" s="126" t="s">
        <v>1995</v>
      </c>
      <c r="BC68" s="126" t="s">
        <v>138</v>
      </c>
      <c r="BD68" s="126" t="s">
        <v>1998</v>
      </c>
      <c r="BE68" s="128">
        <v>41952</v>
      </c>
      <c r="BF68" s="126" t="s">
        <v>398</v>
      </c>
      <c r="BG68" s="95">
        <v>9503375075</v>
      </c>
      <c r="BH68" s="97" t="s">
        <v>2003</v>
      </c>
      <c r="BI68" s="95" t="s">
        <v>104</v>
      </c>
      <c r="BJ68" s="97">
        <v>46045</v>
      </c>
      <c r="BK68" s="95"/>
      <c r="BL68" s="95" t="s">
        <v>109</v>
      </c>
      <c r="BM68" s="98" t="s">
        <v>124</v>
      </c>
      <c r="BN68" s="99" t="s">
        <v>193</v>
      </c>
      <c r="BO68" s="95" t="s">
        <v>234</v>
      </c>
      <c r="BP68" s="123"/>
      <c r="BQ68" s="42"/>
      <c r="BR68" s="96" t="s">
        <v>2027</v>
      </c>
    </row>
    <row r="69" spans="1:70" ht="30" hidden="1" customHeight="1" x14ac:dyDescent="0.35">
      <c r="A69" s="95">
        <v>65</v>
      </c>
      <c r="B69" s="127" t="s">
        <v>248</v>
      </c>
      <c r="C69" s="127" t="s">
        <v>249</v>
      </c>
      <c r="D69" s="127" t="s">
        <v>250</v>
      </c>
      <c r="E69" s="127" t="s">
        <v>251</v>
      </c>
      <c r="F69" s="127" t="s">
        <v>251</v>
      </c>
      <c r="G69" s="127" t="s">
        <v>252</v>
      </c>
      <c r="H69" s="127" t="s">
        <v>253</v>
      </c>
      <c r="I69" s="126">
        <v>185596</v>
      </c>
      <c r="J69" s="126" t="s">
        <v>384</v>
      </c>
      <c r="K69" s="126">
        <v>185596</v>
      </c>
      <c r="L69" s="126" t="s">
        <v>255</v>
      </c>
      <c r="M69" s="126" t="s">
        <v>256</v>
      </c>
      <c r="N69" s="126">
        <v>371720</v>
      </c>
      <c r="O69" s="126" t="s">
        <v>385</v>
      </c>
      <c r="P69" s="126">
        <v>541714</v>
      </c>
      <c r="Q69" s="126" t="s">
        <v>386</v>
      </c>
      <c r="R69" s="126" t="s">
        <v>319</v>
      </c>
      <c r="S69" s="126" t="s">
        <v>399</v>
      </c>
      <c r="T69" s="126" t="s">
        <v>399</v>
      </c>
      <c r="U69" s="126" t="s">
        <v>328</v>
      </c>
      <c r="V69" s="126" t="s">
        <v>274</v>
      </c>
      <c r="W69" s="126">
        <v>541</v>
      </c>
      <c r="X69" s="126" t="s">
        <v>267</v>
      </c>
      <c r="Y69" s="126">
        <v>350080056</v>
      </c>
      <c r="Z69" s="126" t="s">
        <v>907</v>
      </c>
      <c r="AA69" s="126" t="s">
        <v>908</v>
      </c>
      <c r="AB69" s="128">
        <v>41752</v>
      </c>
      <c r="AC69" s="127">
        <v>4</v>
      </c>
      <c r="AD69" s="127">
        <v>24</v>
      </c>
      <c r="AE69" s="127">
        <v>1</v>
      </c>
      <c r="AF69" s="127" t="s">
        <v>1476</v>
      </c>
      <c r="AG69" s="127" t="s">
        <v>1478</v>
      </c>
      <c r="AH69" s="126" t="s">
        <v>1770</v>
      </c>
      <c r="AI69" s="126" t="s">
        <v>923</v>
      </c>
      <c r="AJ69" s="128">
        <v>1996</v>
      </c>
      <c r="AK69" s="128">
        <v>2250</v>
      </c>
      <c r="AL69" s="126" t="s">
        <v>1260</v>
      </c>
      <c r="AM69" s="128">
        <v>23465.25</v>
      </c>
      <c r="AN69" s="128">
        <v>10030.75</v>
      </c>
      <c r="AO69" s="128">
        <v>33496</v>
      </c>
      <c r="AP69" s="128">
        <v>18286.75</v>
      </c>
      <c r="AQ69" s="128">
        <v>1963.25</v>
      </c>
      <c r="AR69" s="128">
        <v>20250</v>
      </c>
      <c r="AS69" s="128">
        <v>18286.75</v>
      </c>
      <c r="AT69" s="128">
        <v>1963.25</v>
      </c>
      <c r="AU69" s="128">
        <v>20250</v>
      </c>
      <c r="AV69" s="126">
        <v>36</v>
      </c>
      <c r="AW69" s="126"/>
      <c r="AX69" s="126"/>
      <c r="AY69" s="126"/>
      <c r="AZ69" s="126"/>
      <c r="BA69" s="126"/>
      <c r="BB69" s="126" t="s">
        <v>1995</v>
      </c>
      <c r="BC69" s="126" t="s">
        <v>138</v>
      </c>
      <c r="BD69" s="126" t="s">
        <v>1998</v>
      </c>
      <c r="BE69" s="128">
        <v>41752</v>
      </c>
      <c r="BF69" s="126" t="s">
        <v>399</v>
      </c>
      <c r="BG69" s="95">
        <v>9975000579</v>
      </c>
      <c r="BH69" s="97" t="s">
        <v>2003</v>
      </c>
      <c r="BI69" s="95" t="s">
        <v>104</v>
      </c>
      <c r="BJ69" s="129">
        <v>46042</v>
      </c>
      <c r="BK69" s="95"/>
      <c r="BL69" s="95" t="s">
        <v>109</v>
      </c>
      <c r="BM69" s="98" t="s">
        <v>124</v>
      </c>
      <c r="BN69" s="99" t="s">
        <v>193</v>
      </c>
      <c r="BO69" s="123" t="s">
        <v>234</v>
      </c>
      <c r="BP69" s="123"/>
      <c r="BQ69" s="42"/>
      <c r="BR69" s="96"/>
    </row>
    <row r="70" spans="1:70" ht="30" hidden="1" customHeight="1" x14ac:dyDescent="0.35">
      <c r="A70" s="95">
        <v>66</v>
      </c>
      <c r="B70" s="127" t="s">
        <v>248</v>
      </c>
      <c r="C70" s="127" t="s">
        <v>249</v>
      </c>
      <c r="D70" s="127" t="s">
        <v>250</v>
      </c>
      <c r="E70" s="127" t="s">
        <v>251</v>
      </c>
      <c r="F70" s="127" t="s">
        <v>251</v>
      </c>
      <c r="G70" s="127" t="s">
        <v>252</v>
      </c>
      <c r="H70" s="127" t="s">
        <v>253</v>
      </c>
      <c r="I70" s="126">
        <v>118203</v>
      </c>
      <c r="J70" s="126" t="s">
        <v>254</v>
      </c>
      <c r="K70" s="126">
        <v>118203</v>
      </c>
      <c r="L70" s="126" t="s">
        <v>255</v>
      </c>
      <c r="M70" s="126" t="s">
        <v>256</v>
      </c>
      <c r="N70" s="126">
        <v>200448</v>
      </c>
      <c r="O70" s="126" t="s">
        <v>395</v>
      </c>
      <c r="P70" s="126">
        <v>265725</v>
      </c>
      <c r="Q70" s="126" t="s">
        <v>396</v>
      </c>
      <c r="R70" s="126" t="s">
        <v>319</v>
      </c>
      <c r="S70" s="126" t="s">
        <v>400</v>
      </c>
      <c r="T70" s="126" t="s">
        <v>400</v>
      </c>
      <c r="U70" s="126" t="s">
        <v>328</v>
      </c>
      <c r="V70" s="126" t="s">
        <v>274</v>
      </c>
      <c r="W70" s="126">
        <v>541</v>
      </c>
      <c r="X70" s="126" t="s">
        <v>372</v>
      </c>
      <c r="Y70" s="126">
        <v>350097025</v>
      </c>
      <c r="Z70" s="126" t="s">
        <v>909</v>
      </c>
      <c r="AA70" s="126" t="s">
        <v>908</v>
      </c>
      <c r="AB70" s="128">
        <v>41952</v>
      </c>
      <c r="AC70" s="127">
        <v>4</v>
      </c>
      <c r="AD70" s="127">
        <v>24</v>
      </c>
      <c r="AE70" s="127">
        <v>1</v>
      </c>
      <c r="AF70" s="127" t="s">
        <v>1476</v>
      </c>
      <c r="AG70" s="127" t="s">
        <v>1478</v>
      </c>
      <c r="AH70" s="126" t="s">
        <v>1770</v>
      </c>
      <c r="AI70" s="126" t="s">
        <v>923</v>
      </c>
      <c r="AJ70" s="128">
        <v>2201</v>
      </c>
      <c r="AK70" s="128">
        <v>2250</v>
      </c>
      <c r="AL70" s="126" t="s">
        <v>1796</v>
      </c>
      <c r="AM70" s="128">
        <v>25539.5</v>
      </c>
      <c r="AN70" s="128">
        <v>10411.5</v>
      </c>
      <c r="AO70" s="128">
        <v>35951</v>
      </c>
      <c r="AP70" s="128">
        <v>16412.5</v>
      </c>
      <c r="AQ70" s="128">
        <v>1587.5</v>
      </c>
      <c r="AR70" s="128">
        <v>18000</v>
      </c>
      <c r="AS70" s="128">
        <v>16412.5</v>
      </c>
      <c r="AT70" s="128">
        <v>1587.5</v>
      </c>
      <c r="AU70" s="128">
        <v>18000</v>
      </c>
      <c r="AV70" s="126">
        <v>36</v>
      </c>
      <c r="AW70" s="126"/>
      <c r="AX70" s="126"/>
      <c r="AY70" s="126"/>
      <c r="AZ70" s="126"/>
      <c r="BA70" s="126"/>
      <c r="BB70" s="126" t="s">
        <v>1995</v>
      </c>
      <c r="BC70" s="126" t="s">
        <v>138</v>
      </c>
      <c r="BD70" s="126" t="s">
        <v>1998</v>
      </c>
      <c r="BE70" s="128">
        <v>41952</v>
      </c>
      <c r="BF70" s="126" t="s">
        <v>400</v>
      </c>
      <c r="BG70" s="95">
        <v>9970996635</v>
      </c>
      <c r="BH70" s="97" t="s">
        <v>2003</v>
      </c>
      <c r="BI70" s="95" t="s">
        <v>104</v>
      </c>
      <c r="BJ70" s="97">
        <v>46045</v>
      </c>
      <c r="BK70" s="95"/>
      <c r="BL70" s="95" t="s">
        <v>109</v>
      </c>
      <c r="BM70" s="98" t="s">
        <v>124</v>
      </c>
      <c r="BN70" s="99" t="s">
        <v>193</v>
      </c>
      <c r="BO70" s="95" t="s">
        <v>234</v>
      </c>
      <c r="BP70" s="123"/>
      <c r="BQ70" s="42"/>
      <c r="BR70" s="96" t="s">
        <v>2027</v>
      </c>
    </row>
    <row r="71" spans="1:70" ht="30" hidden="1" customHeight="1" x14ac:dyDescent="0.35">
      <c r="A71" s="95">
        <v>67</v>
      </c>
      <c r="B71" s="127" t="s">
        <v>248</v>
      </c>
      <c r="C71" s="127" t="s">
        <v>249</v>
      </c>
      <c r="D71" s="127" t="s">
        <v>250</v>
      </c>
      <c r="E71" s="127" t="s">
        <v>251</v>
      </c>
      <c r="F71" s="127" t="s">
        <v>251</v>
      </c>
      <c r="G71" s="127" t="s">
        <v>252</v>
      </c>
      <c r="H71" s="127" t="s">
        <v>253</v>
      </c>
      <c r="I71" s="126">
        <v>185596</v>
      </c>
      <c r="J71" s="126" t="s">
        <v>384</v>
      </c>
      <c r="K71" s="126">
        <v>185596</v>
      </c>
      <c r="L71" s="126" t="s">
        <v>255</v>
      </c>
      <c r="M71" s="126" t="s">
        <v>256</v>
      </c>
      <c r="N71" s="126">
        <v>371720</v>
      </c>
      <c r="O71" s="126" t="s">
        <v>385</v>
      </c>
      <c r="P71" s="126">
        <v>541714</v>
      </c>
      <c r="Q71" s="126" t="s">
        <v>386</v>
      </c>
      <c r="R71" s="126" t="s">
        <v>319</v>
      </c>
      <c r="S71" s="126" t="s">
        <v>401</v>
      </c>
      <c r="T71" s="126" t="s">
        <v>401</v>
      </c>
      <c r="U71" s="126" t="s">
        <v>328</v>
      </c>
      <c r="V71" s="126" t="s">
        <v>274</v>
      </c>
      <c r="W71" s="126">
        <v>541</v>
      </c>
      <c r="X71" s="126" t="s">
        <v>267</v>
      </c>
      <c r="Y71" s="126">
        <v>350194037</v>
      </c>
      <c r="Z71" s="126" t="s">
        <v>910</v>
      </c>
      <c r="AA71" s="126" t="s">
        <v>911</v>
      </c>
      <c r="AB71" s="128">
        <v>41952</v>
      </c>
      <c r="AC71" s="127">
        <v>4</v>
      </c>
      <c r="AD71" s="127">
        <v>24</v>
      </c>
      <c r="AE71" s="127">
        <v>1</v>
      </c>
      <c r="AF71" s="127" t="s">
        <v>1479</v>
      </c>
      <c r="AG71" s="127" t="s">
        <v>1480</v>
      </c>
      <c r="AH71" s="126" t="s">
        <v>1770</v>
      </c>
      <c r="AI71" s="126" t="s">
        <v>941</v>
      </c>
      <c r="AJ71" s="128">
        <v>2530</v>
      </c>
      <c r="AK71" s="128">
        <v>2250</v>
      </c>
      <c r="AL71" s="126" t="s">
        <v>1796</v>
      </c>
      <c r="AM71" s="128">
        <v>23673.43</v>
      </c>
      <c r="AN71" s="128">
        <v>10356.57</v>
      </c>
      <c r="AO71" s="128">
        <v>34030</v>
      </c>
      <c r="AP71" s="128">
        <v>18278.57</v>
      </c>
      <c r="AQ71" s="128">
        <v>1971.43</v>
      </c>
      <c r="AR71" s="128">
        <v>20250</v>
      </c>
      <c r="AS71" s="128">
        <v>18278.57</v>
      </c>
      <c r="AT71" s="128">
        <v>1971.43</v>
      </c>
      <c r="AU71" s="128">
        <v>20250</v>
      </c>
      <c r="AV71" s="126">
        <v>35</v>
      </c>
      <c r="AW71" s="126"/>
      <c r="AX71" s="126"/>
      <c r="AY71" s="126"/>
      <c r="AZ71" s="126"/>
      <c r="BA71" s="126"/>
      <c r="BB71" s="126" t="s">
        <v>1995</v>
      </c>
      <c r="BC71" s="126" t="s">
        <v>138</v>
      </c>
      <c r="BD71" s="126" t="s">
        <v>1999</v>
      </c>
      <c r="BE71" s="128">
        <v>41952</v>
      </c>
      <c r="BF71" s="126" t="s">
        <v>401</v>
      </c>
      <c r="BG71" s="95">
        <v>8528862488</v>
      </c>
      <c r="BH71" s="97" t="s">
        <v>2003</v>
      </c>
      <c r="BI71" s="95" t="s">
        <v>104</v>
      </c>
      <c r="BJ71" s="129">
        <v>46042</v>
      </c>
      <c r="BK71" s="95"/>
      <c r="BL71" s="95" t="s">
        <v>109</v>
      </c>
      <c r="BM71" s="98" t="s">
        <v>124</v>
      </c>
      <c r="BN71" s="99" t="s">
        <v>193</v>
      </c>
      <c r="BO71" s="123" t="s">
        <v>234</v>
      </c>
      <c r="BP71" s="123"/>
      <c r="BQ71" s="42"/>
      <c r="BR71" s="96"/>
    </row>
    <row r="72" spans="1:70" ht="30" hidden="1" customHeight="1" x14ac:dyDescent="0.35">
      <c r="A72" s="95">
        <v>68</v>
      </c>
      <c r="B72" s="127" t="s">
        <v>248</v>
      </c>
      <c r="C72" s="127" t="s">
        <v>249</v>
      </c>
      <c r="D72" s="127" t="s">
        <v>250</v>
      </c>
      <c r="E72" s="127" t="s">
        <v>251</v>
      </c>
      <c r="F72" s="127" t="s">
        <v>251</v>
      </c>
      <c r="G72" s="127" t="s">
        <v>252</v>
      </c>
      <c r="H72" s="127" t="s">
        <v>253</v>
      </c>
      <c r="I72" s="126">
        <v>185596</v>
      </c>
      <c r="J72" s="126" t="s">
        <v>384</v>
      </c>
      <c r="K72" s="126">
        <v>185596</v>
      </c>
      <c r="L72" s="126" t="s">
        <v>255</v>
      </c>
      <c r="M72" s="126" t="s">
        <v>256</v>
      </c>
      <c r="N72" s="126">
        <v>371720</v>
      </c>
      <c r="O72" s="126" t="s">
        <v>385</v>
      </c>
      <c r="P72" s="126">
        <v>541714</v>
      </c>
      <c r="Q72" s="126" t="s">
        <v>386</v>
      </c>
      <c r="R72" s="126" t="s">
        <v>319</v>
      </c>
      <c r="S72" s="126" t="s">
        <v>402</v>
      </c>
      <c r="T72" s="126" t="s">
        <v>402</v>
      </c>
      <c r="U72" s="126" t="s">
        <v>328</v>
      </c>
      <c r="V72" s="126" t="s">
        <v>274</v>
      </c>
      <c r="W72" s="126">
        <v>541</v>
      </c>
      <c r="X72" s="126" t="s">
        <v>267</v>
      </c>
      <c r="Y72" s="126">
        <v>350211859</v>
      </c>
      <c r="Z72" s="126" t="s">
        <v>912</v>
      </c>
      <c r="AA72" s="126" t="s">
        <v>911</v>
      </c>
      <c r="AB72" s="128">
        <v>41952</v>
      </c>
      <c r="AC72" s="127">
        <v>4</v>
      </c>
      <c r="AD72" s="127">
        <v>24</v>
      </c>
      <c r="AE72" s="127">
        <v>1</v>
      </c>
      <c r="AF72" s="127" t="s">
        <v>1479</v>
      </c>
      <c r="AG72" s="127" t="s">
        <v>1480</v>
      </c>
      <c r="AH72" s="126" t="s">
        <v>1770</v>
      </c>
      <c r="AI72" s="126" t="s">
        <v>941</v>
      </c>
      <c r="AJ72" s="128">
        <v>2530</v>
      </c>
      <c r="AK72" s="128">
        <v>2250</v>
      </c>
      <c r="AL72" s="126" t="s">
        <v>1794</v>
      </c>
      <c r="AM72" s="128">
        <v>23673.43</v>
      </c>
      <c r="AN72" s="128">
        <v>10356.57</v>
      </c>
      <c r="AO72" s="128">
        <v>34030</v>
      </c>
      <c r="AP72" s="128">
        <v>18278.57</v>
      </c>
      <c r="AQ72" s="128">
        <v>1971.43</v>
      </c>
      <c r="AR72" s="128">
        <v>20250</v>
      </c>
      <c r="AS72" s="128">
        <v>18278.57</v>
      </c>
      <c r="AT72" s="128">
        <v>1971.43</v>
      </c>
      <c r="AU72" s="128">
        <v>20250</v>
      </c>
      <c r="AV72" s="126">
        <v>35</v>
      </c>
      <c r="AW72" s="126"/>
      <c r="AX72" s="126"/>
      <c r="AY72" s="126"/>
      <c r="AZ72" s="126"/>
      <c r="BA72" s="126"/>
      <c r="BB72" s="126" t="s">
        <v>1995</v>
      </c>
      <c r="BC72" s="126" t="s">
        <v>138</v>
      </c>
      <c r="BD72" s="126" t="s">
        <v>1999</v>
      </c>
      <c r="BE72" s="128">
        <v>41952</v>
      </c>
      <c r="BF72" s="126" t="s">
        <v>402</v>
      </c>
      <c r="BG72" s="95">
        <v>7030451156</v>
      </c>
      <c r="BH72" s="97" t="s">
        <v>2003</v>
      </c>
      <c r="BI72" s="95" t="s">
        <v>104</v>
      </c>
      <c r="BJ72" s="129">
        <v>46042</v>
      </c>
      <c r="BK72" s="95"/>
      <c r="BL72" s="95" t="s">
        <v>109</v>
      </c>
      <c r="BM72" s="98" t="s">
        <v>124</v>
      </c>
      <c r="BN72" s="99" t="s">
        <v>193</v>
      </c>
      <c r="BO72" s="123" t="s">
        <v>234</v>
      </c>
      <c r="BP72" s="123"/>
      <c r="BQ72" s="42"/>
      <c r="BR72" s="96"/>
    </row>
    <row r="73" spans="1:70" ht="30" hidden="1" customHeight="1" x14ac:dyDescent="0.35">
      <c r="A73" s="95">
        <v>69</v>
      </c>
      <c r="B73" s="127" t="s">
        <v>248</v>
      </c>
      <c r="C73" s="127" t="s">
        <v>249</v>
      </c>
      <c r="D73" s="127" t="s">
        <v>250</v>
      </c>
      <c r="E73" s="127" t="s">
        <v>251</v>
      </c>
      <c r="F73" s="127" t="s">
        <v>251</v>
      </c>
      <c r="G73" s="127" t="s">
        <v>252</v>
      </c>
      <c r="H73" s="127" t="s">
        <v>253</v>
      </c>
      <c r="I73" s="126">
        <v>185596</v>
      </c>
      <c r="J73" s="126" t="s">
        <v>384</v>
      </c>
      <c r="K73" s="126">
        <v>185596</v>
      </c>
      <c r="L73" s="126" t="s">
        <v>255</v>
      </c>
      <c r="M73" s="126" t="s">
        <v>256</v>
      </c>
      <c r="N73" s="126">
        <v>371720</v>
      </c>
      <c r="O73" s="126" t="s">
        <v>385</v>
      </c>
      <c r="P73" s="126">
        <v>541714</v>
      </c>
      <c r="Q73" s="126" t="s">
        <v>386</v>
      </c>
      <c r="R73" s="126" t="s">
        <v>319</v>
      </c>
      <c r="S73" s="126" t="s">
        <v>403</v>
      </c>
      <c r="T73" s="126" t="s">
        <v>403</v>
      </c>
      <c r="U73" s="126" t="s">
        <v>273</v>
      </c>
      <c r="V73" s="126" t="s">
        <v>262</v>
      </c>
      <c r="W73" s="126">
        <v>541</v>
      </c>
      <c r="X73" s="126" t="s">
        <v>267</v>
      </c>
      <c r="Y73" s="126">
        <v>350253356</v>
      </c>
      <c r="Z73" s="126" t="s">
        <v>913</v>
      </c>
      <c r="AA73" s="126" t="s">
        <v>911</v>
      </c>
      <c r="AB73" s="128">
        <v>41952</v>
      </c>
      <c r="AC73" s="127">
        <v>4</v>
      </c>
      <c r="AD73" s="127">
        <v>24</v>
      </c>
      <c r="AE73" s="127">
        <v>1</v>
      </c>
      <c r="AF73" s="127" t="s">
        <v>1479</v>
      </c>
      <c r="AG73" s="127" t="s">
        <v>1480</v>
      </c>
      <c r="AH73" s="126" t="s">
        <v>1770</v>
      </c>
      <c r="AI73" s="126" t="s">
        <v>941</v>
      </c>
      <c r="AJ73" s="128">
        <v>2530</v>
      </c>
      <c r="AK73" s="128">
        <v>2250</v>
      </c>
      <c r="AL73" s="126" t="s">
        <v>1794</v>
      </c>
      <c r="AM73" s="128">
        <v>23673.43</v>
      </c>
      <c r="AN73" s="128">
        <v>10356.57</v>
      </c>
      <c r="AO73" s="128">
        <v>34030</v>
      </c>
      <c r="AP73" s="128">
        <v>18278.57</v>
      </c>
      <c r="AQ73" s="128">
        <v>1971.43</v>
      </c>
      <c r="AR73" s="128">
        <v>20250</v>
      </c>
      <c r="AS73" s="128">
        <v>18278.57</v>
      </c>
      <c r="AT73" s="128">
        <v>1971.43</v>
      </c>
      <c r="AU73" s="128">
        <v>20250</v>
      </c>
      <c r="AV73" s="126">
        <v>35</v>
      </c>
      <c r="AW73" s="126"/>
      <c r="AX73" s="126"/>
      <c r="AY73" s="126"/>
      <c r="AZ73" s="126"/>
      <c r="BA73" s="126"/>
      <c r="BB73" s="126" t="s">
        <v>1995</v>
      </c>
      <c r="BC73" s="126" t="s">
        <v>138</v>
      </c>
      <c r="BD73" s="126" t="s">
        <v>1999</v>
      </c>
      <c r="BE73" s="128">
        <v>41952</v>
      </c>
      <c r="BF73" s="126" t="s">
        <v>403</v>
      </c>
      <c r="BG73" s="95">
        <v>8806220940</v>
      </c>
      <c r="BH73" s="97" t="s">
        <v>2003</v>
      </c>
      <c r="BI73" s="95" t="s">
        <v>104</v>
      </c>
      <c r="BJ73" s="129">
        <v>46042</v>
      </c>
      <c r="BK73" s="95"/>
      <c r="BL73" s="95" t="s">
        <v>109</v>
      </c>
      <c r="BM73" s="98" t="s">
        <v>124</v>
      </c>
      <c r="BN73" s="99" t="s">
        <v>193</v>
      </c>
      <c r="BO73" s="123" t="s">
        <v>234</v>
      </c>
      <c r="BP73" s="123"/>
      <c r="BQ73" s="42"/>
      <c r="BR73" s="96" t="s">
        <v>2065</v>
      </c>
    </row>
    <row r="74" spans="1:70" ht="30" hidden="1" customHeight="1" x14ac:dyDescent="0.35">
      <c r="A74" s="95">
        <v>70</v>
      </c>
      <c r="B74" s="127" t="s">
        <v>248</v>
      </c>
      <c r="C74" s="127" t="s">
        <v>249</v>
      </c>
      <c r="D74" s="127" t="s">
        <v>250</v>
      </c>
      <c r="E74" s="127" t="s">
        <v>251</v>
      </c>
      <c r="F74" s="127" t="s">
        <v>251</v>
      </c>
      <c r="G74" s="127" t="s">
        <v>252</v>
      </c>
      <c r="H74" s="127" t="s">
        <v>253</v>
      </c>
      <c r="I74" s="126">
        <v>222111</v>
      </c>
      <c r="J74" s="126" t="s">
        <v>363</v>
      </c>
      <c r="K74" s="126">
        <v>222111</v>
      </c>
      <c r="L74" s="126" t="s">
        <v>255</v>
      </c>
      <c r="M74" s="126" t="s">
        <v>256</v>
      </c>
      <c r="N74" s="126">
        <v>365028</v>
      </c>
      <c r="O74" s="126" t="s">
        <v>364</v>
      </c>
      <c r="P74" s="126">
        <v>666752</v>
      </c>
      <c r="Q74" s="126" t="s">
        <v>404</v>
      </c>
      <c r="R74" s="126" t="s">
        <v>319</v>
      </c>
      <c r="S74" s="126" t="s">
        <v>405</v>
      </c>
      <c r="T74" s="126" t="s">
        <v>405</v>
      </c>
      <c r="U74" s="126" t="s">
        <v>280</v>
      </c>
      <c r="V74" s="126" t="s">
        <v>262</v>
      </c>
      <c r="W74" s="126">
        <v>541</v>
      </c>
      <c r="X74" s="126" t="s">
        <v>367</v>
      </c>
      <c r="Y74" s="126">
        <v>350281089</v>
      </c>
      <c r="Z74" s="126" t="s">
        <v>914</v>
      </c>
      <c r="AA74" s="126" t="s">
        <v>915</v>
      </c>
      <c r="AB74" s="128">
        <v>41952</v>
      </c>
      <c r="AC74" s="127">
        <v>8</v>
      </c>
      <c r="AD74" s="127">
        <v>24</v>
      </c>
      <c r="AE74" s="127">
        <v>1</v>
      </c>
      <c r="AF74" s="127" t="s">
        <v>1481</v>
      </c>
      <c r="AG74" s="127" t="s">
        <v>1482</v>
      </c>
      <c r="AH74" s="126" t="s">
        <v>1770</v>
      </c>
      <c r="AI74" s="126" t="s">
        <v>937</v>
      </c>
      <c r="AJ74" s="128">
        <v>2213</v>
      </c>
      <c r="AK74" s="128">
        <v>2250</v>
      </c>
      <c r="AL74" s="126" t="s">
        <v>1797</v>
      </c>
      <c r="AM74" s="128">
        <v>39748.78</v>
      </c>
      <c r="AN74" s="128">
        <v>11964.22</v>
      </c>
      <c r="AO74" s="128">
        <v>51713</v>
      </c>
      <c r="AP74" s="128">
        <v>2203.2199999999998</v>
      </c>
      <c r="AQ74" s="128">
        <v>46.78</v>
      </c>
      <c r="AR74" s="128">
        <v>2250</v>
      </c>
      <c r="AS74" s="128">
        <v>2203.2199999999998</v>
      </c>
      <c r="AT74" s="128">
        <v>46.78</v>
      </c>
      <c r="AU74" s="128">
        <v>2250</v>
      </c>
      <c r="AV74" s="126">
        <v>37</v>
      </c>
      <c r="AW74" s="126"/>
      <c r="AX74" s="126"/>
      <c r="AY74" s="126"/>
      <c r="AZ74" s="126"/>
      <c r="BA74" s="126"/>
      <c r="BB74" s="126" t="s">
        <v>1995</v>
      </c>
      <c r="BC74" s="126" t="s">
        <v>138</v>
      </c>
      <c r="BD74" s="126" t="s">
        <v>1999</v>
      </c>
      <c r="BE74" s="128">
        <v>41952</v>
      </c>
      <c r="BF74" s="126" t="s">
        <v>405</v>
      </c>
      <c r="BG74" s="95">
        <v>8888153995</v>
      </c>
      <c r="BH74" s="97" t="s">
        <v>2003</v>
      </c>
      <c r="BI74" s="95" t="s">
        <v>104</v>
      </c>
      <c r="BJ74" s="123"/>
      <c r="BK74" s="95"/>
      <c r="BL74" s="95" t="s">
        <v>109</v>
      </c>
      <c r="BM74" s="98" t="s">
        <v>124</v>
      </c>
      <c r="BN74" s="99" t="s">
        <v>193</v>
      </c>
      <c r="BO74" s="123" t="s">
        <v>234</v>
      </c>
      <c r="BP74" s="123"/>
      <c r="BQ74" s="42"/>
      <c r="BR74" s="96"/>
    </row>
    <row r="75" spans="1:70" ht="30" hidden="1" customHeight="1" x14ac:dyDescent="0.35">
      <c r="A75" s="95">
        <v>71</v>
      </c>
      <c r="B75" s="127" t="s">
        <v>248</v>
      </c>
      <c r="C75" s="127" t="s">
        <v>249</v>
      </c>
      <c r="D75" s="127" t="s">
        <v>250</v>
      </c>
      <c r="E75" s="127" t="s">
        <v>251</v>
      </c>
      <c r="F75" s="127" t="s">
        <v>251</v>
      </c>
      <c r="G75" s="127" t="s">
        <v>252</v>
      </c>
      <c r="H75" s="127" t="s">
        <v>253</v>
      </c>
      <c r="I75" s="126">
        <v>222111</v>
      </c>
      <c r="J75" s="126" t="s">
        <v>363</v>
      </c>
      <c r="K75" s="126">
        <v>222111</v>
      </c>
      <c r="L75" s="126" t="s">
        <v>255</v>
      </c>
      <c r="M75" s="126" t="s">
        <v>256</v>
      </c>
      <c r="N75" s="126">
        <v>365028</v>
      </c>
      <c r="O75" s="126" t="s">
        <v>364</v>
      </c>
      <c r="P75" s="126">
        <v>534691</v>
      </c>
      <c r="Q75" s="126" t="s">
        <v>380</v>
      </c>
      <c r="R75" s="126" t="s">
        <v>319</v>
      </c>
      <c r="S75" s="126" t="s">
        <v>406</v>
      </c>
      <c r="T75" s="126" t="s">
        <v>406</v>
      </c>
      <c r="U75" s="126" t="s">
        <v>273</v>
      </c>
      <c r="V75" s="126" t="s">
        <v>274</v>
      </c>
      <c r="W75" s="126">
        <v>541</v>
      </c>
      <c r="X75" s="126" t="s">
        <v>367</v>
      </c>
      <c r="Y75" s="126">
        <v>350281090</v>
      </c>
      <c r="Z75" s="126" t="s">
        <v>916</v>
      </c>
      <c r="AA75" s="126" t="s">
        <v>915</v>
      </c>
      <c r="AB75" s="128">
        <v>41952</v>
      </c>
      <c r="AC75" s="127">
        <v>8</v>
      </c>
      <c r="AD75" s="127">
        <v>24</v>
      </c>
      <c r="AE75" s="127">
        <v>1</v>
      </c>
      <c r="AF75" s="127" t="s">
        <v>1481</v>
      </c>
      <c r="AG75" s="127" t="s">
        <v>1482</v>
      </c>
      <c r="AH75" s="126" t="s">
        <v>1770</v>
      </c>
      <c r="AI75" s="126" t="s">
        <v>937</v>
      </c>
      <c r="AJ75" s="128">
        <v>2213</v>
      </c>
      <c r="AK75" s="128">
        <v>2250</v>
      </c>
      <c r="AL75" s="126" t="s">
        <v>1798</v>
      </c>
      <c r="AM75" s="128">
        <v>39748.78</v>
      </c>
      <c r="AN75" s="128">
        <v>11964.22</v>
      </c>
      <c r="AO75" s="128">
        <v>51713</v>
      </c>
      <c r="AP75" s="128">
        <v>2203.2199999999998</v>
      </c>
      <c r="AQ75" s="128">
        <v>46.78</v>
      </c>
      <c r="AR75" s="128">
        <v>2250</v>
      </c>
      <c r="AS75" s="128">
        <v>2203.2199999999998</v>
      </c>
      <c r="AT75" s="128">
        <v>46.78</v>
      </c>
      <c r="AU75" s="128">
        <v>2250</v>
      </c>
      <c r="AV75" s="126">
        <v>37</v>
      </c>
      <c r="AW75" s="126"/>
      <c r="AX75" s="126"/>
      <c r="AY75" s="126"/>
      <c r="AZ75" s="126"/>
      <c r="BA75" s="126"/>
      <c r="BB75" s="126" t="s">
        <v>1995</v>
      </c>
      <c r="BC75" s="126" t="s">
        <v>138</v>
      </c>
      <c r="BD75" s="126" t="s">
        <v>1999</v>
      </c>
      <c r="BE75" s="128">
        <v>41952</v>
      </c>
      <c r="BF75" s="126" t="s">
        <v>406</v>
      </c>
      <c r="BG75" s="95">
        <v>7385678652</v>
      </c>
      <c r="BH75" s="97" t="s">
        <v>2003</v>
      </c>
      <c r="BI75" s="95" t="s">
        <v>104</v>
      </c>
      <c r="BJ75" s="123"/>
      <c r="BK75" s="95"/>
      <c r="BL75" s="95" t="s">
        <v>109</v>
      </c>
      <c r="BM75" s="98" t="s">
        <v>124</v>
      </c>
      <c r="BN75" s="99" t="s">
        <v>193</v>
      </c>
      <c r="BO75" s="123" t="s">
        <v>234</v>
      </c>
      <c r="BP75" s="123"/>
      <c r="BQ75" s="42"/>
      <c r="BR75" s="96"/>
    </row>
    <row r="76" spans="1:70" ht="30" hidden="1" customHeight="1" x14ac:dyDescent="0.35">
      <c r="A76" s="95">
        <v>72</v>
      </c>
      <c r="B76" s="127" t="s">
        <v>248</v>
      </c>
      <c r="C76" s="127" t="s">
        <v>249</v>
      </c>
      <c r="D76" s="127" t="s">
        <v>250</v>
      </c>
      <c r="E76" s="127" t="s">
        <v>251</v>
      </c>
      <c r="F76" s="127" t="s">
        <v>251</v>
      </c>
      <c r="G76" s="127" t="s">
        <v>252</v>
      </c>
      <c r="H76" s="127" t="s">
        <v>253</v>
      </c>
      <c r="I76" s="126">
        <v>222111</v>
      </c>
      <c r="J76" s="126" t="s">
        <v>363</v>
      </c>
      <c r="K76" s="126">
        <v>222111</v>
      </c>
      <c r="L76" s="126" t="s">
        <v>255</v>
      </c>
      <c r="M76" s="126" t="s">
        <v>256</v>
      </c>
      <c r="N76" s="126">
        <v>365028</v>
      </c>
      <c r="O76" s="126" t="s">
        <v>364</v>
      </c>
      <c r="P76" s="126">
        <v>663540</v>
      </c>
      <c r="Q76" s="126" t="s">
        <v>407</v>
      </c>
      <c r="R76" s="126" t="s">
        <v>319</v>
      </c>
      <c r="S76" s="126" t="s">
        <v>408</v>
      </c>
      <c r="T76" s="126" t="s">
        <v>408</v>
      </c>
      <c r="U76" s="126" t="s">
        <v>273</v>
      </c>
      <c r="V76" s="126" t="s">
        <v>274</v>
      </c>
      <c r="W76" s="126">
        <v>541</v>
      </c>
      <c r="X76" s="126" t="s">
        <v>372</v>
      </c>
      <c r="Y76" s="126">
        <v>350318744</v>
      </c>
      <c r="Z76" s="126" t="s">
        <v>917</v>
      </c>
      <c r="AA76" s="126" t="s">
        <v>918</v>
      </c>
      <c r="AB76" s="128">
        <v>41752</v>
      </c>
      <c r="AC76" s="127">
        <v>8</v>
      </c>
      <c r="AD76" s="127">
        <v>24</v>
      </c>
      <c r="AE76" s="127">
        <v>1</v>
      </c>
      <c r="AF76" s="127" t="s">
        <v>1481</v>
      </c>
      <c r="AG76" s="127" t="s">
        <v>1483</v>
      </c>
      <c r="AH76" s="126" t="s">
        <v>1770</v>
      </c>
      <c r="AI76" s="126" t="s">
        <v>941</v>
      </c>
      <c r="AJ76" s="128">
        <v>2152</v>
      </c>
      <c r="AK76" s="128">
        <v>2250</v>
      </c>
      <c r="AL76" s="126" t="s">
        <v>1799</v>
      </c>
      <c r="AM76" s="128">
        <v>23473.43</v>
      </c>
      <c r="AN76" s="128">
        <v>10178.57</v>
      </c>
      <c r="AO76" s="128">
        <v>33652</v>
      </c>
      <c r="AP76" s="128">
        <v>18278.57</v>
      </c>
      <c r="AQ76" s="128">
        <v>1971.43</v>
      </c>
      <c r="AR76" s="128">
        <v>20250</v>
      </c>
      <c r="AS76" s="128">
        <v>18278.57</v>
      </c>
      <c r="AT76" s="128">
        <v>1971.43</v>
      </c>
      <c r="AU76" s="128">
        <v>20250</v>
      </c>
      <c r="AV76" s="126">
        <v>36</v>
      </c>
      <c r="AW76" s="126"/>
      <c r="AX76" s="126"/>
      <c r="AY76" s="126"/>
      <c r="AZ76" s="126"/>
      <c r="BA76" s="126"/>
      <c r="BB76" s="126" t="s">
        <v>1995</v>
      </c>
      <c r="BC76" s="126" t="s">
        <v>138</v>
      </c>
      <c r="BD76" s="126" t="s">
        <v>1998</v>
      </c>
      <c r="BE76" s="128">
        <v>41752</v>
      </c>
      <c r="BF76" s="126" t="s">
        <v>408</v>
      </c>
      <c r="BG76" s="95">
        <v>9850026454</v>
      </c>
      <c r="BH76" s="97" t="s">
        <v>2003</v>
      </c>
      <c r="BI76" s="95" t="s">
        <v>104</v>
      </c>
      <c r="BJ76" s="123"/>
      <c r="BK76" s="95"/>
      <c r="BL76" s="95" t="s">
        <v>109</v>
      </c>
      <c r="BM76" s="98" t="s">
        <v>124</v>
      </c>
      <c r="BN76" s="99" t="s">
        <v>193</v>
      </c>
      <c r="BO76" s="123" t="s">
        <v>234</v>
      </c>
      <c r="BP76" s="123"/>
      <c r="BQ76" s="42"/>
      <c r="BR76" s="96"/>
    </row>
    <row r="77" spans="1:70" ht="30" hidden="1" customHeight="1" x14ac:dyDescent="0.35">
      <c r="A77" s="95">
        <v>73</v>
      </c>
      <c r="B77" s="127" t="s">
        <v>248</v>
      </c>
      <c r="C77" s="127" t="s">
        <v>249</v>
      </c>
      <c r="D77" s="127" t="s">
        <v>250</v>
      </c>
      <c r="E77" s="127" t="s">
        <v>251</v>
      </c>
      <c r="F77" s="127" t="s">
        <v>251</v>
      </c>
      <c r="G77" s="127" t="s">
        <v>252</v>
      </c>
      <c r="H77" s="127" t="s">
        <v>253</v>
      </c>
      <c r="I77" s="126">
        <v>126813</v>
      </c>
      <c r="J77" s="126" t="s">
        <v>268</v>
      </c>
      <c r="K77" s="126">
        <v>126813</v>
      </c>
      <c r="L77" s="126" t="s">
        <v>255</v>
      </c>
      <c r="M77" s="126" t="s">
        <v>256</v>
      </c>
      <c r="N77" s="126">
        <v>302928</v>
      </c>
      <c r="O77" s="126" t="s">
        <v>409</v>
      </c>
      <c r="P77" s="126">
        <v>410302</v>
      </c>
      <c r="Q77" s="126" t="s">
        <v>410</v>
      </c>
      <c r="R77" s="126" t="s">
        <v>319</v>
      </c>
      <c r="S77" s="126" t="s">
        <v>411</v>
      </c>
      <c r="T77" s="126" t="s">
        <v>411</v>
      </c>
      <c r="U77" s="126" t="s">
        <v>328</v>
      </c>
      <c r="V77" s="126" t="s">
        <v>262</v>
      </c>
      <c r="W77" s="126">
        <v>541</v>
      </c>
      <c r="X77" s="126" t="s">
        <v>267</v>
      </c>
      <c r="Y77" s="126">
        <v>350370519</v>
      </c>
      <c r="Z77" s="126" t="s">
        <v>919</v>
      </c>
      <c r="AA77" s="126" t="s">
        <v>915</v>
      </c>
      <c r="AB77" s="128">
        <v>54478</v>
      </c>
      <c r="AC77" s="127">
        <v>7</v>
      </c>
      <c r="AD77" s="127">
        <v>24</v>
      </c>
      <c r="AE77" s="127">
        <v>2</v>
      </c>
      <c r="AF77" s="127" t="s">
        <v>1440</v>
      </c>
      <c r="AG77" s="127" t="s">
        <v>1441</v>
      </c>
      <c r="AH77" s="126" t="s">
        <v>1753</v>
      </c>
      <c r="AI77" s="126" t="s">
        <v>941</v>
      </c>
      <c r="AJ77" s="128">
        <v>2476</v>
      </c>
      <c r="AK77" s="128">
        <v>2950</v>
      </c>
      <c r="AL77" s="126" t="s">
        <v>1800</v>
      </c>
      <c r="AM77" s="128">
        <v>38658.14</v>
      </c>
      <c r="AN77" s="128">
        <v>14967.86</v>
      </c>
      <c r="AO77" s="128">
        <v>53626</v>
      </c>
      <c r="AP77" s="128">
        <v>15819.86</v>
      </c>
      <c r="AQ77" s="128">
        <v>880.14</v>
      </c>
      <c r="AR77" s="128">
        <v>16700</v>
      </c>
      <c r="AS77" s="128">
        <v>15819.86</v>
      </c>
      <c r="AT77" s="128">
        <v>880.14</v>
      </c>
      <c r="AU77" s="128">
        <v>16700</v>
      </c>
      <c r="AV77" s="126">
        <v>36</v>
      </c>
      <c r="AW77" s="126"/>
      <c r="AX77" s="126"/>
      <c r="AY77" s="126"/>
      <c r="AZ77" s="126"/>
      <c r="BA77" s="126"/>
      <c r="BB77" s="126" t="s">
        <v>1995</v>
      </c>
      <c r="BC77" s="126" t="s">
        <v>138</v>
      </c>
      <c r="BD77" s="126" t="s">
        <v>2001</v>
      </c>
      <c r="BE77" s="128">
        <v>54478</v>
      </c>
      <c r="BF77" s="126" t="s">
        <v>411</v>
      </c>
      <c r="BG77" s="95">
        <v>8855896289</v>
      </c>
      <c r="BH77" s="97" t="s">
        <v>2003</v>
      </c>
      <c r="BI77" s="95" t="s">
        <v>104</v>
      </c>
      <c r="BJ77" s="97">
        <v>46051</v>
      </c>
      <c r="BK77" s="95"/>
      <c r="BL77" s="95" t="s">
        <v>108</v>
      </c>
      <c r="BM77" s="98" t="s">
        <v>113</v>
      </c>
      <c r="BN77" s="99" t="s">
        <v>192</v>
      </c>
      <c r="BO77" s="123" t="s">
        <v>234</v>
      </c>
      <c r="BP77" s="123"/>
      <c r="BQ77" s="42"/>
      <c r="BR77" s="96" t="s">
        <v>2004</v>
      </c>
    </row>
    <row r="78" spans="1:70" ht="30" hidden="1" customHeight="1" x14ac:dyDescent="0.35">
      <c r="A78" s="95">
        <v>74</v>
      </c>
      <c r="B78" s="127" t="s">
        <v>248</v>
      </c>
      <c r="C78" s="127" t="s">
        <v>249</v>
      </c>
      <c r="D78" s="127" t="s">
        <v>250</v>
      </c>
      <c r="E78" s="127" t="s">
        <v>251</v>
      </c>
      <c r="F78" s="127" t="s">
        <v>251</v>
      </c>
      <c r="G78" s="127" t="s">
        <v>252</v>
      </c>
      <c r="H78" s="127" t="s">
        <v>253</v>
      </c>
      <c r="I78" s="126">
        <v>190615</v>
      </c>
      <c r="J78" s="126" t="s">
        <v>353</v>
      </c>
      <c r="K78" s="126">
        <v>190615</v>
      </c>
      <c r="L78" s="126" t="s">
        <v>255</v>
      </c>
      <c r="M78" s="126" t="s">
        <v>256</v>
      </c>
      <c r="N78" s="126">
        <v>359910</v>
      </c>
      <c r="O78" s="126" t="s">
        <v>354</v>
      </c>
      <c r="P78" s="126">
        <v>516875</v>
      </c>
      <c r="Q78" s="126" t="s">
        <v>355</v>
      </c>
      <c r="R78" s="126" t="s">
        <v>319</v>
      </c>
      <c r="S78" s="126" t="s">
        <v>412</v>
      </c>
      <c r="T78" s="126" t="s">
        <v>412</v>
      </c>
      <c r="U78" s="126" t="s">
        <v>328</v>
      </c>
      <c r="V78" s="126" t="s">
        <v>262</v>
      </c>
      <c r="W78" s="126">
        <v>541</v>
      </c>
      <c r="X78" s="126" t="s">
        <v>413</v>
      </c>
      <c r="Y78" s="126">
        <v>350432466</v>
      </c>
      <c r="Z78" s="126" t="s">
        <v>920</v>
      </c>
      <c r="AA78" s="126" t="s">
        <v>921</v>
      </c>
      <c r="AB78" s="128">
        <v>41952</v>
      </c>
      <c r="AC78" s="127">
        <v>10</v>
      </c>
      <c r="AD78" s="127">
        <v>24</v>
      </c>
      <c r="AE78" s="127">
        <v>1</v>
      </c>
      <c r="AF78" s="127" t="s">
        <v>1484</v>
      </c>
      <c r="AG78" s="127" t="s">
        <v>1485</v>
      </c>
      <c r="AH78" s="126" t="s">
        <v>1770</v>
      </c>
      <c r="AI78" s="126" t="s">
        <v>943</v>
      </c>
      <c r="AJ78" s="128">
        <v>2127</v>
      </c>
      <c r="AK78" s="128">
        <v>2250</v>
      </c>
      <c r="AL78" s="126" t="s">
        <v>1801</v>
      </c>
      <c r="AM78" s="128">
        <v>29380.03</v>
      </c>
      <c r="AN78" s="128">
        <v>10986.97</v>
      </c>
      <c r="AO78" s="128">
        <v>40367</v>
      </c>
      <c r="AP78" s="128">
        <v>12571.97</v>
      </c>
      <c r="AQ78" s="128">
        <v>938.03</v>
      </c>
      <c r="AR78" s="128">
        <v>13510</v>
      </c>
      <c r="AS78" s="128">
        <v>12571.97</v>
      </c>
      <c r="AT78" s="128">
        <v>938.03</v>
      </c>
      <c r="AU78" s="128">
        <v>13510</v>
      </c>
      <c r="AV78" s="126">
        <v>36</v>
      </c>
      <c r="AW78" s="126"/>
      <c r="AX78" s="126"/>
      <c r="AY78" s="126"/>
      <c r="AZ78" s="126"/>
      <c r="BA78" s="126"/>
      <c r="BB78" s="126" t="s">
        <v>1995</v>
      </c>
      <c r="BC78" s="126" t="s">
        <v>138</v>
      </c>
      <c r="BD78" s="126" t="s">
        <v>1998</v>
      </c>
      <c r="BE78" s="128">
        <v>41952</v>
      </c>
      <c r="BF78" s="126" t="s">
        <v>412</v>
      </c>
      <c r="BG78" s="95">
        <v>8248622663</v>
      </c>
      <c r="BH78" s="97" t="s">
        <v>2003</v>
      </c>
      <c r="BI78" s="95" t="s">
        <v>104</v>
      </c>
      <c r="BJ78" s="123"/>
      <c r="BK78" s="95"/>
      <c r="BL78" s="95" t="s">
        <v>109</v>
      </c>
      <c r="BM78" s="98" t="s">
        <v>124</v>
      </c>
      <c r="BN78" s="99" t="s">
        <v>193</v>
      </c>
      <c r="BO78" s="123" t="s">
        <v>234</v>
      </c>
      <c r="BP78" s="123"/>
      <c r="BQ78" s="42"/>
      <c r="BR78" s="96"/>
    </row>
    <row r="79" spans="1:70" ht="30" hidden="1" customHeight="1" x14ac:dyDescent="0.35">
      <c r="A79" s="95">
        <v>75</v>
      </c>
      <c r="B79" s="127" t="s">
        <v>248</v>
      </c>
      <c r="C79" s="127" t="s">
        <v>249</v>
      </c>
      <c r="D79" s="127" t="s">
        <v>250</v>
      </c>
      <c r="E79" s="127" t="s">
        <v>251</v>
      </c>
      <c r="F79" s="127" t="s">
        <v>251</v>
      </c>
      <c r="G79" s="127" t="s">
        <v>252</v>
      </c>
      <c r="H79" s="127" t="s">
        <v>253</v>
      </c>
      <c r="I79" s="126">
        <v>190788</v>
      </c>
      <c r="J79" s="126" t="s">
        <v>348</v>
      </c>
      <c r="K79" s="126">
        <v>190788</v>
      </c>
      <c r="L79" s="126" t="s">
        <v>255</v>
      </c>
      <c r="M79" s="126" t="s">
        <v>256</v>
      </c>
      <c r="N79" s="126">
        <v>358543</v>
      </c>
      <c r="O79" s="126" t="s">
        <v>349</v>
      </c>
      <c r="P79" s="126">
        <v>514281</v>
      </c>
      <c r="Q79" s="126" t="s">
        <v>350</v>
      </c>
      <c r="R79" s="126" t="s">
        <v>319</v>
      </c>
      <c r="S79" s="126" t="s">
        <v>414</v>
      </c>
      <c r="T79" s="126" t="s">
        <v>414</v>
      </c>
      <c r="U79" s="126" t="s">
        <v>328</v>
      </c>
      <c r="V79" s="126" t="s">
        <v>262</v>
      </c>
      <c r="W79" s="126">
        <v>541</v>
      </c>
      <c r="X79" s="126" t="s">
        <v>267</v>
      </c>
      <c r="Y79" s="126">
        <v>350493460</v>
      </c>
      <c r="Z79" s="126" t="s">
        <v>922</v>
      </c>
      <c r="AA79" s="126" t="s">
        <v>923</v>
      </c>
      <c r="AB79" s="128">
        <v>41952</v>
      </c>
      <c r="AC79" s="127">
        <v>7</v>
      </c>
      <c r="AD79" s="127">
        <v>24</v>
      </c>
      <c r="AE79" s="127">
        <v>1</v>
      </c>
      <c r="AF79" s="127" t="s">
        <v>1486</v>
      </c>
      <c r="AG79" s="127" t="s">
        <v>1487</v>
      </c>
      <c r="AH79" s="126" t="s">
        <v>1770</v>
      </c>
      <c r="AI79" s="126" t="s">
        <v>1802</v>
      </c>
      <c r="AJ79" s="128">
        <v>2888</v>
      </c>
      <c r="AK79" s="128">
        <v>2250</v>
      </c>
      <c r="AL79" s="126" t="s">
        <v>1204</v>
      </c>
      <c r="AM79" s="128">
        <v>16549.5</v>
      </c>
      <c r="AN79" s="128">
        <v>8838.5</v>
      </c>
      <c r="AO79" s="128">
        <v>25388</v>
      </c>
      <c r="AP79" s="128">
        <v>25402.5</v>
      </c>
      <c r="AQ79" s="128">
        <v>3847.5</v>
      </c>
      <c r="AR79" s="128">
        <v>29250</v>
      </c>
      <c r="AS79" s="128">
        <v>25402.5</v>
      </c>
      <c r="AT79" s="128">
        <v>3847.5</v>
      </c>
      <c r="AU79" s="128">
        <v>29250</v>
      </c>
      <c r="AV79" s="126">
        <v>34</v>
      </c>
      <c r="AW79" s="126"/>
      <c r="AX79" s="126"/>
      <c r="AY79" s="126"/>
      <c r="AZ79" s="126"/>
      <c r="BA79" s="126"/>
      <c r="BB79" s="126" t="s">
        <v>1995</v>
      </c>
      <c r="BC79" s="126" t="s">
        <v>138</v>
      </c>
      <c r="BD79" s="126" t="s">
        <v>2001</v>
      </c>
      <c r="BE79" s="128">
        <v>41952</v>
      </c>
      <c r="BF79" s="126" t="s">
        <v>414</v>
      </c>
      <c r="BG79" s="95">
        <v>9420891769</v>
      </c>
      <c r="BH79" s="97" t="s">
        <v>2003</v>
      </c>
      <c r="BI79" s="95" t="s">
        <v>104</v>
      </c>
      <c r="BJ79" s="129">
        <v>46037</v>
      </c>
      <c r="BK79" s="95"/>
      <c r="BL79" s="95" t="s">
        <v>109</v>
      </c>
      <c r="BM79" s="98" t="s">
        <v>124</v>
      </c>
      <c r="BN79" s="99" t="s">
        <v>193</v>
      </c>
      <c r="BO79" s="123" t="s">
        <v>234</v>
      </c>
      <c r="BP79" s="123"/>
      <c r="BQ79" s="42"/>
      <c r="BR79" s="96"/>
    </row>
    <row r="80" spans="1:70" ht="30" hidden="1" customHeight="1" x14ac:dyDescent="0.35">
      <c r="A80" s="95">
        <v>76</v>
      </c>
      <c r="B80" s="127" t="s">
        <v>248</v>
      </c>
      <c r="C80" s="127" t="s">
        <v>249</v>
      </c>
      <c r="D80" s="127" t="s">
        <v>250</v>
      </c>
      <c r="E80" s="127" t="s">
        <v>251</v>
      </c>
      <c r="F80" s="127" t="s">
        <v>251</v>
      </c>
      <c r="G80" s="127" t="s">
        <v>252</v>
      </c>
      <c r="H80" s="127" t="s">
        <v>253</v>
      </c>
      <c r="I80" s="126">
        <v>190788</v>
      </c>
      <c r="J80" s="126" t="s">
        <v>348</v>
      </c>
      <c r="K80" s="126">
        <v>190788</v>
      </c>
      <c r="L80" s="126" t="s">
        <v>255</v>
      </c>
      <c r="M80" s="126" t="s">
        <v>256</v>
      </c>
      <c r="N80" s="126">
        <v>385500</v>
      </c>
      <c r="O80" s="126" t="s">
        <v>415</v>
      </c>
      <c r="P80" s="126">
        <v>669223</v>
      </c>
      <c r="Q80" s="126" t="s">
        <v>416</v>
      </c>
      <c r="R80" s="126" t="s">
        <v>319</v>
      </c>
      <c r="S80" s="126" t="s">
        <v>417</v>
      </c>
      <c r="T80" s="126" t="s">
        <v>417</v>
      </c>
      <c r="U80" s="126" t="s">
        <v>328</v>
      </c>
      <c r="V80" s="126" t="s">
        <v>262</v>
      </c>
      <c r="W80" s="126">
        <v>541</v>
      </c>
      <c r="X80" s="126" t="s">
        <v>267</v>
      </c>
      <c r="Y80" s="126">
        <v>350499976</v>
      </c>
      <c r="Z80" s="126" t="s">
        <v>924</v>
      </c>
      <c r="AA80" s="126" t="s">
        <v>925</v>
      </c>
      <c r="AB80" s="128">
        <v>41952</v>
      </c>
      <c r="AC80" s="127">
        <v>7</v>
      </c>
      <c r="AD80" s="127">
        <v>24</v>
      </c>
      <c r="AE80" s="127">
        <v>1</v>
      </c>
      <c r="AF80" s="127" t="s">
        <v>1488</v>
      </c>
      <c r="AG80" s="127" t="s">
        <v>1489</v>
      </c>
      <c r="AH80" s="126" t="s">
        <v>1770</v>
      </c>
      <c r="AI80" s="126" t="s">
        <v>1802</v>
      </c>
      <c r="AJ80" s="128">
        <v>2543</v>
      </c>
      <c r="AK80" s="128">
        <v>2250</v>
      </c>
      <c r="AL80" s="126" t="s">
        <v>1773</v>
      </c>
      <c r="AM80" s="128">
        <v>18294.93</v>
      </c>
      <c r="AN80" s="128">
        <v>8998.07</v>
      </c>
      <c r="AO80" s="128">
        <v>27293</v>
      </c>
      <c r="AP80" s="128">
        <v>23657.07</v>
      </c>
      <c r="AQ80" s="128">
        <v>3342.93</v>
      </c>
      <c r="AR80" s="128">
        <v>27000</v>
      </c>
      <c r="AS80" s="128">
        <v>23657.07</v>
      </c>
      <c r="AT80" s="128">
        <v>3342.93</v>
      </c>
      <c r="AU80" s="128">
        <v>27000</v>
      </c>
      <c r="AV80" s="126">
        <v>35</v>
      </c>
      <c r="AW80" s="126"/>
      <c r="AX80" s="126"/>
      <c r="AY80" s="126"/>
      <c r="AZ80" s="126"/>
      <c r="BA80" s="126"/>
      <c r="BB80" s="126" t="s">
        <v>1995</v>
      </c>
      <c r="BC80" s="126" t="s">
        <v>138</v>
      </c>
      <c r="BD80" s="126" t="s">
        <v>2001</v>
      </c>
      <c r="BE80" s="128">
        <v>41952</v>
      </c>
      <c r="BF80" s="126" t="s">
        <v>417</v>
      </c>
      <c r="BG80" s="95">
        <v>8421069987</v>
      </c>
      <c r="BH80" s="97" t="s">
        <v>2003</v>
      </c>
      <c r="BI80" s="95" t="s">
        <v>104</v>
      </c>
      <c r="BJ80" s="129">
        <v>46037</v>
      </c>
      <c r="BK80" s="95"/>
      <c r="BL80" s="95" t="s">
        <v>109</v>
      </c>
      <c r="BM80" s="98" t="s">
        <v>124</v>
      </c>
      <c r="BN80" s="99" t="s">
        <v>193</v>
      </c>
      <c r="BO80" s="123" t="s">
        <v>234</v>
      </c>
      <c r="BP80" s="123"/>
      <c r="BQ80" s="42"/>
      <c r="BR80" s="96"/>
    </row>
    <row r="81" spans="1:70" ht="30" hidden="1" customHeight="1" x14ac:dyDescent="0.35">
      <c r="A81" s="95">
        <v>77</v>
      </c>
      <c r="B81" s="127" t="s">
        <v>248</v>
      </c>
      <c r="C81" s="127" t="s">
        <v>249</v>
      </c>
      <c r="D81" s="127" t="s">
        <v>250</v>
      </c>
      <c r="E81" s="127" t="s">
        <v>251</v>
      </c>
      <c r="F81" s="127" t="s">
        <v>251</v>
      </c>
      <c r="G81" s="127" t="s">
        <v>252</v>
      </c>
      <c r="H81" s="127" t="s">
        <v>253</v>
      </c>
      <c r="I81" s="126">
        <v>181561</v>
      </c>
      <c r="J81" s="126" t="s">
        <v>339</v>
      </c>
      <c r="K81" s="126">
        <v>181561</v>
      </c>
      <c r="L81" s="126" t="s">
        <v>255</v>
      </c>
      <c r="M81" s="126" t="s">
        <v>256</v>
      </c>
      <c r="N81" s="126">
        <v>349974</v>
      </c>
      <c r="O81" s="126" t="s">
        <v>340</v>
      </c>
      <c r="P81" s="126">
        <v>515437</v>
      </c>
      <c r="Q81" s="126" t="s">
        <v>418</v>
      </c>
      <c r="R81" s="126" t="s">
        <v>319</v>
      </c>
      <c r="S81" s="126" t="s">
        <v>419</v>
      </c>
      <c r="T81" s="126" t="s">
        <v>419</v>
      </c>
      <c r="U81" s="126" t="s">
        <v>273</v>
      </c>
      <c r="V81" s="126" t="s">
        <v>274</v>
      </c>
      <c r="W81" s="126">
        <v>541</v>
      </c>
      <c r="X81" s="126" t="s">
        <v>372</v>
      </c>
      <c r="Y81" s="126">
        <v>350563053</v>
      </c>
      <c r="Z81" s="126" t="s">
        <v>926</v>
      </c>
      <c r="AA81" s="126" t="s">
        <v>927</v>
      </c>
      <c r="AB81" s="128">
        <v>41952</v>
      </c>
      <c r="AC81" s="127">
        <v>7</v>
      </c>
      <c r="AD81" s="127">
        <v>24</v>
      </c>
      <c r="AE81" s="127">
        <v>1</v>
      </c>
      <c r="AF81" s="127" t="s">
        <v>1490</v>
      </c>
      <c r="AG81" s="127" t="s">
        <v>1491</v>
      </c>
      <c r="AH81" s="126" t="s">
        <v>1770</v>
      </c>
      <c r="AI81" s="126" t="s">
        <v>1803</v>
      </c>
      <c r="AJ81" s="128">
        <v>2773</v>
      </c>
      <c r="AK81" s="128">
        <v>2250</v>
      </c>
      <c r="AL81" s="126" t="s">
        <v>1804</v>
      </c>
      <c r="AM81" s="128">
        <v>18294.93</v>
      </c>
      <c r="AN81" s="128">
        <v>9238.07</v>
      </c>
      <c r="AO81" s="128">
        <v>27533</v>
      </c>
      <c r="AP81" s="128">
        <v>23657.07</v>
      </c>
      <c r="AQ81" s="128">
        <v>3332.93</v>
      </c>
      <c r="AR81" s="128">
        <v>26990</v>
      </c>
      <c r="AS81" s="128">
        <v>23657.07</v>
      </c>
      <c r="AT81" s="128">
        <v>3332.93</v>
      </c>
      <c r="AU81" s="128">
        <v>26990</v>
      </c>
      <c r="AV81" s="126">
        <v>34</v>
      </c>
      <c r="AW81" s="126"/>
      <c r="AX81" s="126"/>
      <c r="AY81" s="126"/>
      <c r="AZ81" s="126"/>
      <c r="BA81" s="126"/>
      <c r="BB81" s="126" t="s">
        <v>1995</v>
      </c>
      <c r="BC81" s="126" t="s">
        <v>138</v>
      </c>
      <c r="BD81" s="126" t="s">
        <v>1998</v>
      </c>
      <c r="BE81" s="128">
        <v>41952</v>
      </c>
      <c r="BF81" s="126" t="s">
        <v>419</v>
      </c>
      <c r="BG81" s="95">
        <v>9765976540</v>
      </c>
      <c r="BH81" s="97" t="s">
        <v>2003</v>
      </c>
      <c r="BI81" s="95" t="s">
        <v>104</v>
      </c>
      <c r="BJ81" s="129">
        <v>46051</v>
      </c>
      <c r="BK81" s="95"/>
      <c r="BL81" s="95" t="s">
        <v>109</v>
      </c>
      <c r="BM81" s="98" t="s">
        <v>114</v>
      </c>
      <c r="BN81" s="99" t="s">
        <v>193</v>
      </c>
      <c r="BO81" s="123" t="s">
        <v>234</v>
      </c>
      <c r="BP81" s="123"/>
      <c r="BQ81" s="42"/>
      <c r="BR81" s="96" t="s">
        <v>2036</v>
      </c>
    </row>
    <row r="82" spans="1:70" ht="30" hidden="1" customHeight="1" x14ac:dyDescent="0.35">
      <c r="A82" s="95">
        <v>78</v>
      </c>
      <c r="B82" s="127" t="s">
        <v>248</v>
      </c>
      <c r="C82" s="127" t="s">
        <v>249</v>
      </c>
      <c r="D82" s="127" t="s">
        <v>250</v>
      </c>
      <c r="E82" s="127" t="s">
        <v>251</v>
      </c>
      <c r="F82" s="127" t="s">
        <v>251</v>
      </c>
      <c r="G82" s="127" t="s">
        <v>252</v>
      </c>
      <c r="H82" s="127" t="s">
        <v>253</v>
      </c>
      <c r="I82" s="126">
        <v>190788</v>
      </c>
      <c r="J82" s="126" t="s">
        <v>348</v>
      </c>
      <c r="K82" s="126">
        <v>190788</v>
      </c>
      <c r="L82" s="126" t="s">
        <v>255</v>
      </c>
      <c r="M82" s="126" t="s">
        <v>256</v>
      </c>
      <c r="N82" s="126">
        <v>385500</v>
      </c>
      <c r="O82" s="126" t="s">
        <v>415</v>
      </c>
      <c r="P82" s="126">
        <v>669223</v>
      </c>
      <c r="Q82" s="126" t="s">
        <v>416</v>
      </c>
      <c r="R82" s="126" t="s">
        <v>319</v>
      </c>
      <c r="S82" s="126" t="s">
        <v>420</v>
      </c>
      <c r="T82" s="126" t="s">
        <v>420</v>
      </c>
      <c r="U82" s="126" t="s">
        <v>328</v>
      </c>
      <c r="V82" s="126" t="s">
        <v>262</v>
      </c>
      <c r="W82" s="126">
        <v>541</v>
      </c>
      <c r="X82" s="126" t="s">
        <v>267</v>
      </c>
      <c r="Y82" s="126">
        <v>350576183</v>
      </c>
      <c r="Z82" s="126" t="s">
        <v>928</v>
      </c>
      <c r="AA82" s="126" t="s">
        <v>925</v>
      </c>
      <c r="AB82" s="128">
        <v>41952</v>
      </c>
      <c r="AC82" s="127">
        <v>7</v>
      </c>
      <c r="AD82" s="127">
        <v>24</v>
      </c>
      <c r="AE82" s="127">
        <v>1</v>
      </c>
      <c r="AF82" s="127" t="s">
        <v>1488</v>
      </c>
      <c r="AG82" s="127" t="s">
        <v>1489</v>
      </c>
      <c r="AH82" s="126" t="s">
        <v>1770</v>
      </c>
      <c r="AI82" s="126" t="s">
        <v>1802</v>
      </c>
      <c r="AJ82" s="128">
        <v>2543</v>
      </c>
      <c r="AK82" s="128">
        <v>2250</v>
      </c>
      <c r="AL82" s="126" t="s">
        <v>1235</v>
      </c>
      <c r="AM82" s="128">
        <v>18294.93</v>
      </c>
      <c r="AN82" s="128">
        <v>8998.07</v>
      </c>
      <c r="AO82" s="128">
        <v>27293</v>
      </c>
      <c r="AP82" s="128">
        <v>23657.07</v>
      </c>
      <c r="AQ82" s="128">
        <v>3342.93</v>
      </c>
      <c r="AR82" s="128">
        <v>27000</v>
      </c>
      <c r="AS82" s="128">
        <v>23657.07</v>
      </c>
      <c r="AT82" s="128">
        <v>3342.93</v>
      </c>
      <c r="AU82" s="128">
        <v>27000</v>
      </c>
      <c r="AV82" s="126">
        <v>35</v>
      </c>
      <c r="AW82" s="126"/>
      <c r="AX82" s="126"/>
      <c r="AY82" s="126"/>
      <c r="AZ82" s="126"/>
      <c r="BA82" s="126"/>
      <c r="BB82" s="126" t="s">
        <v>1995</v>
      </c>
      <c r="BC82" s="126" t="s">
        <v>138</v>
      </c>
      <c r="BD82" s="126" t="s">
        <v>1999</v>
      </c>
      <c r="BE82" s="128">
        <v>41952</v>
      </c>
      <c r="BF82" s="126" t="s">
        <v>420</v>
      </c>
      <c r="BG82" s="95">
        <v>8459314197</v>
      </c>
      <c r="BH82" s="97" t="s">
        <v>2003</v>
      </c>
      <c r="BI82" s="95" t="s">
        <v>104</v>
      </c>
      <c r="BJ82" s="129">
        <v>46037</v>
      </c>
      <c r="BK82" s="95"/>
      <c r="BL82" s="95" t="s">
        <v>109</v>
      </c>
      <c r="BM82" s="98" t="s">
        <v>124</v>
      </c>
      <c r="BN82" s="99" t="s">
        <v>193</v>
      </c>
      <c r="BO82" s="123" t="s">
        <v>234</v>
      </c>
      <c r="BP82" s="123"/>
      <c r="BQ82" s="42"/>
      <c r="BR82" s="96"/>
    </row>
    <row r="83" spans="1:70" ht="30" hidden="1" customHeight="1" x14ac:dyDescent="0.35">
      <c r="A83" s="95">
        <v>79</v>
      </c>
      <c r="B83" s="127" t="s">
        <v>248</v>
      </c>
      <c r="C83" s="127" t="s">
        <v>249</v>
      </c>
      <c r="D83" s="127" t="s">
        <v>250</v>
      </c>
      <c r="E83" s="127" t="s">
        <v>251</v>
      </c>
      <c r="F83" s="127" t="s">
        <v>251</v>
      </c>
      <c r="G83" s="127" t="s">
        <v>252</v>
      </c>
      <c r="H83" s="127" t="s">
        <v>253</v>
      </c>
      <c r="I83" s="126">
        <v>127932</v>
      </c>
      <c r="J83" s="126" t="s">
        <v>421</v>
      </c>
      <c r="K83" s="126">
        <v>127932</v>
      </c>
      <c r="L83" s="126" t="s">
        <v>255</v>
      </c>
      <c r="M83" s="126" t="s">
        <v>256</v>
      </c>
      <c r="N83" s="126">
        <v>215741</v>
      </c>
      <c r="O83" s="126" t="s">
        <v>422</v>
      </c>
      <c r="P83" s="126">
        <v>285195</v>
      </c>
      <c r="Q83" s="126" t="s">
        <v>423</v>
      </c>
      <c r="R83" s="126" t="s">
        <v>319</v>
      </c>
      <c r="S83" s="126" t="s">
        <v>424</v>
      </c>
      <c r="T83" s="126" t="s">
        <v>424</v>
      </c>
      <c r="U83" s="126" t="s">
        <v>273</v>
      </c>
      <c r="V83" s="126" t="s">
        <v>274</v>
      </c>
      <c r="W83" s="126">
        <v>541</v>
      </c>
      <c r="X83" s="126" t="s">
        <v>425</v>
      </c>
      <c r="Y83" s="126">
        <v>350672844</v>
      </c>
      <c r="Z83" s="126" t="s">
        <v>929</v>
      </c>
      <c r="AA83" s="126" t="s">
        <v>930</v>
      </c>
      <c r="AB83" s="128">
        <v>41752</v>
      </c>
      <c r="AC83" s="127">
        <v>4</v>
      </c>
      <c r="AD83" s="127">
        <v>24</v>
      </c>
      <c r="AE83" s="127">
        <v>1</v>
      </c>
      <c r="AF83" s="127" t="s">
        <v>1492</v>
      </c>
      <c r="AG83" s="127" t="s">
        <v>1493</v>
      </c>
      <c r="AH83" s="126" t="s">
        <v>1770</v>
      </c>
      <c r="AI83" s="126" t="s">
        <v>1802</v>
      </c>
      <c r="AJ83" s="128">
        <v>2222</v>
      </c>
      <c r="AK83" s="128">
        <v>2250</v>
      </c>
      <c r="AL83" s="126" t="s">
        <v>1805</v>
      </c>
      <c r="AM83" s="128">
        <v>35274.550000000003</v>
      </c>
      <c r="AN83" s="128">
        <v>11947.45</v>
      </c>
      <c r="AO83" s="128">
        <v>47222</v>
      </c>
      <c r="AP83" s="128">
        <v>6477.45</v>
      </c>
      <c r="AQ83" s="128">
        <v>272.55</v>
      </c>
      <c r="AR83" s="128">
        <v>6750</v>
      </c>
      <c r="AS83" s="128">
        <v>6477.45</v>
      </c>
      <c r="AT83" s="128">
        <v>272.55</v>
      </c>
      <c r="AU83" s="128">
        <v>6750</v>
      </c>
      <c r="AV83" s="126">
        <v>34</v>
      </c>
      <c r="AW83" s="126"/>
      <c r="AX83" s="126"/>
      <c r="AY83" s="126"/>
      <c r="AZ83" s="126"/>
      <c r="BA83" s="126"/>
      <c r="BB83" s="126" t="s">
        <v>1995</v>
      </c>
      <c r="BC83" s="126" t="s">
        <v>138</v>
      </c>
      <c r="BD83" s="126" t="s">
        <v>2000</v>
      </c>
      <c r="BE83" s="128">
        <v>41752</v>
      </c>
      <c r="BF83" s="126" t="s">
        <v>424</v>
      </c>
      <c r="BG83" s="95">
        <v>9960363897</v>
      </c>
      <c r="BH83" s="97" t="s">
        <v>2003</v>
      </c>
      <c r="BI83" s="95" t="s">
        <v>104</v>
      </c>
      <c r="BJ83" s="129">
        <v>46052</v>
      </c>
      <c r="BK83" s="95"/>
      <c r="BL83" s="95" t="s">
        <v>108</v>
      </c>
      <c r="BM83" s="98" t="s">
        <v>113</v>
      </c>
      <c r="BN83" s="99" t="s">
        <v>193</v>
      </c>
      <c r="BO83" s="123" t="s">
        <v>234</v>
      </c>
      <c r="BP83" s="123"/>
      <c r="BQ83" s="42"/>
      <c r="BR83" s="96"/>
    </row>
    <row r="84" spans="1:70" ht="30" hidden="1" customHeight="1" x14ac:dyDescent="0.35">
      <c r="A84" s="95">
        <v>80</v>
      </c>
      <c r="B84" s="127" t="s">
        <v>248</v>
      </c>
      <c r="C84" s="127" t="s">
        <v>249</v>
      </c>
      <c r="D84" s="127" t="s">
        <v>250</v>
      </c>
      <c r="E84" s="127" t="s">
        <v>251</v>
      </c>
      <c r="F84" s="127" t="s">
        <v>251</v>
      </c>
      <c r="G84" s="127" t="s">
        <v>252</v>
      </c>
      <c r="H84" s="127" t="s">
        <v>253</v>
      </c>
      <c r="I84" s="126">
        <v>190788</v>
      </c>
      <c r="J84" s="126" t="s">
        <v>348</v>
      </c>
      <c r="K84" s="126">
        <v>190788</v>
      </c>
      <c r="L84" s="126" t="s">
        <v>255</v>
      </c>
      <c r="M84" s="126" t="s">
        <v>256</v>
      </c>
      <c r="N84" s="126">
        <v>385500</v>
      </c>
      <c r="O84" s="126" t="s">
        <v>415</v>
      </c>
      <c r="P84" s="126">
        <v>587461</v>
      </c>
      <c r="Q84" s="126" t="s">
        <v>426</v>
      </c>
      <c r="R84" s="126" t="s">
        <v>319</v>
      </c>
      <c r="S84" s="126" t="s">
        <v>427</v>
      </c>
      <c r="T84" s="126" t="s">
        <v>427</v>
      </c>
      <c r="U84" s="126" t="s">
        <v>328</v>
      </c>
      <c r="V84" s="126" t="s">
        <v>262</v>
      </c>
      <c r="W84" s="126">
        <v>541</v>
      </c>
      <c r="X84" s="126" t="s">
        <v>267</v>
      </c>
      <c r="Y84" s="126">
        <v>350678275</v>
      </c>
      <c r="Z84" s="126" t="s">
        <v>931</v>
      </c>
      <c r="AA84" s="126" t="s">
        <v>930</v>
      </c>
      <c r="AB84" s="128">
        <v>41952</v>
      </c>
      <c r="AC84" s="127">
        <v>7</v>
      </c>
      <c r="AD84" s="127">
        <v>24</v>
      </c>
      <c r="AE84" s="127">
        <v>1</v>
      </c>
      <c r="AF84" s="127" t="s">
        <v>1492</v>
      </c>
      <c r="AG84" s="127" t="s">
        <v>1493</v>
      </c>
      <c r="AH84" s="126" t="s">
        <v>1770</v>
      </c>
      <c r="AI84" s="126" t="s">
        <v>1802</v>
      </c>
      <c r="AJ84" s="128">
        <v>2428</v>
      </c>
      <c r="AK84" s="128">
        <v>2250</v>
      </c>
      <c r="AL84" s="126" t="s">
        <v>1235</v>
      </c>
      <c r="AM84" s="128">
        <v>18294.93</v>
      </c>
      <c r="AN84" s="128">
        <v>8883.07</v>
      </c>
      <c r="AO84" s="128">
        <v>27178</v>
      </c>
      <c r="AP84" s="128">
        <v>23657.07</v>
      </c>
      <c r="AQ84" s="128">
        <v>3342.93</v>
      </c>
      <c r="AR84" s="128">
        <v>27000</v>
      </c>
      <c r="AS84" s="128">
        <v>23657.07</v>
      </c>
      <c r="AT84" s="128">
        <v>3342.93</v>
      </c>
      <c r="AU84" s="128">
        <v>27000</v>
      </c>
      <c r="AV84" s="126">
        <v>35</v>
      </c>
      <c r="AW84" s="126"/>
      <c r="AX84" s="126"/>
      <c r="AY84" s="126"/>
      <c r="AZ84" s="126"/>
      <c r="BA84" s="126"/>
      <c r="BB84" s="126" t="s">
        <v>1995</v>
      </c>
      <c r="BC84" s="126" t="s">
        <v>138</v>
      </c>
      <c r="BD84" s="126" t="s">
        <v>2001</v>
      </c>
      <c r="BE84" s="128">
        <v>41952</v>
      </c>
      <c r="BF84" s="126" t="s">
        <v>427</v>
      </c>
      <c r="BG84" s="95">
        <v>9156838835</v>
      </c>
      <c r="BH84" s="97" t="s">
        <v>2003</v>
      </c>
      <c r="BI84" s="95" t="s">
        <v>104</v>
      </c>
      <c r="BJ84" s="129">
        <v>46037</v>
      </c>
      <c r="BK84" s="95"/>
      <c r="BL84" s="95" t="s">
        <v>109</v>
      </c>
      <c r="BM84" s="98" t="s">
        <v>124</v>
      </c>
      <c r="BN84" s="99" t="s">
        <v>193</v>
      </c>
      <c r="BO84" s="123" t="s">
        <v>234</v>
      </c>
      <c r="BP84" s="123"/>
      <c r="BQ84" s="42"/>
      <c r="BR84" s="96"/>
    </row>
    <row r="85" spans="1:70" ht="30" hidden="1" customHeight="1" x14ac:dyDescent="0.35">
      <c r="A85" s="95">
        <v>81</v>
      </c>
      <c r="B85" s="127" t="s">
        <v>248</v>
      </c>
      <c r="C85" s="127" t="s">
        <v>249</v>
      </c>
      <c r="D85" s="127" t="s">
        <v>250</v>
      </c>
      <c r="E85" s="127" t="s">
        <v>251</v>
      </c>
      <c r="F85" s="127" t="s">
        <v>251</v>
      </c>
      <c r="G85" s="127" t="s">
        <v>252</v>
      </c>
      <c r="H85" s="127" t="s">
        <v>253</v>
      </c>
      <c r="I85" s="126">
        <v>181561</v>
      </c>
      <c r="J85" s="126" t="s">
        <v>339</v>
      </c>
      <c r="K85" s="126">
        <v>181561</v>
      </c>
      <c r="L85" s="126" t="s">
        <v>255</v>
      </c>
      <c r="M85" s="126" t="s">
        <v>256</v>
      </c>
      <c r="N85" s="126">
        <v>310327</v>
      </c>
      <c r="O85" s="126" t="s">
        <v>428</v>
      </c>
      <c r="P85" s="126">
        <v>696260</v>
      </c>
      <c r="Q85" s="126" t="s">
        <v>429</v>
      </c>
      <c r="R85" s="126" t="s">
        <v>319</v>
      </c>
      <c r="S85" s="126" t="s">
        <v>430</v>
      </c>
      <c r="T85" s="126" t="s">
        <v>430</v>
      </c>
      <c r="U85" s="126" t="s">
        <v>328</v>
      </c>
      <c r="V85" s="126" t="s">
        <v>262</v>
      </c>
      <c r="W85" s="126">
        <v>541</v>
      </c>
      <c r="X85" s="126" t="s">
        <v>413</v>
      </c>
      <c r="Y85" s="126">
        <v>350741774</v>
      </c>
      <c r="Z85" s="126" t="s">
        <v>932</v>
      </c>
      <c r="AA85" s="126" t="s">
        <v>933</v>
      </c>
      <c r="AB85" s="128">
        <v>41952</v>
      </c>
      <c r="AC85" s="127">
        <v>7</v>
      </c>
      <c r="AD85" s="127">
        <v>24</v>
      </c>
      <c r="AE85" s="127">
        <v>1</v>
      </c>
      <c r="AF85" s="127" t="s">
        <v>1494</v>
      </c>
      <c r="AG85" s="127" t="s">
        <v>1495</v>
      </c>
      <c r="AH85" s="126" t="s">
        <v>1770</v>
      </c>
      <c r="AI85" s="126" t="s">
        <v>1803</v>
      </c>
      <c r="AJ85" s="128">
        <v>2285</v>
      </c>
      <c r="AK85" s="128">
        <v>2250</v>
      </c>
      <c r="AL85" s="126" t="s">
        <v>1806</v>
      </c>
      <c r="AM85" s="128">
        <v>39744.339999999997</v>
      </c>
      <c r="AN85" s="128">
        <v>12040.66</v>
      </c>
      <c r="AO85" s="128">
        <v>51785</v>
      </c>
      <c r="AP85" s="128">
        <v>2207.66</v>
      </c>
      <c r="AQ85" s="128">
        <v>42.34</v>
      </c>
      <c r="AR85" s="128">
        <v>2250</v>
      </c>
      <c r="AS85" s="128">
        <v>2207.66</v>
      </c>
      <c r="AT85" s="128">
        <v>42.34</v>
      </c>
      <c r="AU85" s="128">
        <v>2250</v>
      </c>
      <c r="AV85" s="126">
        <v>34</v>
      </c>
      <c r="AW85" s="126"/>
      <c r="AX85" s="126"/>
      <c r="AY85" s="126"/>
      <c r="AZ85" s="126"/>
      <c r="BA85" s="126"/>
      <c r="BB85" s="126" t="s">
        <v>1995</v>
      </c>
      <c r="BC85" s="126" t="s">
        <v>138</v>
      </c>
      <c r="BD85" s="126" t="s">
        <v>2000</v>
      </c>
      <c r="BE85" s="128">
        <v>41952</v>
      </c>
      <c r="BF85" s="126" t="s">
        <v>430</v>
      </c>
      <c r="BG85" s="95">
        <v>7219358100</v>
      </c>
      <c r="BH85" s="97" t="s">
        <v>2003</v>
      </c>
      <c r="BI85" s="95" t="s">
        <v>104</v>
      </c>
      <c r="BJ85" s="129">
        <v>46051</v>
      </c>
      <c r="BK85" s="95"/>
      <c r="BL85" s="95" t="s">
        <v>108</v>
      </c>
      <c r="BM85" s="98" t="s">
        <v>113</v>
      </c>
      <c r="BN85" s="99" t="s">
        <v>192</v>
      </c>
      <c r="BO85" s="123" t="s">
        <v>234</v>
      </c>
      <c r="BP85" s="123"/>
      <c r="BQ85" s="42"/>
      <c r="BR85" s="96" t="s">
        <v>2047</v>
      </c>
    </row>
    <row r="86" spans="1:70" ht="30" hidden="1" customHeight="1" x14ac:dyDescent="0.35">
      <c r="A86" s="95">
        <v>82</v>
      </c>
      <c r="B86" s="127" t="s">
        <v>248</v>
      </c>
      <c r="C86" s="127" t="s">
        <v>249</v>
      </c>
      <c r="D86" s="127" t="s">
        <v>250</v>
      </c>
      <c r="E86" s="127" t="s">
        <v>251</v>
      </c>
      <c r="F86" s="127" t="s">
        <v>251</v>
      </c>
      <c r="G86" s="127" t="s">
        <v>252</v>
      </c>
      <c r="H86" s="127" t="s">
        <v>253</v>
      </c>
      <c r="I86" s="126">
        <v>121891</v>
      </c>
      <c r="J86" s="126" t="s">
        <v>290</v>
      </c>
      <c r="K86" s="126">
        <v>121891</v>
      </c>
      <c r="L86" s="126" t="s">
        <v>255</v>
      </c>
      <c r="M86" s="126" t="s">
        <v>256</v>
      </c>
      <c r="N86" s="126">
        <v>210493</v>
      </c>
      <c r="O86" s="126" t="s">
        <v>291</v>
      </c>
      <c r="P86" s="126">
        <v>278274</v>
      </c>
      <c r="Q86" s="126" t="s">
        <v>292</v>
      </c>
      <c r="R86" s="126" t="s">
        <v>319</v>
      </c>
      <c r="S86" s="126" t="s">
        <v>431</v>
      </c>
      <c r="T86" s="126" t="s">
        <v>431</v>
      </c>
      <c r="U86" s="126" t="s">
        <v>328</v>
      </c>
      <c r="V86" s="126" t="s">
        <v>262</v>
      </c>
      <c r="W86" s="126">
        <v>541</v>
      </c>
      <c r="X86" s="126" t="s">
        <v>267</v>
      </c>
      <c r="Y86" s="126">
        <v>350757294</v>
      </c>
      <c r="Z86" s="126" t="s">
        <v>934</v>
      </c>
      <c r="AA86" s="126" t="s">
        <v>935</v>
      </c>
      <c r="AB86" s="128">
        <v>54478</v>
      </c>
      <c r="AC86" s="127">
        <v>9</v>
      </c>
      <c r="AD86" s="127">
        <v>24</v>
      </c>
      <c r="AE86" s="127">
        <v>2</v>
      </c>
      <c r="AF86" s="127" t="s">
        <v>1496</v>
      </c>
      <c r="AG86" s="127" t="s">
        <v>1422</v>
      </c>
      <c r="AH86" s="126" t="s">
        <v>1746</v>
      </c>
      <c r="AI86" s="126" t="s">
        <v>1807</v>
      </c>
      <c r="AJ86" s="128">
        <v>2493</v>
      </c>
      <c r="AK86" s="128">
        <v>2950</v>
      </c>
      <c r="AL86" s="126" t="s">
        <v>1808</v>
      </c>
      <c r="AM86" s="128">
        <v>25752.37</v>
      </c>
      <c r="AN86" s="128">
        <v>12369.84</v>
      </c>
      <c r="AO86" s="128">
        <v>38122.21</v>
      </c>
      <c r="AP86" s="128">
        <v>28725.63</v>
      </c>
      <c r="AQ86" s="128">
        <v>3495.16</v>
      </c>
      <c r="AR86" s="128">
        <v>32220.79</v>
      </c>
      <c r="AS86" s="128">
        <v>28725.63</v>
      </c>
      <c r="AT86" s="128">
        <v>3495.16</v>
      </c>
      <c r="AU86" s="128">
        <v>32220.79</v>
      </c>
      <c r="AV86" s="126">
        <v>35</v>
      </c>
      <c r="AW86" s="126"/>
      <c r="AX86" s="126"/>
      <c r="AY86" s="126"/>
      <c r="AZ86" s="126"/>
      <c r="BA86" s="126"/>
      <c r="BB86" s="126" t="s">
        <v>1995</v>
      </c>
      <c r="BC86" s="126" t="s">
        <v>138</v>
      </c>
      <c r="BD86" s="126"/>
      <c r="BE86" s="128">
        <v>0</v>
      </c>
      <c r="BF86" s="126" t="s">
        <v>431</v>
      </c>
      <c r="BG86" s="95">
        <v>9325144047</v>
      </c>
      <c r="BH86" s="97" t="s">
        <v>2003</v>
      </c>
      <c r="BI86" s="95" t="s">
        <v>104</v>
      </c>
      <c r="BJ86" s="129">
        <v>46038</v>
      </c>
      <c r="BK86" s="95"/>
      <c r="BL86" s="95" t="s">
        <v>109</v>
      </c>
      <c r="BM86" s="98" t="s">
        <v>124</v>
      </c>
      <c r="BN86" s="99" t="s">
        <v>193</v>
      </c>
      <c r="BO86" s="123" t="s">
        <v>234</v>
      </c>
      <c r="BP86" s="123"/>
      <c r="BQ86" s="42"/>
      <c r="BR86" s="96"/>
    </row>
    <row r="87" spans="1:70" ht="30" hidden="1" customHeight="1" x14ac:dyDescent="0.35">
      <c r="A87" s="95">
        <v>83</v>
      </c>
      <c r="B87" s="127" t="s">
        <v>248</v>
      </c>
      <c r="C87" s="127" t="s">
        <v>249</v>
      </c>
      <c r="D87" s="127" t="s">
        <v>250</v>
      </c>
      <c r="E87" s="127" t="s">
        <v>251</v>
      </c>
      <c r="F87" s="127" t="s">
        <v>251</v>
      </c>
      <c r="G87" s="127" t="s">
        <v>252</v>
      </c>
      <c r="H87" s="127" t="s">
        <v>253</v>
      </c>
      <c r="I87" s="126">
        <v>185596</v>
      </c>
      <c r="J87" s="126" t="s">
        <v>384</v>
      </c>
      <c r="K87" s="126">
        <v>185596</v>
      </c>
      <c r="L87" s="126" t="s">
        <v>255</v>
      </c>
      <c r="M87" s="126" t="s">
        <v>256</v>
      </c>
      <c r="N87" s="126">
        <v>316310</v>
      </c>
      <c r="O87" s="126" t="s">
        <v>432</v>
      </c>
      <c r="P87" s="126">
        <v>437094</v>
      </c>
      <c r="Q87" s="126" t="s">
        <v>433</v>
      </c>
      <c r="R87" s="126" t="s">
        <v>319</v>
      </c>
      <c r="S87" s="126" t="s">
        <v>434</v>
      </c>
      <c r="T87" s="126" t="s">
        <v>434</v>
      </c>
      <c r="U87" s="126" t="s">
        <v>328</v>
      </c>
      <c r="V87" s="126" t="s">
        <v>262</v>
      </c>
      <c r="W87" s="126">
        <v>541</v>
      </c>
      <c r="X87" s="126" t="s">
        <v>267</v>
      </c>
      <c r="Y87" s="126">
        <v>350778772</v>
      </c>
      <c r="Z87" s="126" t="s">
        <v>936</v>
      </c>
      <c r="AA87" s="126" t="s">
        <v>937</v>
      </c>
      <c r="AB87" s="128">
        <v>41952</v>
      </c>
      <c r="AC87" s="127">
        <v>4</v>
      </c>
      <c r="AD87" s="127">
        <v>24</v>
      </c>
      <c r="AE87" s="127">
        <v>1</v>
      </c>
      <c r="AF87" s="127" t="s">
        <v>1494</v>
      </c>
      <c r="AG87" s="127" t="s">
        <v>1497</v>
      </c>
      <c r="AH87" s="126" t="s">
        <v>1770</v>
      </c>
      <c r="AI87" s="126" t="s">
        <v>1803</v>
      </c>
      <c r="AJ87" s="128">
        <v>2227</v>
      </c>
      <c r="AK87" s="128">
        <v>2250</v>
      </c>
      <c r="AL87" s="126" t="s">
        <v>1809</v>
      </c>
      <c r="AM87" s="128">
        <v>37587.019999999997</v>
      </c>
      <c r="AN87" s="128">
        <v>11919.98</v>
      </c>
      <c r="AO87" s="128">
        <v>49507</v>
      </c>
      <c r="AP87" s="128">
        <v>4364.9799999999996</v>
      </c>
      <c r="AQ87" s="128">
        <v>105.02</v>
      </c>
      <c r="AR87" s="128">
        <v>4470</v>
      </c>
      <c r="AS87" s="128">
        <v>4364.9799999999996</v>
      </c>
      <c r="AT87" s="128">
        <v>105.02</v>
      </c>
      <c r="AU87" s="128">
        <v>4470</v>
      </c>
      <c r="AV87" s="126">
        <v>34</v>
      </c>
      <c r="AW87" s="126"/>
      <c r="AX87" s="126"/>
      <c r="AY87" s="126"/>
      <c r="AZ87" s="126"/>
      <c r="BA87" s="126"/>
      <c r="BB87" s="126" t="s">
        <v>1995</v>
      </c>
      <c r="BC87" s="126" t="s">
        <v>138</v>
      </c>
      <c r="BD87" s="126" t="s">
        <v>2001</v>
      </c>
      <c r="BE87" s="128">
        <v>41952</v>
      </c>
      <c r="BF87" s="126" t="s">
        <v>434</v>
      </c>
      <c r="BG87" s="95">
        <v>7768889003</v>
      </c>
      <c r="BH87" s="97" t="s">
        <v>2003</v>
      </c>
      <c r="BI87" s="95" t="s">
        <v>104</v>
      </c>
      <c r="BJ87" s="129">
        <v>46042</v>
      </c>
      <c r="BK87" s="95"/>
      <c r="BL87" s="95" t="s">
        <v>108</v>
      </c>
      <c r="BM87" s="98" t="s">
        <v>113</v>
      </c>
      <c r="BN87" s="99" t="s">
        <v>193</v>
      </c>
      <c r="BO87" s="123" t="s">
        <v>234</v>
      </c>
      <c r="BP87" s="123"/>
      <c r="BQ87" s="42"/>
      <c r="BR87" s="96" t="s">
        <v>2016</v>
      </c>
    </row>
    <row r="88" spans="1:70" ht="30" hidden="1" customHeight="1" x14ac:dyDescent="0.35">
      <c r="A88" s="95">
        <v>84</v>
      </c>
      <c r="B88" s="127" t="s">
        <v>248</v>
      </c>
      <c r="C88" s="127" t="s">
        <v>249</v>
      </c>
      <c r="D88" s="127" t="s">
        <v>250</v>
      </c>
      <c r="E88" s="127" t="s">
        <v>251</v>
      </c>
      <c r="F88" s="127" t="s">
        <v>251</v>
      </c>
      <c r="G88" s="127" t="s">
        <v>252</v>
      </c>
      <c r="H88" s="127" t="s">
        <v>253</v>
      </c>
      <c r="I88" s="126">
        <v>190788</v>
      </c>
      <c r="J88" s="126" t="s">
        <v>348</v>
      </c>
      <c r="K88" s="126">
        <v>190788</v>
      </c>
      <c r="L88" s="126" t="s">
        <v>255</v>
      </c>
      <c r="M88" s="126" t="s">
        <v>256</v>
      </c>
      <c r="N88" s="126">
        <v>385500</v>
      </c>
      <c r="O88" s="126" t="s">
        <v>415</v>
      </c>
      <c r="P88" s="126">
        <v>587461</v>
      </c>
      <c r="Q88" s="126" t="s">
        <v>426</v>
      </c>
      <c r="R88" s="126" t="s">
        <v>319</v>
      </c>
      <c r="S88" s="126" t="s">
        <v>435</v>
      </c>
      <c r="T88" s="126" t="s">
        <v>435</v>
      </c>
      <c r="U88" s="126" t="s">
        <v>328</v>
      </c>
      <c r="V88" s="126" t="s">
        <v>262</v>
      </c>
      <c r="W88" s="126">
        <v>541</v>
      </c>
      <c r="X88" s="126" t="s">
        <v>267</v>
      </c>
      <c r="Y88" s="126">
        <v>350802072</v>
      </c>
      <c r="Z88" s="126" t="s">
        <v>938</v>
      </c>
      <c r="AA88" s="126" t="s">
        <v>939</v>
      </c>
      <c r="AB88" s="128">
        <v>41952</v>
      </c>
      <c r="AC88" s="127">
        <v>7</v>
      </c>
      <c r="AD88" s="127">
        <v>24</v>
      </c>
      <c r="AE88" s="127">
        <v>1</v>
      </c>
      <c r="AF88" s="127" t="s">
        <v>1494</v>
      </c>
      <c r="AG88" s="127" t="s">
        <v>1498</v>
      </c>
      <c r="AH88" s="126" t="s">
        <v>1770</v>
      </c>
      <c r="AI88" s="126" t="s">
        <v>1802</v>
      </c>
      <c r="AJ88" s="128">
        <v>2198</v>
      </c>
      <c r="AK88" s="128">
        <v>2250</v>
      </c>
      <c r="AL88" s="126" t="s">
        <v>1146</v>
      </c>
      <c r="AM88" s="128">
        <v>10035.370000000001</v>
      </c>
      <c r="AN88" s="128">
        <v>5662.63</v>
      </c>
      <c r="AO88" s="128">
        <v>15698</v>
      </c>
      <c r="AP88" s="128">
        <v>31916.63</v>
      </c>
      <c r="AQ88" s="128">
        <v>6333.37</v>
      </c>
      <c r="AR88" s="128">
        <v>38250</v>
      </c>
      <c r="AS88" s="128">
        <v>31916.63</v>
      </c>
      <c r="AT88" s="128">
        <v>6333.37</v>
      </c>
      <c r="AU88" s="128">
        <v>38250</v>
      </c>
      <c r="AV88" s="126">
        <v>35</v>
      </c>
      <c r="AW88" s="126"/>
      <c r="AX88" s="126"/>
      <c r="AY88" s="126"/>
      <c r="AZ88" s="126"/>
      <c r="BA88" s="126"/>
      <c r="BB88" s="126" t="s">
        <v>1995</v>
      </c>
      <c r="BC88" s="126" t="s">
        <v>138</v>
      </c>
      <c r="BD88" s="126" t="s">
        <v>2001</v>
      </c>
      <c r="BE88" s="128">
        <v>41952</v>
      </c>
      <c r="BF88" s="126" t="s">
        <v>435</v>
      </c>
      <c r="BG88" s="95">
        <v>8525895589</v>
      </c>
      <c r="BH88" s="97" t="s">
        <v>2003</v>
      </c>
      <c r="BI88" s="95" t="s">
        <v>104</v>
      </c>
      <c r="BJ88" s="129">
        <v>46037</v>
      </c>
      <c r="BK88" s="95"/>
      <c r="BL88" s="95" t="s">
        <v>109</v>
      </c>
      <c r="BM88" s="98" t="s">
        <v>124</v>
      </c>
      <c r="BN88" s="99" t="s">
        <v>193</v>
      </c>
      <c r="BO88" s="123" t="s">
        <v>234</v>
      </c>
      <c r="BP88" s="123"/>
      <c r="BQ88" s="42"/>
      <c r="BR88" s="96"/>
    </row>
    <row r="89" spans="1:70" ht="30" hidden="1" customHeight="1" x14ac:dyDescent="0.35">
      <c r="A89" s="95">
        <v>85</v>
      </c>
      <c r="B89" s="127" t="s">
        <v>248</v>
      </c>
      <c r="C89" s="127" t="s">
        <v>249</v>
      </c>
      <c r="D89" s="127" t="s">
        <v>250</v>
      </c>
      <c r="E89" s="127" t="s">
        <v>251</v>
      </c>
      <c r="F89" s="127" t="s">
        <v>251</v>
      </c>
      <c r="G89" s="127" t="s">
        <v>252</v>
      </c>
      <c r="H89" s="127" t="s">
        <v>253</v>
      </c>
      <c r="I89" s="126">
        <v>222111</v>
      </c>
      <c r="J89" s="126" t="s">
        <v>363</v>
      </c>
      <c r="K89" s="126">
        <v>222111</v>
      </c>
      <c r="L89" s="126" t="s">
        <v>255</v>
      </c>
      <c r="M89" s="126" t="s">
        <v>256</v>
      </c>
      <c r="N89" s="126">
        <v>365028</v>
      </c>
      <c r="O89" s="126" t="s">
        <v>364</v>
      </c>
      <c r="P89" s="126">
        <v>612085</v>
      </c>
      <c r="Q89" s="126" t="s">
        <v>436</v>
      </c>
      <c r="R89" s="126" t="s">
        <v>319</v>
      </c>
      <c r="S89" s="126" t="s">
        <v>437</v>
      </c>
      <c r="T89" s="126" t="s">
        <v>437</v>
      </c>
      <c r="U89" s="126" t="s">
        <v>328</v>
      </c>
      <c r="V89" s="126" t="s">
        <v>274</v>
      </c>
      <c r="W89" s="126">
        <v>541</v>
      </c>
      <c r="X89" s="126" t="s">
        <v>267</v>
      </c>
      <c r="Y89" s="126">
        <v>350830149</v>
      </c>
      <c r="Z89" s="126" t="s">
        <v>940</v>
      </c>
      <c r="AA89" s="126" t="s">
        <v>941</v>
      </c>
      <c r="AB89" s="128">
        <v>41952</v>
      </c>
      <c r="AC89" s="127">
        <v>8</v>
      </c>
      <c r="AD89" s="127">
        <v>24</v>
      </c>
      <c r="AE89" s="127">
        <v>1</v>
      </c>
      <c r="AF89" s="127" t="s">
        <v>1499</v>
      </c>
      <c r="AG89" s="127" t="s">
        <v>1500</v>
      </c>
      <c r="AH89" s="126" t="s">
        <v>1770</v>
      </c>
      <c r="AI89" s="126" t="s">
        <v>1802</v>
      </c>
      <c r="AJ89" s="128">
        <v>2084</v>
      </c>
      <c r="AK89" s="128">
        <v>2250</v>
      </c>
      <c r="AL89" s="126" t="s">
        <v>1779</v>
      </c>
      <c r="AM89" s="128">
        <v>21842.42</v>
      </c>
      <c r="AN89" s="128">
        <v>9491.58</v>
      </c>
      <c r="AO89" s="128">
        <v>31334</v>
      </c>
      <c r="AP89" s="128">
        <v>20109.580000000002</v>
      </c>
      <c r="AQ89" s="128">
        <v>2390.42</v>
      </c>
      <c r="AR89" s="128">
        <v>22500</v>
      </c>
      <c r="AS89" s="128">
        <v>20109.580000000002</v>
      </c>
      <c r="AT89" s="128">
        <v>2390.42</v>
      </c>
      <c r="AU89" s="128">
        <v>22500</v>
      </c>
      <c r="AV89" s="126">
        <v>35</v>
      </c>
      <c r="AW89" s="126"/>
      <c r="AX89" s="126"/>
      <c r="AY89" s="126"/>
      <c r="AZ89" s="126"/>
      <c r="BA89" s="126"/>
      <c r="BB89" s="126" t="s">
        <v>1995</v>
      </c>
      <c r="BC89" s="126" t="s">
        <v>138</v>
      </c>
      <c r="BD89" s="126" t="s">
        <v>1998</v>
      </c>
      <c r="BE89" s="128">
        <v>41952</v>
      </c>
      <c r="BF89" s="126" t="s">
        <v>437</v>
      </c>
      <c r="BG89" s="95">
        <v>7972093819</v>
      </c>
      <c r="BH89" s="97" t="s">
        <v>2003</v>
      </c>
      <c r="BI89" s="95" t="s">
        <v>104</v>
      </c>
      <c r="BJ89" s="123"/>
      <c r="BK89" s="95"/>
      <c r="BL89" s="95" t="s">
        <v>109</v>
      </c>
      <c r="BM89" s="98" t="s">
        <v>124</v>
      </c>
      <c r="BN89" s="99" t="s">
        <v>193</v>
      </c>
      <c r="BO89" s="123" t="s">
        <v>234</v>
      </c>
      <c r="BP89" s="123"/>
      <c r="BQ89" s="42"/>
      <c r="BR89" s="96"/>
    </row>
    <row r="90" spans="1:70" ht="30" hidden="1" customHeight="1" x14ac:dyDescent="0.35">
      <c r="A90" s="95">
        <v>86</v>
      </c>
      <c r="B90" s="127" t="s">
        <v>248</v>
      </c>
      <c r="C90" s="127" t="s">
        <v>249</v>
      </c>
      <c r="D90" s="127" t="s">
        <v>250</v>
      </c>
      <c r="E90" s="127" t="s">
        <v>251</v>
      </c>
      <c r="F90" s="127" t="s">
        <v>251</v>
      </c>
      <c r="G90" s="127" t="s">
        <v>252</v>
      </c>
      <c r="H90" s="127" t="s">
        <v>253</v>
      </c>
      <c r="I90" s="126">
        <v>222111</v>
      </c>
      <c r="J90" s="126" t="s">
        <v>363</v>
      </c>
      <c r="K90" s="126">
        <v>222111</v>
      </c>
      <c r="L90" s="126" t="s">
        <v>255</v>
      </c>
      <c r="M90" s="126" t="s">
        <v>256</v>
      </c>
      <c r="N90" s="126">
        <v>365028</v>
      </c>
      <c r="O90" s="126" t="s">
        <v>364</v>
      </c>
      <c r="P90" s="126">
        <v>534691</v>
      </c>
      <c r="Q90" s="126" t="s">
        <v>380</v>
      </c>
      <c r="R90" s="126" t="s">
        <v>319</v>
      </c>
      <c r="S90" s="126" t="s">
        <v>438</v>
      </c>
      <c r="T90" s="126" t="s">
        <v>438</v>
      </c>
      <c r="U90" s="126" t="s">
        <v>328</v>
      </c>
      <c r="V90" s="126" t="s">
        <v>262</v>
      </c>
      <c r="W90" s="126">
        <v>541</v>
      </c>
      <c r="X90" s="126" t="s">
        <v>267</v>
      </c>
      <c r="Y90" s="126">
        <v>350840245</v>
      </c>
      <c r="Z90" s="126" t="s">
        <v>942</v>
      </c>
      <c r="AA90" s="126" t="s">
        <v>943</v>
      </c>
      <c r="AB90" s="128">
        <v>41952</v>
      </c>
      <c r="AC90" s="127">
        <v>8</v>
      </c>
      <c r="AD90" s="127">
        <v>24</v>
      </c>
      <c r="AE90" s="127">
        <v>1</v>
      </c>
      <c r="AF90" s="127" t="s">
        <v>1499</v>
      </c>
      <c r="AG90" s="127" t="s">
        <v>1501</v>
      </c>
      <c r="AH90" s="126" t="s">
        <v>1770</v>
      </c>
      <c r="AI90" s="126" t="s">
        <v>1810</v>
      </c>
      <c r="AJ90" s="128">
        <v>2902</v>
      </c>
      <c r="AK90" s="128">
        <v>2250</v>
      </c>
      <c r="AL90" s="126" t="s">
        <v>1811</v>
      </c>
      <c r="AM90" s="128">
        <v>27434.33</v>
      </c>
      <c r="AN90" s="128">
        <v>11467.67</v>
      </c>
      <c r="AO90" s="128">
        <v>38902</v>
      </c>
      <c r="AP90" s="128">
        <v>14517.67</v>
      </c>
      <c r="AQ90" s="128">
        <v>1232.33</v>
      </c>
      <c r="AR90" s="128">
        <v>15750</v>
      </c>
      <c r="AS90" s="128">
        <v>14517.67</v>
      </c>
      <c r="AT90" s="128">
        <v>1232.33</v>
      </c>
      <c r="AU90" s="128">
        <v>15750</v>
      </c>
      <c r="AV90" s="126">
        <v>35</v>
      </c>
      <c r="AW90" s="126"/>
      <c r="AX90" s="126"/>
      <c r="AY90" s="126"/>
      <c r="AZ90" s="126"/>
      <c r="BA90" s="126"/>
      <c r="BB90" s="126" t="s">
        <v>1995</v>
      </c>
      <c r="BC90" s="126" t="s">
        <v>138</v>
      </c>
      <c r="BD90" s="126" t="s">
        <v>2001</v>
      </c>
      <c r="BE90" s="128">
        <v>41952</v>
      </c>
      <c r="BF90" s="126" t="s">
        <v>438</v>
      </c>
      <c r="BG90" s="95">
        <v>8604894949</v>
      </c>
      <c r="BH90" s="97" t="s">
        <v>2003</v>
      </c>
      <c r="BI90" s="95" t="s">
        <v>104</v>
      </c>
      <c r="BJ90" s="123"/>
      <c r="BK90" s="95"/>
      <c r="BL90" s="95" t="s">
        <v>109</v>
      </c>
      <c r="BM90" s="98" t="s">
        <v>124</v>
      </c>
      <c r="BN90" s="99" t="s">
        <v>193</v>
      </c>
      <c r="BO90" s="123" t="s">
        <v>234</v>
      </c>
      <c r="BP90" s="123"/>
      <c r="BQ90" s="42"/>
      <c r="BR90" s="96"/>
    </row>
    <row r="91" spans="1:70" ht="30" hidden="1" customHeight="1" x14ac:dyDescent="0.35">
      <c r="A91" s="95">
        <v>87</v>
      </c>
      <c r="B91" s="127" t="s">
        <v>248</v>
      </c>
      <c r="C91" s="127" t="s">
        <v>249</v>
      </c>
      <c r="D91" s="127" t="s">
        <v>250</v>
      </c>
      <c r="E91" s="127" t="s">
        <v>251</v>
      </c>
      <c r="F91" s="127" t="s">
        <v>251</v>
      </c>
      <c r="G91" s="127" t="s">
        <v>252</v>
      </c>
      <c r="H91" s="127" t="s">
        <v>253</v>
      </c>
      <c r="I91" s="126">
        <v>190788</v>
      </c>
      <c r="J91" s="126" t="s">
        <v>348</v>
      </c>
      <c r="K91" s="126">
        <v>190788</v>
      </c>
      <c r="L91" s="126" t="s">
        <v>255</v>
      </c>
      <c r="M91" s="126" t="s">
        <v>256</v>
      </c>
      <c r="N91" s="126">
        <v>385500</v>
      </c>
      <c r="O91" s="126" t="s">
        <v>415</v>
      </c>
      <c r="P91" s="126">
        <v>567972</v>
      </c>
      <c r="Q91" s="126" t="s">
        <v>439</v>
      </c>
      <c r="R91" s="126" t="s">
        <v>319</v>
      </c>
      <c r="S91" s="126" t="s">
        <v>440</v>
      </c>
      <c r="T91" s="126" t="s">
        <v>440</v>
      </c>
      <c r="U91" s="126" t="s">
        <v>328</v>
      </c>
      <c r="V91" s="126" t="s">
        <v>262</v>
      </c>
      <c r="W91" s="126">
        <v>541</v>
      </c>
      <c r="X91" s="126" t="s">
        <v>425</v>
      </c>
      <c r="Y91" s="126">
        <v>350862629</v>
      </c>
      <c r="Z91" s="126" t="s">
        <v>944</v>
      </c>
      <c r="AA91" s="126" t="s">
        <v>945</v>
      </c>
      <c r="AB91" s="128">
        <v>41952</v>
      </c>
      <c r="AC91" s="127">
        <v>7</v>
      </c>
      <c r="AD91" s="127">
        <v>24</v>
      </c>
      <c r="AE91" s="127">
        <v>1</v>
      </c>
      <c r="AF91" s="127" t="s">
        <v>1502</v>
      </c>
      <c r="AG91" s="127" t="s">
        <v>1503</v>
      </c>
      <c r="AH91" s="126" t="s">
        <v>1770</v>
      </c>
      <c r="AI91" s="126" t="s">
        <v>1812</v>
      </c>
      <c r="AJ91" s="128">
        <v>2643</v>
      </c>
      <c r="AK91" s="128">
        <v>2250</v>
      </c>
      <c r="AL91" s="126" t="s">
        <v>1813</v>
      </c>
      <c r="AM91" s="128">
        <v>11616.83</v>
      </c>
      <c r="AN91" s="128">
        <v>6776.17</v>
      </c>
      <c r="AO91" s="128">
        <v>18393</v>
      </c>
      <c r="AP91" s="128">
        <v>30335.17</v>
      </c>
      <c r="AQ91" s="128">
        <v>5664.83</v>
      </c>
      <c r="AR91" s="128">
        <v>36000</v>
      </c>
      <c r="AS91" s="128">
        <v>30335.17</v>
      </c>
      <c r="AT91" s="128">
        <v>5664.83</v>
      </c>
      <c r="AU91" s="128">
        <v>36000</v>
      </c>
      <c r="AV91" s="126">
        <v>34</v>
      </c>
      <c r="AW91" s="126"/>
      <c r="AX91" s="126"/>
      <c r="AY91" s="126"/>
      <c r="AZ91" s="126"/>
      <c r="BA91" s="126"/>
      <c r="BB91" s="126" t="s">
        <v>1995</v>
      </c>
      <c r="BC91" s="126" t="s">
        <v>138</v>
      </c>
      <c r="BD91" s="126" t="s">
        <v>1999</v>
      </c>
      <c r="BE91" s="128">
        <v>41952</v>
      </c>
      <c r="BF91" s="126" t="s">
        <v>440</v>
      </c>
      <c r="BG91" s="95">
        <v>9765370464</v>
      </c>
      <c r="BH91" s="97" t="s">
        <v>2003</v>
      </c>
      <c r="BI91" s="95" t="s">
        <v>104</v>
      </c>
      <c r="BJ91" s="129">
        <v>46037</v>
      </c>
      <c r="BK91" s="95"/>
      <c r="BL91" s="95" t="s">
        <v>109</v>
      </c>
      <c r="BM91" s="98" t="s">
        <v>124</v>
      </c>
      <c r="BN91" s="99" t="s">
        <v>193</v>
      </c>
      <c r="BO91" s="123" t="s">
        <v>234</v>
      </c>
      <c r="BP91" s="123"/>
      <c r="BQ91" s="42"/>
      <c r="BR91" s="96"/>
    </row>
    <row r="92" spans="1:70" ht="30" hidden="1" customHeight="1" x14ac:dyDescent="0.35">
      <c r="A92" s="95">
        <v>88</v>
      </c>
      <c r="B92" s="127" t="s">
        <v>248</v>
      </c>
      <c r="C92" s="127" t="s">
        <v>249</v>
      </c>
      <c r="D92" s="127" t="s">
        <v>250</v>
      </c>
      <c r="E92" s="127" t="s">
        <v>251</v>
      </c>
      <c r="F92" s="127" t="s">
        <v>251</v>
      </c>
      <c r="G92" s="127" t="s">
        <v>252</v>
      </c>
      <c r="H92" s="127" t="s">
        <v>253</v>
      </c>
      <c r="I92" s="126">
        <v>185596</v>
      </c>
      <c r="J92" s="126" t="s">
        <v>384</v>
      </c>
      <c r="K92" s="126">
        <v>185596</v>
      </c>
      <c r="L92" s="126" t="s">
        <v>255</v>
      </c>
      <c r="M92" s="126" t="s">
        <v>256</v>
      </c>
      <c r="N92" s="126">
        <v>316310</v>
      </c>
      <c r="O92" s="126" t="s">
        <v>432</v>
      </c>
      <c r="P92" s="126">
        <v>437094</v>
      </c>
      <c r="Q92" s="126" t="s">
        <v>433</v>
      </c>
      <c r="R92" s="126" t="s">
        <v>319</v>
      </c>
      <c r="S92" s="126" t="s">
        <v>441</v>
      </c>
      <c r="T92" s="126" t="s">
        <v>441</v>
      </c>
      <c r="U92" s="126" t="s">
        <v>328</v>
      </c>
      <c r="V92" s="126" t="s">
        <v>262</v>
      </c>
      <c r="W92" s="126">
        <v>541</v>
      </c>
      <c r="X92" s="126" t="s">
        <v>267</v>
      </c>
      <c r="Y92" s="126">
        <v>350878922</v>
      </c>
      <c r="Z92" s="126" t="s">
        <v>946</v>
      </c>
      <c r="AA92" s="126" t="s">
        <v>947</v>
      </c>
      <c r="AB92" s="128">
        <v>54478</v>
      </c>
      <c r="AC92" s="127">
        <v>4</v>
      </c>
      <c r="AD92" s="127">
        <v>24</v>
      </c>
      <c r="AE92" s="127">
        <v>2</v>
      </c>
      <c r="AF92" s="127" t="s">
        <v>1504</v>
      </c>
      <c r="AG92" s="127" t="s">
        <v>1505</v>
      </c>
      <c r="AH92" s="126" t="s">
        <v>1770</v>
      </c>
      <c r="AI92" s="126" t="s">
        <v>1812</v>
      </c>
      <c r="AJ92" s="128">
        <v>3257</v>
      </c>
      <c r="AK92" s="128">
        <v>2950</v>
      </c>
      <c r="AL92" s="126" t="s">
        <v>1814</v>
      </c>
      <c r="AM92" s="128">
        <v>38002.620000000003</v>
      </c>
      <c r="AN92" s="128">
        <v>15424.38</v>
      </c>
      <c r="AO92" s="128">
        <v>53427</v>
      </c>
      <c r="AP92" s="128">
        <v>16475.38</v>
      </c>
      <c r="AQ92" s="128">
        <v>1204.6199999999999</v>
      </c>
      <c r="AR92" s="128">
        <v>17680</v>
      </c>
      <c r="AS92" s="128">
        <v>16475.38</v>
      </c>
      <c r="AT92" s="128">
        <v>1204.6199999999999</v>
      </c>
      <c r="AU92" s="128">
        <v>17680</v>
      </c>
      <c r="AV92" s="126">
        <v>34</v>
      </c>
      <c r="AW92" s="126"/>
      <c r="AX92" s="126"/>
      <c r="AY92" s="126"/>
      <c r="AZ92" s="126"/>
      <c r="BA92" s="126"/>
      <c r="BB92" s="126" t="s">
        <v>1995</v>
      </c>
      <c r="BC92" s="126" t="s">
        <v>138</v>
      </c>
      <c r="BD92" s="126" t="s">
        <v>2001</v>
      </c>
      <c r="BE92" s="128">
        <v>54478</v>
      </c>
      <c r="BF92" s="126" t="s">
        <v>441</v>
      </c>
      <c r="BG92" s="95">
        <v>9922517492</v>
      </c>
      <c r="BH92" s="97" t="s">
        <v>2003</v>
      </c>
      <c r="BI92" s="95" t="s">
        <v>104</v>
      </c>
      <c r="BJ92" s="129">
        <v>46042</v>
      </c>
      <c r="BK92" s="95"/>
      <c r="BL92" s="95" t="s">
        <v>109</v>
      </c>
      <c r="BM92" s="98" t="s">
        <v>124</v>
      </c>
      <c r="BN92" s="99" t="s">
        <v>193</v>
      </c>
      <c r="BO92" s="123" t="s">
        <v>234</v>
      </c>
      <c r="BP92" s="123"/>
      <c r="BQ92" s="42"/>
      <c r="BR92" s="96" t="s">
        <v>2028</v>
      </c>
    </row>
    <row r="93" spans="1:70" ht="30" hidden="1" customHeight="1" x14ac:dyDescent="0.35">
      <c r="A93" s="95">
        <v>89</v>
      </c>
      <c r="B93" s="127" t="s">
        <v>248</v>
      </c>
      <c r="C93" s="127" t="s">
        <v>249</v>
      </c>
      <c r="D93" s="127" t="s">
        <v>250</v>
      </c>
      <c r="E93" s="127" t="s">
        <v>251</v>
      </c>
      <c r="F93" s="127" t="s">
        <v>251</v>
      </c>
      <c r="G93" s="127" t="s">
        <v>252</v>
      </c>
      <c r="H93" s="127" t="s">
        <v>253</v>
      </c>
      <c r="I93" s="126">
        <v>185596</v>
      </c>
      <c r="J93" s="126" t="s">
        <v>384</v>
      </c>
      <c r="K93" s="126">
        <v>185596</v>
      </c>
      <c r="L93" s="126" t="s">
        <v>255</v>
      </c>
      <c r="M93" s="126" t="s">
        <v>256</v>
      </c>
      <c r="N93" s="126">
        <v>316310</v>
      </c>
      <c r="O93" s="126" t="s">
        <v>432</v>
      </c>
      <c r="P93" s="126">
        <v>437094</v>
      </c>
      <c r="Q93" s="126" t="s">
        <v>433</v>
      </c>
      <c r="R93" s="126" t="s">
        <v>319</v>
      </c>
      <c r="S93" s="126" t="s">
        <v>442</v>
      </c>
      <c r="T93" s="126" t="s">
        <v>442</v>
      </c>
      <c r="U93" s="126" t="s">
        <v>328</v>
      </c>
      <c r="V93" s="126" t="s">
        <v>274</v>
      </c>
      <c r="W93" s="126">
        <v>541</v>
      </c>
      <c r="X93" s="126" t="s">
        <v>267</v>
      </c>
      <c r="Y93" s="126">
        <v>350886047</v>
      </c>
      <c r="Z93" s="126" t="s">
        <v>948</v>
      </c>
      <c r="AA93" s="126" t="s">
        <v>949</v>
      </c>
      <c r="AB93" s="128">
        <v>54478</v>
      </c>
      <c r="AC93" s="127">
        <v>4</v>
      </c>
      <c r="AD93" s="127">
        <v>24</v>
      </c>
      <c r="AE93" s="127">
        <v>2</v>
      </c>
      <c r="AF93" s="127" t="s">
        <v>1504</v>
      </c>
      <c r="AG93" s="127" t="s">
        <v>1505</v>
      </c>
      <c r="AH93" s="126" t="s">
        <v>1770</v>
      </c>
      <c r="AI93" s="126" t="s">
        <v>1803</v>
      </c>
      <c r="AJ93" s="128">
        <v>2158</v>
      </c>
      <c r="AK93" s="128">
        <v>2950</v>
      </c>
      <c r="AL93" s="126" t="s">
        <v>1815</v>
      </c>
      <c r="AM93" s="128">
        <v>39660.18</v>
      </c>
      <c r="AN93" s="128">
        <v>14647.82</v>
      </c>
      <c r="AO93" s="128">
        <v>54308</v>
      </c>
      <c r="AP93" s="128">
        <v>14817.82</v>
      </c>
      <c r="AQ93" s="128">
        <v>882.18</v>
      </c>
      <c r="AR93" s="128">
        <v>15700</v>
      </c>
      <c r="AS93" s="128">
        <v>14817.82</v>
      </c>
      <c r="AT93" s="128">
        <v>882.18</v>
      </c>
      <c r="AU93" s="128">
        <v>15700</v>
      </c>
      <c r="AV93" s="126">
        <v>34</v>
      </c>
      <c r="AW93" s="126"/>
      <c r="AX93" s="126"/>
      <c r="AY93" s="126"/>
      <c r="AZ93" s="126"/>
      <c r="BA93" s="126"/>
      <c r="BB93" s="126" t="s">
        <v>1995</v>
      </c>
      <c r="BC93" s="126" t="s">
        <v>138</v>
      </c>
      <c r="BD93" s="126" t="s">
        <v>1999</v>
      </c>
      <c r="BE93" s="128">
        <v>54478</v>
      </c>
      <c r="BF93" s="126" t="s">
        <v>442</v>
      </c>
      <c r="BG93" s="95">
        <v>9850380705</v>
      </c>
      <c r="BH93" s="97" t="s">
        <v>2003</v>
      </c>
      <c r="BI93" s="95" t="s">
        <v>104</v>
      </c>
      <c r="BJ93" s="129">
        <v>46042</v>
      </c>
      <c r="BK93" s="95"/>
      <c r="BL93" s="95" t="s">
        <v>108</v>
      </c>
      <c r="BM93" s="98" t="s">
        <v>113</v>
      </c>
      <c r="BN93" s="99" t="s">
        <v>193</v>
      </c>
      <c r="BO93" s="123" t="s">
        <v>234</v>
      </c>
      <c r="BP93" s="123"/>
      <c r="BQ93" s="42"/>
      <c r="BR93" s="96"/>
    </row>
    <row r="94" spans="1:70" ht="30" hidden="1" customHeight="1" x14ac:dyDescent="0.35">
      <c r="A94" s="95">
        <v>90</v>
      </c>
      <c r="B94" s="127" t="s">
        <v>248</v>
      </c>
      <c r="C94" s="127" t="s">
        <v>249</v>
      </c>
      <c r="D94" s="127" t="s">
        <v>250</v>
      </c>
      <c r="E94" s="127" t="s">
        <v>251</v>
      </c>
      <c r="F94" s="127" t="s">
        <v>251</v>
      </c>
      <c r="G94" s="127" t="s">
        <v>252</v>
      </c>
      <c r="H94" s="127" t="s">
        <v>253</v>
      </c>
      <c r="I94" s="126">
        <v>181561</v>
      </c>
      <c r="J94" s="126" t="s">
        <v>339</v>
      </c>
      <c r="K94" s="126">
        <v>181561</v>
      </c>
      <c r="L94" s="126" t="s">
        <v>255</v>
      </c>
      <c r="M94" s="126" t="s">
        <v>256</v>
      </c>
      <c r="N94" s="126">
        <v>349974</v>
      </c>
      <c r="O94" s="126" t="s">
        <v>340</v>
      </c>
      <c r="P94" s="126">
        <v>495587</v>
      </c>
      <c r="Q94" s="126" t="s">
        <v>341</v>
      </c>
      <c r="R94" s="126" t="s">
        <v>443</v>
      </c>
      <c r="S94" s="126" t="s">
        <v>346</v>
      </c>
      <c r="T94" s="126" t="s">
        <v>346</v>
      </c>
      <c r="U94" s="126" t="s">
        <v>328</v>
      </c>
      <c r="V94" s="126" t="s">
        <v>262</v>
      </c>
      <c r="W94" s="126">
        <v>541</v>
      </c>
      <c r="X94" s="126" t="s">
        <v>267</v>
      </c>
      <c r="Y94" s="126">
        <v>350901834</v>
      </c>
      <c r="Z94" s="126" t="s">
        <v>869</v>
      </c>
      <c r="AA94" s="126" t="s">
        <v>950</v>
      </c>
      <c r="AB94" s="128">
        <v>31514</v>
      </c>
      <c r="AC94" s="127">
        <v>7</v>
      </c>
      <c r="AD94" s="127">
        <v>18</v>
      </c>
      <c r="AE94" s="127">
        <v>0</v>
      </c>
      <c r="AF94" s="127" t="s">
        <v>1451</v>
      </c>
      <c r="AG94" s="127" t="s">
        <v>1453</v>
      </c>
      <c r="AH94" s="126" t="s">
        <v>1770</v>
      </c>
      <c r="AI94" s="126" t="s">
        <v>1812</v>
      </c>
      <c r="AJ94" s="128">
        <v>2256</v>
      </c>
      <c r="AK94" s="128">
        <v>2150</v>
      </c>
      <c r="AL94" s="126" t="s">
        <v>1816</v>
      </c>
      <c r="AM94" s="128">
        <v>29107.29</v>
      </c>
      <c r="AN94" s="128">
        <v>7248.71</v>
      </c>
      <c r="AO94" s="128">
        <v>36356</v>
      </c>
      <c r="AP94" s="128">
        <v>2406.71</v>
      </c>
      <c r="AQ94" s="128">
        <v>43.29</v>
      </c>
      <c r="AR94" s="128">
        <v>2450</v>
      </c>
      <c r="AS94" s="128">
        <v>2406.71</v>
      </c>
      <c r="AT94" s="128">
        <v>43.29</v>
      </c>
      <c r="AU94" s="128">
        <v>2450</v>
      </c>
      <c r="AV94" s="126">
        <v>33</v>
      </c>
      <c r="AW94" s="126"/>
      <c r="AX94" s="126"/>
      <c r="AY94" s="126"/>
      <c r="AZ94" s="126"/>
      <c r="BA94" s="126"/>
      <c r="BB94" s="126" t="s">
        <v>1995</v>
      </c>
      <c r="BC94" s="126" t="s">
        <v>138</v>
      </c>
      <c r="BD94" s="126" t="s">
        <v>1998</v>
      </c>
      <c r="BE94" s="128">
        <v>31514</v>
      </c>
      <c r="BF94" s="126" t="s">
        <v>346</v>
      </c>
      <c r="BG94" s="95">
        <v>7620875671</v>
      </c>
      <c r="BH94" s="97" t="s">
        <v>2003</v>
      </c>
      <c r="BI94" s="95" t="s">
        <v>104</v>
      </c>
      <c r="BJ94" s="129">
        <v>46051</v>
      </c>
      <c r="BK94" s="95"/>
      <c r="BL94" s="95" t="s">
        <v>109</v>
      </c>
      <c r="BM94" s="98" t="s">
        <v>114</v>
      </c>
      <c r="BN94" s="99" t="s">
        <v>193</v>
      </c>
      <c r="BO94" s="123" t="s">
        <v>234</v>
      </c>
      <c r="BP94" s="123"/>
      <c r="BQ94" s="42"/>
      <c r="BR94" s="96" t="s">
        <v>2039</v>
      </c>
    </row>
    <row r="95" spans="1:70" ht="30" hidden="1" customHeight="1" x14ac:dyDescent="0.35">
      <c r="A95" s="95">
        <v>91</v>
      </c>
      <c r="B95" s="127" t="s">
        <v>248</v>
      </c>
      <c r="C95" s="127" t="s">
        <v>249</v>
      </c>
      <c r="D95" s="127" t="s">
        <v>250</v>
      </c>
      <c r="E95" s="127" t="s">
        <v>251</v>
      </c>
      <c r="F95" s="127" t="s">
        <v>251</v>
      </c>
      <c r="G95" s="127" t="s">
        <v>252</v>
      </c>
      <c r="H95" s="127" t="s">
        <v>253</v>
      </c>
      <c r="I95" s="126">
        <v>121891</v>
      </c>
      <c r="J95" s="126" t="s">
        <v>290</v>
      </c>
      <c r="K95" s="126">
        <v>121891</v>
      </c>
      <c r="L95" s="126" t="s">
        <v>255</v>
      </c>
      <c r="M95" s="126" t="s">
        <v>256</v>
      </c>
      <c r="N95" s="126">
        <v>212763</v>
      </c>
      <c r="O95" s="126" t="s">
        <v>301</v>
      </c>
      <c r="P95" s="126">
        <v>281116</v>
      </c>
      <c r="Q95" s="126" t="s">
        <v>302</v>
      </c>
      <c r="R95" s="126" t="s">
        <v>443</v>
      </c>
      <c r="S95" s="126" t="s">
        <v>444</v>
      </c>
      <c r="T95" s="126" t="s">
        <v>444</v>
      </c>
      <c r="U95" s="126" t="s">
        <v>328</v>
      </c>
      <c r="V95" s="126" t="s">
        <v>262</v>
      </c>
      <c r="W95" s="126">
        <v>541</v>
      </c>
      <c r="X95" s="126" t="s">
        <v>267</v>
      </c>
      <c r="Y95" s="126">
        <v>350913230</v>
      </c>
      <c r="Z95" s="126" t="s">
        <v>951</v>
      </c>
      <c r="AA95" s="126" t="s">
        <v>952</v>
      </c>
      <c r="AB95" s="128">
        <v>21076</v>
      </c>
      <c r="AC95" s="127">
        <v>9</v>
      </c>
      <c r="AD95" s="127">
        <v>18</v>
      </c>
      <c r="AE95" s="127">
        <v>0</v>
      </c>
      <c r="AF95" s="127" t="s">
        <v>1506</v>
      </c>
      <c r="AG95" s="127" t="s">
        <v>1507</v>
      </c>
      <c r="AH95" s="126" t="s">
        <v>1746</v>
      </c>
      <c r="AI95" s="126" t="s">
        <v>1817</v>
      </c>
      <c r="AJ95" s="128">
        <v>1293</v>
      </c>
      <c r="AK95" s="128">
        <v>1450</v>
      </c>
      <c r="AL95" s="126" t="s">
        <v>1818</v>
      </c>
      <c r="AM95" s="128">
        <v>15566.67</v>
      </c>
      <c r="AN95" s="128">
        <v>4576.33</v>
      </c>
      <c r="AO95" s="128">
        <v>20143</v>
      </c>
      <c r="AP95" s="128">
        <v>5509.33</v>
      </c>
      <c r="AQ95" s="128">
        <v>290.67</v>
      </c>
      <c r="AR95" s="128">
        <v>5800</v>
      </c>
      <c r="AS95" s="128">
        <v>5509.33</v>
      </c>
      <c r="AT95" s="128">
        <v>290.67</v>
      </c>
      <c r="AU95" s="128">
        <v>5800</v>
      </c>
      <c r="AV95" s="126">
        <v>34</v>
      </c>
      <c r="AW95" s="126"/>
      <c r="AX95" s="126"/>
      <c r="AY95" s="126"/>
      <c r="AZ95" s="126"/>
      <c r="BA95" s="126"/>
      <c r="BB95" s="126" t="s">
        <v>1995</v>
      </c>
      <c r="BC95" s="126" t="s">
        <v>138</v>
      </c>
      <c r="BD95" s="126" t="s">
        <v>1998</v>
      </c>
      <c r="BE95" s="128">
        <v>21076</v>
      </c>
      <c r="BF95" s="126" t="s">
        <v>444</v>
      </c>
      <c r="BG95" s="95">
        <v>8411804761</v>
      </c>
      <c r="BH95" s="97" t="s">
        <v>2003</v>
      </c>
      <c r="BI95" s="95" t="s">
        <v>104</v>
      </c>
      <c r="BJ95" s="129">
        <v>46038</v>
      </c>
      <c r="BK95" s="95"/>
      <c r="BL95" s="95" t="s">
        <v>109</v>
      </c>
      <c r="BM95" s="98" t="s">
        <v>124</v>
      </c>
      <c r="BN95" s="99" t="s">
        <v>193</v>
      </c>
      <c r="BO95" s="123" t="s">
        <v>234</v>
      </c>
      <c r="BP95" s="123"/>
      <c r="BQ95" s="42"/>
      <c r="BR95" s="96"/>
    </row>
    <row r="96" spans="1:70" ht="30" hidden="1" customHeight="1" x14ac:dyDescent="0.35">
      <c r="A96" s="95">
        <v>92</v>
      </c>
      <c r="B96" s="127" t="s">
        <v>248</v>
      </c>
      <c r="C96" s="127" t="s">
        <v>249</v>
      </c>
      <c r="D96" s="127" t="s">
        <v>250</v>
      </c>
      <c r="E96" s="127" t="s">
        <v>251</v>
      </c>
      <c r="F96" s="127" t="s">
        <v>251</v>
      </c>
      <c r="G96" s="127" t="s">
        <v>252</v>
      </c>
      <c r="H96" s="127" t="s">
        <v>253</v>
      </c>
      <c r="I96" s="126">
        <v>181561</v>
      </c>
      <c r="J96" s="126" t="s">
        <v>339</v>
      </c>
      <c r="K96" s="126">
        <v>181561</v>
      </c>
      <c r="L96" s="126" t="s">
        <v>255</v>
      </c>
      <c r="M96" s="126" t="s">
        <v>256</v>
      </c>
      <c r="N96" s="126">
        <v>394314</v>
      </c>
      <c r="O96" s="126" t="s">
        <v>445</v>
      </c>
      <c r="P96" s="126">
        <v>586232</v>
      </c>
      <c r="Q96" s="126" t="s">
        <v>446</v>
      </c>
      <c r="R96" s="126" t="s">
        <v>319</v>
      </c>
      <c r="S96" s="126" t="s">
        <v>447</v>
      </c>
      <c r="T96" s="126" t="s">
        <v>447</v>
      </c>
      <c r="U96" s="126" t="s">
        <v>273</v>
      </c>
      <c r="V96" s="126" t="s">
        <v>262</v>
      </c>
      <c r="W96" s="126">
        <v>541</v>
      </c>
      <c r="X96" s="126" t="s">
        <v>267</v>
      </c>
      <c r="Y96" s="126">
        <v>350920265</v>
      </c>
      <c r="Z96" s="126" t="s">
        <v>953</v>
      </c>
      <c r="AA96" s="126" t="s">
        <v>954</v>
      </c>
      <c r="AB96" s="128">
        <v>41952</v>
      </c>
      <c r="AC96" s="127">
        <v>7</v>
      </c>
      <c r="AD96" s="127">
        <v>24</v>
      </c>
      <c r="AE96" s="127">
        <v>1</v>
      </c>
      <c r="AF96" s="127" t="s">
        <v>1502</v>
      </c>
      <c r="AG96" s="127" t="s">
        <v>1508</v>
      </c>
      <c r="AH96" s="126" t="s">
        <v>1770</v>
      </c>
      <c r="AI96" s="126" t="s">
        <v>1819</v>
      </c>
      <c r="AJ96" s="128">
        <v>2672</v>
      </c>
      <c r="AK96" s="128">
        <v>2250</v>
      </c>
      <c r="AL96" s="126" t="s">
        <v>1820</v>
      </c>
      <c r="AM96" s="128">
        <v>39748.78</v>
      </c>
      <c r="AN96" s="128">
        <v>12423.22</v>
      </c>
      <c r="AO96" s="128">
        <v>52172</v>
      </c>
      <c r="AP96" s="128">
        <v>2203.2199999999998</v>
      </c>
      <c r="AQ96" s="128">
        <v>46.78</v>
      </c>
      <c r="AR96" s="128">
        <v>2250</v>
      </c>
      <c r="AS96" s="128">
        <v>2203.2199999999998</v>
      </c>
      <c r="AT96" s="128">
        <v>46.78</v>
      </c>
      <c r="AU96" s="128">
        <v>2250</v>
      </c>
      <c r="AV96" s="126">
        <v>33</v>
      </c>
      <c r="AW96" s="126"/>
      <c r="AX96" s="126"/>
      <c r="AY96" s="126"/>
      <c r="AZ96" s="126"/>
      <c r="BA96" s="126"/>
      <c r="BB96" s="126" t="s">
        <v>1995</v>
      </c>
      <c r="BC96" s="126" t="s">
        <v>138</v>
      </c>
      <c r="BD96" s="126" t="s">
        <v>1999</v>
      </c>
      <c r="BE96" s="128">
        <v>41952</v>
      </c>
      <c r="BF96" s="126" t="s">
        <v>447</v>
      </c>
      <c r="BG96" s="95">
        <v>9966764466</v>
      </c>
      <c r="BH96" s="97" t="s">
        <v>2003</v>
      </c>
      <c r="BI96" s="95" t="s">
        <v>104</v>
      </c>
      <c r="BJ96" s="129">
        <v>46051</v>
      </c>
      <c r="BK96" s="95"/>
      <c r="BL96" s="95" t="s">
        <v>109</v>
      </c>
      <c r="BM96" s="98" t="s">
        <v>124</v>
      </c>
      <c r="BN96" s="99" t="s">
        <v>193</v>
      </c>
      <c r="BO96" s="123" t="s">
        <v>234</v>
      </c>
      <c r="BP96" s="123"/>
      <c r="BQ96" s="42"/>
      <c r="BR96" s="96"/>
    </row>
    <row r="97" spans="1:70" ht="30" hidden="1" customHeight="1" x14ac:dyDescent="0.35">
      <c r="A97" s="95">
        <v>93</v>
      </c>
      <c r="B97" s="127" t="s">
        <v>248</v>
      </c>
      <c r="C97" s="127" t="s">
        <v>249</v>
      </c>
      <c r="D97" s="127" t="s">
        <v>250</v>
      </c>
      <c r="E97" s="127" t="s">
        <v>251</v>
      </c>
      <c r="F97" s="127" t="s">
        <v>251</v>
      </c>
      <c r="G97" s="127" t="s">
        <v>252</v>
      </c>
      <c r="H97" s="127" t="s">
        <v>253</v>
      </c>
      <c r="I97" s="126">
        <v>130351</v>
      </c>
      <c r="J97" s="126" t="s">
        <v>283</v>
      </c>
      <c r="K97" s="126">
        <v>130351</v>
      </c>
      <c r="L97" s="126" t="s">
        <v>255</v>
      </c>
      <c r="M97" s="126" t="s">
        <v>256</v>
      </c>
      <c r="N97" s="126">
        <v>219890</v>
      </c>
      <c r="O97" s="126" t="s">
        <v>284</v>
      </c>
      <c r="P97" s="126">
        <v>290159</v>
      </c>
      <c r="Q97" s="126" t="s">
        <v>361</v>
      </c>
      <c r="R97" s="126" t="s">
        <v>443</v>
      </c>
      <c r="S97" s="126" t="s">
        <v>448</v>
      </c>
      <c r="T97" s="126" t="s">
        <v>448</v>
      </c>
      <c r="U97" s="126" t="s">
        <v>280</v>
      </c>
      <c r="V97" s="126" t="s">
        <v>262</v>
      </c>
      <c r="W97" s="126">
        <v>541</v>
      </c>
      <c r="X97" s="126" t="s">
        <v>267</v>
      </c>
      <c r="Y97" s="126">
        <v>350922113</v>
      </c>
      <c r="Z97" s="126" t="s">
        <v>955</v>
      </c>
      <c r="AA97" s="126" t="s">
        <v>952</v>
      </c>
      <c r="AB97" s="128">
        <v>31514</v>
      </c>
      <c r="AC97" s="127">
        <v>5</v>
      </c>
      <c r="AD97" s="127">
        <v>18</v>
      </c>
      <c r="AE97" s="127">
        <v>0</v>
      </c>
      <c r="AF97" s="127" t="s">
        <v>1509</v>
      </c>
      <c r="AG97" s="127" t="s">
        <v>1510</v>
      </c>
      <c r="AH97" s="126" t="s">
        <v>1746</v>
      </c>
      <c r="AI97" s="126" t="s">
        <v>1821</v>
      </c>
      <c r="AJ97" s="128">
        <v>2126</v>
      </c>
      <c r="AK97" s="128">
        <v>2150</v>
      </c>
      <c r="AL97" s="126" t="s">
        <v>1334</v>
      </c>
      <c r="AM97" s="128">
        <v>31017</v>
      </c>
      <c r="AN97" s="128">
        <v>7162</v>
      </c>
      <c r="AO97" s="128">
        <v>38179</v>
      </c>
      <c r="AP97" s="128">
        <v>497</v>
      </c>
      <c r="AQ97" s="128">
        <v>0</v>
      </c>
      <c r="AR97" s="128">
        <v>497</v>
      </c>
      <c r="AS97" s="128">
        <v>497</v>
      </c>
      <c r="AT97" s="128">
        <v>0</v>
      </c>
      <c r="AU97" s="128">
        <v>497</v>
      </c>
      <c r="AV97" s="126">
        <v>35</v>
      </c>
      <c r="AW97" s="126"/>
      <c r="AX97" s="126"/>
      <c r="AY97" s="126"/>
      <c r="AZ97" s="126"/>
      <c r="BA97" s="126"/>
      <c r="BB97" s="126" t="s">
        <v>1995</v>
      </c>
      <c r="BC97" s="126" t="s">
        <v>138</v>
      </c>
      <c r="BD97" s="126" t="s">
        <v>1998</v>
      </c>
      <c r="BE97" s="128">
        <v>31514</v>
      </c>
      <c r="BF97" s="126" t="s">
        <v>448</v>
      </c>
      <c r="BG97" s="95">
        <v>9322634110</v>
      </c>
      <c r="BH97" s="97" t="s">
        <v>2003</v>
      </c>
      <c r="BI97" s="95" t="s">
        <v>104</v>
      </c>
      <c r="BJ97" s="97">
        <v>46050</v>
      </c>
      <c r="BK97" s="95"/>
      <c r="BL97" s="95" t="s">
        <v>108</v>
      </c>
      <c r="BM97" s="98" t="s">
        <v>113</v>
      </c>
      <c r="BN97" s="99" t="s">
        <v>193</v>
      </c>
      <c r="BO97" s="123" t="s">
        <v>234</v>
      </c>
      <c r="BP97" s="123"/>
      <c r="BQ97" s="42"/>
      <c r="BR97" s="96"/>
    </row>
    <row r="98" spans="1:70" ht="30" hidden="1" customHeight="1" x14ac:dyDescent="0.35">
      <c r="A98" s="95">
        <v>94</v>
      </c>
      <c r="B98" s="127" t="s">
        <v>248</v>
      </c>
      <c r="C98" s="127" t="s">
        <v>249</v>
      </c>
      <c r="D98" s="127" t="s">
        <v>250</v>
      </c>
      <c r="E98" s="127" t="s">
        <v>251</v>
      </c>
      <c r="F98" s="127" t="s">
        <v>251</v>
      </c>
      <c r="G98" s="127" t="s">
        <v>252</v>
      </c>
      <c r="H98" s="127" t="s">
        <v>253</v>
      </c>
      <c r="I98" s="126">
        <v>190788</v>
      </c>
      <c r="J98" s="126" t="s">
        <v>348</v>
      </c>
      <c r="K98" s="126">
        <v>190788</v>
      </c>
      <c r="L98" s="126" t="s">
        <v>255</v>
      </c>
      <c r="M98" s="126" t="s">
        <v>256</v>
      </c>
      <c r="N98" s="126">
        <v>385500</v>
      </c>
      <c r="O98" s="126" t="s">
        <v>415</v>
      </c>
      <c r="P98" s="126">
        <v>567972</v>
      </c>
      <c r="Q98" s="126" t="s">
        <v>439</v>
      </c>
      <c r="R98" s="126" t="s">
        <v>319</v>
      </c>
      <c r="S98" s="126" t="s">
        <v>449</v>
      </c>
      <c r="T98" s="126" t="s">
        <v>449</v>
      </c>
      <c r="U98" s="126" t="s">
        <v>328</v>
      </c>
      <c r="V98" s="126" t="s">
        <v>262</v>
      </c>
      <c r="W98" s="126">
        <v>541</v>
      </c>
      <c r="X98" s="126" t="s">
        <v>425</v>
      </c>
      <c r="Y98" s="126">
        <v>350942639</v>
      </c>
      <c r="Z98" s="126" t="s">
        <v>956</v>
      </c>
      <c r="AA98" s="126" t="s">
        <v>945</v>
      </c>
      <c r="AB98" s="128">
        <v>41952</v>
      </c>
      <c r="AC98" s="127">
        <v>7</v>
      </c>
      <c r="AD98" s="127">
        <v>24</v>
      </c>
      <c r="AE98" s="127">
        <v>1</v>
      </c>
      <c r="AF98" s="127" t="s">
        <v>1502</v>
      </c>
      <c r="AG98" s="127" t="s">
        <v>1503</v>
      </c>
      <c r="AH98" s="126" t="s">
        <v>1770</v>
      </c>
      <c r="AI98" s="126" t="s">
        <v>1812</v>
      </c>
      <c r="AJ98" s="128">
        <v>2643</v>
      </c>
      <c r="AK98" s="128">
        <v>2250</v>
      </c>
      <c r="AL98" s="126" t="s">
        <v>1284</v>
      </c>
      <c r="AM98" s="128">
        <v>18285.82</v>
      </c>
      <c r="AN98" s="128">
        <v>9107.18</v>
      </c>
      <c r="AO98" s="128">
        <v>27393</v>
      </c>
      <c r="AP98" s="128">
        <v>23666.18</v>
      </c>
      <c r="AQ98" s="128">
        <v>3333.82</v>
      </c>
      <c r="AR98" s="128">
        <v>27000</v>
      </c>
      <c r="AS98" s="128">
        <v>23666.18</v>
      </c>
      <c r="AT98" s="128">
        <v>3333.82</v>
      </c>
      <c r="AU98" s="128">
        <v>27000</v>
      </c>
      <c r="AV98" s="126">
        <v>34</v>
      </c>
      <c r="AW98" s="126"/>
      <c r="AX98" s="126"/>
      <c r="AY98" s="126"/>
      <c r="AZ98" s="126"/>
      <c r="BA98" s="126"/>
      <c r="BB98" s="126" t="s">
        <v>1995</v>
      </c>
      <c r="BC98" s="126" t="s">
        <v>138</v>
      </c>
      <c r="BD98" s="126" t="s">
        <v>1999</v>
      </c>
      <c r="BE98" s="128">
        <v>41952</v>
      </c>
      <c r="BF98" s="126" t="s">
        <v>449</v>
      </c>
      <c r="BG98" s="95">
        <v>8390137215</v>
      </c>
      <c r="BH98" s="97" t="s">
        <v>2003</v>
      </c>
      <c r="BI98" s="95" t="s">
        <v>104</v>
      </c>
      <c r="BJ98" s="129">
        <v>46037</v>
      </c>
      <c r="BK98" s="95"/>
      <c r="BL98" s="95" t="s">
        <v>109</v>
      </c>
      <c r="BM98" s="98" t="s">
        <v>124</v>
      </c>
      <c r="BN98" s="99" t="s">
        <v>193</v>
      </c>
      <c r="BO98" s="123" t="s">
        <v>234</v>
      </c>
      <c r="BP98" s="123"/>
      <c r="BQ98" s="42"/>
      <c r="BR98" s="96"/>
    </row>
    <row r="99" spans="1:70" ht="30" hidden="1" customHeight="1" x14ac:dyDescent="0.35">
      <c r="A99" s="95">
        <v>95</v>
      </c>
      <c r="B99" s="127" t="s">
        <v>248</v>
      </c>
      <c r="C99" s="127" t="s">
        <v>249</v>
      </c>
      <c r="D99" s="127" t="s">
        <v>250</v>
      </c>
      <c r="E99" s="127" t="s">
        <v>251</v>
      </c>
      <c r="F99" s="127" t="s">
        <v>251</v>
      </c>
      <c r="G99" s="127" t="s">
        <v>252</v>
      </c>
      <c r="H99" s="127" t="s">
        <v>253</v>
      </c>
      <c r="I99" s="126">
        <v>181561</v>
      </c>
      <c r="J99" s="126" t="s">
        <v>339</v>
      </c>
      <c r="K99" s="126">
        <v>181561</v>
      </c>
      <c r="L99" s="126" t="s">
        <v>255</v>
      </c>
      <c r="M99" s="126" t="s">
        <v>256</v>
      </c>
      <c r="N99" s="126">
        <v>394314</v>
      </c>
      <c r="O99" s="126" t="s">
        <v>445</v>
      </c>
      <c r="P99" s="126">
        <v>586232</v>
      </c>
      <c r="Q99" s="126" t="s">
        <v>446</v>
      </c>
      <c r="R99" s="126" t="s">
        <v>319</v>
      </c>
      <c r="S99" s="126" t="s">
        <v>450</v>
      </c>
      <c r="T99" s="126" t="s">
        <v>450</v>
      </c>
      <c r="U99" s="126" t="s">
        <v>273</v>
      </c>
      <c r="V99" s="126" t="s">
        <v>262</v>
      </c>
      <c r="W99" s="126">
        <v>541</v>
      </c>
      <c r="X99" s="126" t="s">
        <v>267</v>
      </c>
      <c r="Y99" s="126">
        <v>350953447</v>
      </c>
      <c r="Z99" s="126" t="s">
        <v>957</v>
      </c>
      <c r="AA99" s="126" t="s">
        <v>954</v>
      </c>
      <c r="AB99" s="128">
        <v>41952</v>
      </c>
      <c r="AC99" s="127">
        <v>7</v>
      </c>
      <c r="AD99" s="127">
        <v>24</v>
      </c>
      <c r="AE99" s="127">
        <v>1</v>
      </c>
      <c r="AF99" s="127" t="s">
        <v>1502</v>
      </c>
      <c r="AG99" s="127" t="s">
        <v>1508</v>
      </c>
      <c r="AH99" s="126" t="s">
        <v>1770</v>
      </c>
      <c r="AI99" s="126" t="s">
        <v>1819</v>
      </c>
      <c r="AJ99" s="128">
        <v>2672</v>
      </c>
      <c r="AK99" s="128">
        <v>2250</v>
      </c>
      <c r="AL99" s="126" t="s">
        <v>1798</v>
      </c>
      <c r="AM99" s="128">
        <v>31369.21</v>
      </c>
      <c r="AN99" s="128">
        <v>11802.79</v>
      </c>
      <c r="AO99" s="128">
        <v>43172</v>
      </c>
      <c r="AP99" s="128">
        <v>10582.79</v>
      </c>
      <c r="AQ99" s="128">
        <v>667.21</v>
      </c>
      <c r="AR99" s="128">
        <v>11250</v>
      </c>
      <c r="AS99" s="128">
        <v>10582.79</v>
      </c>
      <c r="AT99" s="128">
        <v>667.21</v>
      </c>
      <c r="AU99" s="128">
        <v>11250</v>
      </c>
      <c r="AV99" s="126">
        <v>33</v>
      </c>
      <c r="AW99" s="126"/>
      <c r="AX99" s="126"/>
      <c r="AY99" s="126"/>
      <c r="AZ99" s="126"/>
      <c r="BA99" s="126"/>
      <c r="BB99" s="126" t="s">
        <v>1995</v>
      </c>
      <c r="BC99" s="126" t="s">
        <v>138</v>
      </c>
      <c r="BD99" s="126" t="s">
        <v>2000</v>
      </c>
      <c r="BE99" s="128">
        <v>41952</v>
      </c>
      <c r="BF99" s="126" t="s">
        <v>450</v>
      </c>
      <c r="BG99" s="95">
        <v>9865764454</v>
      </c>
      <c r="BH99" s="97" t="s">
        <v>2003</v>
      </c>
      <c r="BI99" s="95" t="s">
        <v>104</v>
      </c>
      <c r="BJ99" s="129">
        <v>46051</v>
      </c>
      <c r="BK99" s="95"/>
      <c r="BL99" s="95" t="s">
        <v>109</v>
      </c>
      <c r="BM99" s="98" t="s">
        <v>124</v>
      </c>
      <c r="BN99" s="99" t="s">
        <v>193</v>
      </c>
      <c r="BO99" s="123" t="s">
        <v>234</v>
      </c>
      <c r="BP99" s="123"/>
      <c r="BQ99" s="42"/>
      <c r="BR99" s="96"/>
    </row>
    <row r="100" spans="1:70" ht="30" hidden="1" customHeight="1" x14ac:dyDescent="0.35">
      <c r="A100" s="95">
        <v>96</v>
      </c>
      <c r="B100" s="127" t="s">
        <v>248</v>
      </c>
      <c r="C100" s="127" t="s">
        <v>249</v>
      </c>
      <c r="D100" s="127" t="s">
        <v>250</v>
      </c>
      <c r="E100" s="127" t="s">
        <v>251</v>
      </c>
      <c r="F100" s="127" t="s">
        <v>251</v>
      </c>
      <c r="G100" s="127" t="s">
        <v>252</v>
      </c>
      <c r="H100" s="127" t="s">
        <v>253</v>
      </c>
      <c r="I100" s="126">
        <v>121891</v>
      </c>
      <c r="J100" s="126" t="s">
        <v>290</v>
      </c>
      <c r="K100" s="126">
        <v>121891</v>
      </c>
      <c r="L100" s="126" t="s">
        <v>255</v>
      </c>
      <c r="M100" s="126" t="s">
        <v>256</v>
      </c>
      <c r="N100" s="126">
        <v>205574</v>
      </c>
      <c r="O100" s="126" t="s">
        <v>329</v>
      </c>
      <c r="P100" s="126">
        <v>289271</v>
      </c>
      <c r="Q100" s="126" t="s">
        <v>330</v>
      </c>
      <c r="R100" s="126" t="s">
        <v>443</v>
      </c>
      <c r="S100" s="126" t="s">
        <v>338</v>
      </c>
      <c r="T100" s="126" t="s">
        <v>338</v>
      </c>
      <c r="U100" s="126" t="s">
        <v>328</v>
      </c>
      <c r="V100" s="126" t="s">
        <v>262</v>
      </c>
      <c r="W100" s="126">
        <v>541</v>
      </c>
      <c r="X100" s="126" t="s">
        <v>267</v>
      </c>
      <c r="Y100" s="126">
        <v>350984655</v>
      </c>
      <c r="Z100" s="126" t="s">
        <v>864</v>
      </c>
      <c r="AA100" s="126" t="s">
        <v>945</v>
      </c>
      <c r="AB100" s="128">
        <v>31514</v>
      </c>
      <c r="AC100" s="127">
        <v>9</v>
      </c>
      <c r="AD100" s="127">
        <v>18</v>
      </c>
      <c r="AE100" s="127">
        <v>0</v>
      </c>
      <c r="AF100" s="127" t="s">
        <v>1451</v>
      </c>
      <c r="AG100" s="127" t="s">
        <v>1452</v>
      </c>
      <c r="AH100" s="126" t="s">
        <v>1770</v>
      </c>
      <c r="AI100" s="126" t="s">
        <v>1817</v>
      </c>
      <c r="AJ100" s="128">
        <v>2083</v>
      </c>
      <c r="AK100" s="128">
        <v>2150</v>
      </c>
      <c r="AL100" s="126" t="s">
        <v>1291</v>
      </c>
      <c r="AM100" s="128">
        <v>21409.56</v>
      </c>
      <c r="AN100" s="128">
        <v>6473.44</v>
      </c>
      <c r="AO100" s="128">
        <v>27883</v>
      </c>
      <c r="AP100" s="128">
        <v>10104.44</v>
      </c>
      <c r="AQ100" s="128">
        <v>645.55999999999995</v>
      </c>
      <c r="AR100" s="128">
        <v>10750</v>
      </c>
      <c r="AS100" s="128">
        <v>10104.44</v>
      </c>
      <c r="AT100" s="128">
        <v>645.55999999999995</v>
      </c>
      <c r="AU100" s="128">
        <v>10750</v>
      </c>
      <c r="AV100" s="126">
        <v>34</v>
      </c>
      <c r="AW100" s="126"/>
      <c r="AX100" s="126"/>
      <c r="AY100" s="126"/>
      <c r="AZ100" s="126"/>
      <c r="BA100" s="126"/>
      <c r="BB100" s="126" t="s">
        <v>1995</v>
      </c>
      <c r="BC100" s="126" t="s">
        <v>138</v>
      </c>
      <c r="BD100" s="126" t="s">
        <v>1998</v>
      </c>
      <c r="BE100" s="128">
        <v>31514</v>
      </c>
      <c r="BF100" s="126" t="s">
        <v>338</v>
      </c>
      <c r="BG100" s="95">
        <v>8483882997</v>
      </c>
      <c r="BH100" s="97" t="s">
        <v>2003</v>
      </c>
      <c r="BI100" s="95" t="s">
        <v>104</v>
      </c>
      <c r="BJ100" s="129">
        <v>46038</v>
      </c>
      <c r="BK100" s="95"/>
      <c r="BL100" s="95" t="s">
        <v>109</v>
      </c>
      <c r="BM100" s="98" t="s">
        <v>124</v>
      </c>
      <c r="BN100" s="99" t="s">
        <v>193</v>
      </c>
      <c r="BO100" s="123" t="s">
        <v>234</v>
      </c>
      <c r="BP100" s="123"/>
      <c r="BQ100" s="42"/>
      <c r="BR100" s="96"/>
    </row>
    <row r="101" spans="1:70" ht="30" hidden="1" customHeight="1" x14ac:dyDescent="0.35">
      <c r="A101" s="95">
        <v>97</v>
      </c>
      <c r="B101" s="127" t="s">
        <v>248</v>
      </c>
      <c r="C101" s="127" t="s">
        <v>249</v>
      </c>
      <c r="D101" s="127" t="s">
        <v>250</v>
      </c>
      <c r="E101" s="127" t="s">
        <v>251</v>
      </c>
      <c r="F101" s="127" t="s">
        <v>251</v>
      </c>
      <c r="G101" s="127" t="s">
        <v>252</v>
      </c>
      <c r="H101" s="127" t="s">
        <v>253</v>
      </c>
      <c r="I101" s="126">
        <v>121891</v>
      </c>
      <c r="J101" s="126" t="s">
        <v>290</v>
      </c>
      <c r="K101" s="126">
        <v>121891</v>
      </c>
      <c r="L101" s="126" t="s">
        <v>255</v>
      </c>
      <c r="M101" s="126" t="s">
        <v>256</v>
      </c>
      <c r="N101" s="126">
        <v>205574</v>
      </c>
      <c r="O101" s="126" t="s">
        <v>329</v>
      </c>
      <c r="P101" s="126">
        <v>272024</v>
      </c>
      <c r="Q101" s="126" t="s">
        <v>333</v>
      </c>
      <c r="R101" s="126" t="s">
        <v>443</v>
      </c>
      <c r="S101" s="126" t="s">
        <v>334</v>
      </c>
      <c r="T101" s="126" t="s">
        <v>334</v>
      </c>
      <c r="U101" s="126" t="s">
        <v>328</v>
      </c>
      <c r="V101" s="126" t="s">
        <v>262</v>
      </c>
      <c r="W101" s="126">
        <v>541</v>
      </c>
      <c r="X101" s="126" t="s">
        <v>267</v>
      </c>
      <c r="Y101" s="126">
        <v>350995154</v>
      </c>
      <c r="Z101" s="126" t="s">
        <v>860</v>
      </c>
      <c r="AA101" s="126" t="s">
        <v>945</v>
      </c>
      <c r="AB101" s="128">
        <v>31514</v>
      </c>
      <c r="AC101" s="127">
        <v>9</v>
      </c>
      <c r="AD101" s="127">
        <v>18</v>
      </c>
      <c r="AE101" s="127">
        <v>0</v>
      </c>
      <c r="AF101" s="127" t="s">
        <v>1412</v>
      </c>
      <c r="AG101" s="127" t="s">
        <v>1449</v>
      </c>
      <c r="AH101" s="126" t="s">
        <v>1746</v>
      </c>
      <c r="AI101" s="126" t="s">
        <v>1817</v>
      </c>
      <c r="AJ101" s="128">
        <v>2083</v>
      </c>
      <c r="AK101" s="128">
        <v>2150</v>
      </c>
      <c r="AL101" s="126" t="s">
        <v>1334</v>
      </c>
      <c r="AM101" s="128">
        <v>27345.79</v>
      </c>
      <c r="AN101" s="128">
        <v>6987.21</v>
      </c>
      <c r="AO101" s="128">
        <v>34333</v>
      </c>
      <c r="AP101" s="128">
        <v>4168.21</v>
      </c>
      <c r="AQ101" s="128">
        <v>131.79</v>
      </c>
      <c r="AR101" s="128">
        <v>4300</v>
      </c>
      <c r="AS101" s="128">
        <v>4168.21</v>
      </c>
      <c r="AT101" s="128">
        <v>131.79</v>
      </c>
      <c r="AU101" s="128">
        <v>4300</v>
      </c>
      <c r="AV101" s="126">
        <v>34</v>
      </c>
      <c r="AW101" s="126"/>
      <c r="AX101" s="126"/>
      <c r="AY101" s="126"/>
      <c r="AZ101" s="126"/>
      <c r="BA101" s="126"/>
      <c r="BB101" s="126" t="s">
        <v>1995</v>
      </c>
      <c r="BC101" s="126" t="s">
        <v>138</v>
      </c>
      <c r="BD101" s="126" t="s">
        <v>1998</v>
      </c>
      <c r="BE101" s="128">
        <v>31514</v>
      </c>
      <c r="BF101" s="126" t="s">
        <v>334</v>
      </c>
      <c r="BG101" s="95">
        <v>9258922588</v>
      </c>
      <c r="BH101" s="97" t="s">
        <v>2003</v>
      </c>
      <c r="BI101" s="95" t="s">
        <v>104</v>
      </c>
      <c r="BJ101" s="129">
        <v>46038</v>
      </c>
      <c r="BK101" s="95"/>
      <c r="BL101" s="95" t="s">
        <v>109</v>
      </c>
      <c r="BM101" s="98" t="s">
        <v>124</v>
      </c>
      <c r="BN101" s="99" t="s">
        <v>193</v>
      </c>
      <c r="BO101" s="123" t="s">
        <v>234</v>
      </c>
      <c r="BP101" s="123"/>
      <c r="BQ101" s="42"/>
      <c r="BR101" s="96"/>
    </row>
    <row r="102" spans="1:70" ht="30" hidden="1" customHeight="1" x14ac:dyDescent="0.35">
      <c r="A102" s="95">
        <v>98</v>
      </c>
      <c r="B102" s="127" t="s">
        <v>248</v>
      </c>
      <c r="C102" s="127" t="s">
        <v>249</v>
      </c>
      <c r="D102" s="127" t="s">
        <v>250</v>
      </c>
      <c r="E102" s="127" t="s">
        <v>251</v>
      </c>
      <c r="F102" s="127" t="s">
        <v>251</v>
      </c>
      <c r="G102" s="127" t="s">
        <v>252</v>
      </c>
      <c r="H102" s="127" t="s">
        <v>253</v>
      </c>
      <c r="I102" s="126">
        <v>181561</v>
      </c>
      <c r="J102" s="126" t="s">
        <v>339</v>
      </c>
      <c r="K102" s="126">
        <v>181561</v>
      </c>
      <c r="L102" s="126" t="s">
        <v>255</v>
      </c>
      <c r="M102" s="126" t="s">
        <v>256</v>
      </c>
      <c r="N102" s="126">
        <v>394314</v>
      </c>
      <c r="O102" s="126" t="s">
        <v>445</v>
      </c>
      <c r="P102" s="126">
        <v>586232</v>
      </c>
      <c r="Q102" s="126" t="s">
        <v>446</v>
      </c>
      <c r="R102" s="126" t="s">
        <v>319</v>
      </c>
      <c r="S102" s="126" t="s">
        <v>451</v>
      </c>
      <c r="T102" s="126" t="s">
        <v>451</v>
      </c>
      <c r="U102" s="126" t="s">
        <v>273</v>
      </c>
      <c r="V102" s="126" t="s">
        <v>262</v>
      </c>
      <c r="W102" s="126">
        <v>541</v>
      </c>
      <c r="X102" s="126" t="s">
        <v>372</v>
      </c>
      <c r="Y102" s="126">
        <v>350995178</v>
      </c>
      <c r="Z102" s="126" t="s">
        <v>958</v>
      </c>
      <c r="AA102" s="126" t="s">
        <v>959</v>
      </c>
      <c r="AB102" s="128">
        <v>41952</v>
      </c>
      <c r="AC102" s="127">
        <v>7</v>
      </c>
      <c r="AD102" s="127">
        <v>24</v>
      </c>
      <c r="AE102" s="127">
        <v>1</v>
      </c>
      <c r="AF102" s="127" t="s">
        <v>1511</v>
      </c>
      <c r="AG102" s="127" t="s">
        <v>1512</v>
      </c>
      <c r="AH102" s="126" t="s">
        <v>1770</v>
      </c>
      <c r="AI102" s="126" t="s">
        <v>1819</v>
      </c>
      <c r="AJ102" s="128">
        <v>2499</v>
      </c>
      <c r="AK102" s="128">
        <v>2250</v>
      </c>
      <c r="AL102" s="126" t="s">
        <v>1822</v>
      </c>
      <c r="AM102" s="128">
        <v>20049.53</v>
      </c>
      <c r="AN102" s="128">
        <v>9449.4699999999993</v>
      </c>
      <c r="AO102" s="128">
        <v>29499</v>
      </c>
      <c r="AP102" s="128">
        <v>21902.47</v>
      </c>
      <c r="AQ102" s="128">
        <v>2847.53</v>
      </c>
      <c r="AR102" s="128">
        <v>24750</v>
      </c>
      <c r="AS102" s="128">
        <v>21902.47</v>
      </c>
      <c r="AT102" s="128">
        <v>2847.53</v>
      </c>
      <c r="AU102" s="128">
        <v>24750</v>
      </c>
      <c r="AV102" s="126">
        <v>33</v>
      </c>
      <c r="AW102" s="126"/>
      <c r="AX102" s="126"/>
      <c r="AY102" s="126"/>
      <c r="AZ102" s="126"/>
      <c r="BA102" s="126"/>
      <c r="BB102" s="126" t="s">
        <v>1995</v>
      </c>
      <c r="BC102" s="126" t="s">
        <v>138</v>
      </c>
      <c r="BD102" s="126" t="s">
        <v>2001</v>
      </c>
      <c r="BE102" s="128">
        <v>41952</v>
      </c>
      <c r="BF102" s="126" t="s">
        <v>451</v>
      </c>
      <c r="BG102" s="95">
        <v>8766020956</v>
      </c>
      <c r="BH102" s="97" t="s">
        <v>2003</v>
      </c>
      <c r="BI102" s="95" t="s">
        <v>104</v>
      </c>
      <c r="BJ102" s="129">
        <v>46051</v>
      </c>
      <c r="BK102" s="95"/>
      <c r="BL102" s="95" t="s">
        <v>109</v>
      </c>
      <c r="BM102" s="98" t="s">
        <v>124</v>
      </c>
      <c r="BN102" s="99" t="s">
        <v>193</v>
      </c>
      <c r="BO102" s="123" t="s">
        <v>234</v>
      </c>
      <c r="BP102" s="123"/>
      <c r="BQ102" s="42"/>
      <c r="BR102" s="96" t="s">
        <v>2049</v>
      </c>
    </row>
    <row r="103" spans="1:70" ht="30" hidden="1" customHeight="1" x14ac:dyDescent="0.35">
      <c r="A103" s="95">
        <v>99</v>
      </c>
      <c r="B103" s="127" t="s">
        <v>248</v>
      </c>
      <c r="C103" s="127" t="s">
        <v>249</v>
      </c>
      <c r="D103" s="127" t="s">
        <v>250</v>
      </c>
      <c r="E103" s="127" t="s">
        <v>251</v>
      </c>
      <c r="F103" s="127" t="s">
        <v>251</v>
      </c>
      <c r="G103" s="127" t="s">
        <v>252</v>
      </c>
      <c r="H103" s="127" t="s">
        <v>253</v>
      </c>
      <c r="I103" s="126">
        <v>181561</v>
      </c>
      <c r="J103" s="126" t="s">
        <v>339</v>
      </c>
      <c r="K103" s="126">
        <v>181561</v>
      </c>
      <c r="L103" s="126" t="s">
        <v>255</v>
      </c>
      <c r="M103" s="126" t="s">
        <v>256</v>
      </c>
      <c r="N103" s="126">
        <v>310327</v>
      </c>
      <c r="O103" s="126" t="s">
        <v>428</v>
      </c>
      <c r="P103" s="126">
        <v>696260</v>
      </c>
      <c r="Q103" s="126" t="s">
        <v>429</v>
      </c>
      <c r="R103" s="126" t="s">
        <v>319</v>
      </c>
      <c r="S103" s="126" t="s">
        <v>452</v>
      </c>
      <c r="T103" s="126" t="s">
        <v>452</v>
      </c>
      <c r="U103" s="126" t="s">
        <v>328</v>
      </c>
      <c r="V103" s="126" t="s">
        <v>262</v>
      </c>
      <c r="W103" s="126">
        <v>541</v>
      </c>
      <c r="X103" s="126" t="s">
        <v>453</v>
      </c>
      <c r="Y103" s="126">
        <v>350995431</v>
      </c>
      <c r="Z103" s="126" t="s">
        <v>960</v>
      </c>
      <c r="AA103" s="126" t="s">
        <v>961</v>
      </c>
      <c r="AB103" s="128">
        <v>41952</v>
      </c>
      <c r="AC103" s="127">
        <v>7</v>
      </c>
      <c r="AD103" s="127">
        <v>24</v>
      </c>
      <c r="AE103" s="127">
        <v>1</v>
      </c>
      <c r="AF103" s="127" t="s">
        <v>1502</v>
      </c>
      <c r="AG103" s="127" t="s">
        <v>1513</v>
      </c>
      <c r="AH103" s="126" t="s">
        <v>1770</v>
      </c>
      <c r="AI103" s="126" t="s">
        <v>1812</v>
      </c>
      <c r="AJ103" s="128">
        <v>2672</v>
      </c>
      <c r="AK103" s="128">
        <v>2250</v>
      </c>
      <c r="AL103" s="126" t="s">
        <v>1773</v>
      </c>
      <c r="AM103" s="128">
        <v>18285.82</v>
      </c>
      <c r="AN103" s="128">
        <v>9136.18</v>
      </c>
      <c r="AO103" s="128">
        <v>27422</v>
      </c>
      <c r="AP103" s="128">
        <v>23666.18</v>
      </c>
      <c r="AQ103" s="128">
        <v>3333.82</v>
      </c>
      <c r="AR103" s="128">
        <v>27000</v>
      </c>
      <c r="AS103" s="128">
        <v>23666.18</v>
      </c>
      <c r="AT103" s="128">
        <v>3333.82</v>
      </c>
      <c r="AU103" s="128">
        <v>27000</v>
      </c>
      <c r="AV103" s="126">
        <v>33</v>
      </c>
      <c r="AW103" s="126"/>
      <c r="AX103" s="126"/>
      <c r="AY103" s="126"/>
      <c r="AZ103" s="126"/>
      <c r="BA103" s="126"/>
      <c r="BB103" s="126" t="s">
        <v>1995</v>
      </c>
      <c r="BC103" s="126" t="s">
        <v>138</v>
      </c>
      <c r="BD103" s="126" t="s">
        <v>1999</v>
      </c>
      <c r="BE103" s="128">
        <v>41952</v>
      </c>
      <c r="BF103" s="126" t="s">
        <v>452</v>
      </c>
      <c r="BG103" s="95">
        <v>9890817626</v>
      </c>
      <c r="BH103" s="97" t="s">
        <v>2003</v>
      </c>
      <c r="BI103" s="95" t="s">
        <v>104</v>
      </c>
      <c r="BJ103" s="129">
        <v>46051</v>
      </c>
      <c r="BK103" s="95"/>
      <c r="BL103" s="95" t="s">
        <v>109</v>
      </c>
      <c r="BM103" s="98" t="s">
        <v>124</v>
      </c>
      <c r="BN103" s="99" t="s">
        <v>193</v>
      </c>
      <c r="BO103" s="123" t="s">
        <v>234</v>
      </c>
      <c r="BP103" s="123"/>
      <c r="BQ103" s="42"/>
      <c r="BR103" s="96" t="s">
        <v>2046</v>
      </c>
    </row>
    <row r="104" spans="1:70" ht="30" hidden="1" customHeight="1" x14ac:dyDescent="0.35">
      <c r="A104" s="95">
        <v>100</v>
      </c>
      <c r="B104" s="127" t="s">
        <v>248</v>
      </c>
      <c r="C104" s="127" t="s">
        <v>249</v>
      </c>
      <c r="D104" s="127" t="s">
        <v>250</v>
      </c>
      <c r="E104" s="127" t="s">
        <v>251</v>
      </c>
      <c r="F104" s="127" t="s">
        <v>251</v>
      </c>
      <c r="G104" s="127" t="s">
        <v>252</v>
      </c>
      <c r="H104" s="127" t="s">
        <v>253</v>
      </c>
      <c r="I104" s="126">
        <v>121891</v>
      </c>
      <c r="J104" s="126" t="s">
        <v>290</v>
      </c>
      <c r="K104" s="126">
        <v>121891</v>
      </c>
      <c r="L104" s="126" t="s">
        <v>255</v>
      </c>
      <c r="M104" s="126" t="s">
        <v>256</v>
      </c>
      <c r="N104" s="126">
        <v>367272</v>
      </c>
      <c r="O104" s="126" t="s">
        <v>373</v>
      </c>
      <c r="P104" s="126">
        <v>532356</v>
      </c>
      <c r="Q104" s="126" t="s">
        <v>374</v>
      </c>
      <c r="R104" s="126" t="s">
        <v>319</v>
      </c>
      <c r="S104" s="126" t="s">
        <v>454</v>
      </c>
      <c r="T104" s="126" t="s">
        <v>454</v>
      </c>
      <c r="U104" s="126" t="s">
        <v>328</v>
      </c>
      <c r="V104" s="126" t="s">
        <v>274</v>
      </c>
      <c r="W104" s="126">
        <v>541</v>
      </c>
      <c r="X104" s="126" t="s">
        <v>267</v>
      </c>
      <c r="Y104" s="126">
        <v>350997002</v>
      </c>
      <c r="Z104" s="126" t="s">
        <v>962</v>
      </c>
      <c r="AA104" s="126" t="s">
        <v>961</v>
      </c>
      <c r="AB104" s="128">
        <v>41952</v>
      </c>
      <c r="AC104" s="127">
        <v>9</v>
      </c>
      <c r="AD104" s="127">
        <v>24</v>
      </c>
      <c r="AE104" s="127">
        <v>1</v>
      </c>
      <c r="AF104" s="127" t="s">
        <v>1502</v>
      </c>
      <c r="AG104" s="127" t="s">
        <v>1513</v>
      </c>
      <c r="AH104" s="126" t="s">
        <v>1770</v>
      </c>
      <c r="AI104" s="126" t="s">
        <v>1817</v>
      </c>
      <c r="AJ104" s="128">
        <v>2643</v>
      </c>
      <c r="AK104" s="128">
        <v>2250</v>
      </c>
      <c r="AL104" s="126" t="s">
        <v>1823</v>
      </c>
      <c r="AM104" s="128">
        <v>18285.82</v>
      </c>
      <c r="AN104" s="128">
        <v>9107.18</v>
      </c>
      <c r="AO104" s="128">
        <v>27393</v>
      </c>
      <c r="AP104" s="128">
        <v>23666.18</v>
      </c>
      <c r="AQ104" s="128">
        <v>3333.82</v>
      </c>
      <c r="AR104" s="128">
        <v>27000</v>
      </c>
      <c r="AS104" s="128">
        <v>23666.18</v>
      </c>
      <c r="AT104" s="128">
        <v>3333.82</v>
      </c>
      <c r="AU104" s="128">
        <v>27000</v>
      </c>
      <c r="AV104" s="126">
        <v>34</v>
      </c>
      <c r="AW104" s="126"/>
      <c r="AX104" s="126"/>
      <c r="AY104" s="126"/>
      <c r="AZ104" s="126"/>
      <c r="BA104" s="126"/>
      <c r="BB104" s="126" t="s">
        <v>1995</v>
      </c>
      <c r="BC104" s="126" t="s">
        <v>138</v>
      </c>
      <c r="BD104" s="126" t="s">
        <v>2001</v>
      </c>
      <c r="BE104" s="128">
        <v>41952</v>
      </c>
      <c r="BF104" s="126" t="s">
        <v>454</v>
      </c>
      <c r="BG104" s="95">
        <v>7498950314</v>
      </c>
      <c r="BH104" s="97" t="s">
        <v>2003</v>
      </c>
      <c r="BI104" s="95" t="s">
        <v>104</v>
      </c>
      <c r="BJ104" s="129">
        <v>46038</v>
      </c>
      <c r="BK104" s="95"/>
      <c r="BL104" s="95" t="s">
        <v>109</v>
      </c>
      <c r="BM104" s="98" t="s">
        <v>124</v>
      </c>
      <c r="BN104" s="99" t="s">
        <v>193</v>
      </c>
      <c r="BO104" s="123" t="s">
        <v>234</v>
      </c>
      <c r="BP104" s="123"/>
      <c r="BQ104" s="42"/>
      <c r="BR104" s="96"/>
    </row>
    <row r="105" spans="1:70" ht="30" hidden="1" customHeight="1" x14ac:dyDescent="0.35">
      <c r="A105" s="95">
        <v>101</v>
      </c>
      <c r="B105" s="127" t="s">
        <v>248</v>
      </c>
      <c r="C105" s="127" t="s">
        <v>249</v>
      </c>
      <c r="D105" s="127" t="s">
        <v>250</v>
      </c>
      <c r="E105" s="127" t="s">
        <v>251</v>
      </c>
      <c r="F105" s="127" t="s">
        <v>251</v>
      </c>
      <c r="G105" s="127" t="s">
        <v>252</v>
      </c>
      <c r="H105" s="127" t="s">
        <v>253</v>
      </c>
      <c r="I105" s="126">
        <v>118203</v>
      </c>
      <c r="J105" s="126" t="s">
        <v>254</v>
      </c>
      <c r="K105" s="126">
        <v>118203</v>
      </c>
      <c r="L105" s="126" t="s">
        <v>255</v>
      </c>
      <c r="M105" s="126" t="s">
        <v>256</v>
      </c>
      <c r="N105" s="126">
        <v>199891</v>
      </c>
      <c r="O105" s="126" t="s">
        <v>257</v>
      </c>
      <c r="P105" s="126">
        <v>265057</v>
      </c>
      <c r="Q105" s="126" t="s">
        <v>258</v>
      </c>
      <c r="R105" s="126" t="s">
        <v>319</v>
      </c>
      <c r="S105" s="126" t="s">
        <v>455</v>
      </c>
      <c r="T105" s="126" t="s">
        <v>455</v>
      </c>
      <c r="U105" s="126" t="s">
        <v>328</v>
      </c>
      <c r="V105" s="126" t="s">
        <v>262</v>
      </c>
      <c r="W105" s="126">
        <v>541</v>
      </c>
      <c r="X105" s="126" t="s">
        <v>267</v>
      </c>
      <c r="Y105" s="126">
        <v>351001611</v>
      </c>
      <c r="Z105" s="126" t="s">
        <v>963</v>
      </c>
      <c r="AA105" s="126" t="s">
        <v>961</v>
      </c>
      <c r="AB105" s="128">
        <v>52190</v>
      </c>
      <c r="AC105" s="127">
        <v>4</v>
      </c>
      <c r="AD105" s="127">
        <v>24</v>
      </c>
      <c r="AE105" s="127">
        <v>3</v>
      </c>
      <c r="AF105" s="127" t="s">
        <v>1502</v>
      </c>
      <c r="AG105" s="127" t="s">
        <v>1514</v>
      </c>
      <c r="AH105" s="126" t="s">
        <v>1770</v>
      </c>
      <c r="AI105" s="126" t="s">
        <v>1819</v>
      </c>
      <c r="AJ105" s="128">
        <v>3236</v>
      </c>
      <c r="AK105" s="128">
        <v>2800</v>
      </c>
      <c r="AL105" s="126" t="s">
        <v>1260</v>
      </c>
      <c r="AM105" s="128">
        <v>22738.75</v>
      </c>
      <c r="AN105" s="128">
        <v>11297.25</v>
      </c>
      <c r="AO105" s="128">
        <v>34036</v>
      </c>
      <c r="AP105" s="128">
        <v>29451.25</v>
      </c>
      <c r="AQ105" s="128">
        <v>4148.75</v>
      </c>
      <c r="AR105" s="128">
        <v>33600</v>
      </c>
      <c r="AS105" s="128">
        <v>29451.25</v>
      </c>
      <c r="AT105" s="128">
        <v>4148.75</v>
      </c>
      <c r="AU105" s="128">
        <v>33600</v>
      </c>
      <c r="AV105" s="126">
        <v>34</v>
      </c>
      <c r="AW105" s="126"/>
      <c r="AX105" s="126"/>
      <c r="AY105" s="126"/>
      <c r="AZ105" s="126"/>
      <c r="BA105" s="126"/>
      <c r="BB105" s="126" t="s">
        <v>1995</v>
      </c>
      <c r="BC105" s="126" t="s">
        <v>138</v>
      </c>
      <c r="BD105" s="126" t="s">
        <v>1998</v>
      </c>
      <c r="BE105" s="128">
        <v>52190</v>
      </c>
      <c r="BF105" s="126" t="s">
        <v>455</v>
      </c>
      <c r="BG105" s="95">
        <v>9699667947</v>
      </c>
      <c r="BH105" s="97" t="s">
        <v>2003</v>
      </c>
      <c r="BI105" s="95" t="s">
        <v>104</v>
      </c>
      <c r="BJ105" s="97">
        <v>46045</v>
      </c>
      <c r="BK105" s="95"/>
      <c r="BL105" s="95" t="s">
        <v>112</v>
      </c>
      <c r="BM105" s="98" t="s">
        <v>124</v>
      </c>
      <c r="BN105" s="99" t="s">
        <v>193</v>
      </c>
      <c r="BO105" s="95" t="s">
        <v>234</v>
      </c>
      <c r="BP105" s="123"/>
      <c r="BQ105" s="42"/>
      <c r="BR105" s="96" t="s">
        <v>2024</v>
      </c>
    </row>
    <row r="106" spans="1:70" ht="30" hidden="1" customHeight="1" x14ac:dyDescent="0.35">
      <c r="A106" s="95">
        <v>102</v>
      </c>
      <c r="B106" s="127" t="s">
        <v>248</v>
      </c>
      <c r="C106" s="127" t="s">
        <v>249</v>
      </c>
      <c r="D106" s="127" t="s">
        <v>250</v>
      </c>
      <c r="E106" s="127" t="s">
        <v>251</v>
      </c>
      <c r="F106" s="127" t="s">
        <v>251</v>
      </c>
      <c r="G106" s="127" t="s">
        <v>252</v>
      </c>
      <c r="H106" s="127" t="s">
        <v>253</v>
      </c>
      <c r="I106" s="126">
        <v>190788</v>
      </c>
      <c r="J106" s="126" t="s">
        <v>348</v>
      </c>
      <c r="K106" s="126">
        <v>190788</v>
      </c>
      <c r="L106" s="126" t="s">
        <v>255</v>
      </c>
      <c r="M106" s="126" t="s">
        <v>256</v>
      </c>
      <c r="N106" s="126">
        <v>385500</v>
      </c>
      <c r="O106" s="126" t="s">
        <v>415</v>
      </c>
      <c r="P106" s="126">
        <v>567972</v>
      </c>
      <c r="Q106" s="126" t="s">
        <v>439</v>
      </c>
      <c r="R106" s="126" t="s">
        <v>319</v>
      </c>
      <c r="S106" s="126" t="s">
        <v>456</v>
      </c>
      <c r="T106" s="126" t="s">
        <v>456</v>
      </c>
      <c r="U106" s="126" t="s">
        <v>328</v>
      </c>
      <c r="V106" s="126" t="s">
        <v>262</v>
      </c>
      <c r="W106" s="126">
        <v>541</v>
      </c>
      <c r="X106" s="126" t="s">
        <v>425</v>
      </c>
      <c r="Y106" s="126">
        <v>351007425</v>
      </c>
      <c r="Z106" s="126" t="s">
        <v>964</v>
      </c>
      <c r="AA106" s="126" t="s">
        <v>945</v>
      </c>
      <c r="AB106" s="128">
        <v>41952</v>
      </c>
      <c r="AC106" s="127">
        <v>7</v>
      </c>
      <c r="AD106" s="127">
        <v>24</v>
      </c>
      <c r="AE106" s="127">
        <v>1</v>
      </c>
      <c r="AF106" s="127" t="s">
        <v>1502</v>
      </c>
      <c r="AG106" s="127" t="s">
        <v>1503</v>
      </c>
      <c r="AH106" s="126" t="s">
        <v>1770</v>
      </c>
      <c r="AI106" s="126" t="s">
        <v>1812</v>
      </c>
      <c r="AJ106" s="128">
        <v>2643</v>
      </c>
      <c r="AK106" s="128">
        <v>2250</v>
      </c>
      <c r="AL106" s="126" t="s">
        <v>1824</v>
      </c>
      <c r="AM106" s="128">
        <v>33291.760000000002</v>
      </c>
      <c r="AN106" s="128">
        <v>11991.24</v>
      </c>
      <c r="AO106" s="128">
        <v>45283</v>
      </c>
      <c r="AP106" s="128">
        <v>8660.24</v>
      </c>
      <c r="AQ106" s="128">
        <v>449.76</v>
      </c>
      <c r="AR106" s="128">
        <v>9110</v>
      </c>
      <c r="AS106" s="128">
        <v>8660.24</v>
      </c>
      <c r="AT106" s="128">
        <v>449.76</v>
      </c>
      <c r="AU106" s="128">
        <v>9110</v>
      </c>
      <c r="AV106" s="126">
        <v>34</v>
      </c>
      <c r="AW106" s="126"/>
      <c r="AX106" s="126"/>
      <c r="AY106" s="126"/>
      <c r="AZ106" s="126"/>
      <c r="BA106" s="126"/>
      <c r="BB106" s="126" t="s">
        <v>1995</v>
      </c>
      <c r="BC106" s="126" t="s">
        <v>138</v>
      </c>
      <c r="BD106" s="126" t="s">
        <v>1999</v>
      </c>
      <c r="BE106" s="128">
        <v>41952</v>
      </c>
      <c r="BF106" s="126" t="s">
        <v>456</v>
      </c>
      <c r="BG106" s="95">
        <v>8600830981</v>
      </c>
      <c r="BH106" s="97" t="s">
        <v>2003</v>
      </c>
      <c r="BI106" s="95" t="s">
        <v>104</v>
      </c>
      <c r="BJ106" s="129">
        <v>46037</v>
      </c>
      <c r="BK106" s="95"/>
      <c r="BL106" s="95" t="s">
        <v>109</v>
      </c>
      <c r="BM106" s="98" t="s">
        <v>124</v>
      </c>
      <c r="BN106" s="99" t="s">
        <v>193</v>
      </c>
      <c r="BO106" s="123" t="s">
        <v>234</v>
      </c>
      <c r="BP106" s="123"/>
      <c r="BQ106" s="42"/>
      <c r="BR106" s="96"/>
    </row>
    <row r="107" spans="1:70" ht="30" hidden="1" customHeight="1" x14ac:dyDescent="0.35">
      <c r="A107" s="95">
        <v>103</v>
      </c>
      <c r="B107" s="127" t="s">
        <v>248</v>
      </c>
      <c r="C107" s="127" t="s">
        <v>249</v>
      </c>
      <c r="D107" s="127" t="s">
        <v>250</v>
      </c>
      <c r="E107" s="127" t="s">
        <v>251</v>
      </c>
      <c r="F107" s="127" t="s">
        <v>251</v>
      </c>
      <c r="G107" s="127" t="s">
        <v>252</v>
      </c>
      <c r="H107" s="127" t="s">
        <v>253</v>
      </c>
      <c r="I107" s="126">
        <v>188864</v>
      </c>
      <c r="J107" s="126" t="s">
        <v>368</v>
      </c>
      <c r="K107" s="126">
        <v>188864</v>
      </c>
      <c r="L107" s="126" t="s">
        <v>255</v>
      </c>
      <c r="M107" s="126" t="s">
        <v>256</v>
      </c>
      <c r="N107" s="126">
        <v>357986</v>
      </c>
      <c r="O107" s="126" t="s">
        <v>457</v>
      </c>
      <c r="P107" s="126">
        <v>586807</v>
      </c>
      <c r="Q107" s="126" t="s">
        <v>458</v>
      </c>
      <c r="R107" s="126" t="s">
        <v>319</v>
      </c>
      <c r="S107" s="126" t="s">
        <v>459</v>
      </c>
      <c r="T107" s="126" t="s">
        <v>459</v>
      </c>
      <c r="U107" s="126" t="s">
        <v>328</v>
      </c>
      <c r="V107" s="126" t="s">
        <v>262</v>
      </c>
      <c r="W107" s="126">
        <v>541</v>
      </c>
      <c r="X107" s="126" t="s">
        <v>267</v>
      </c>
      <c r="Y107" s="126">
        <v>351011551</v>
      </c>
      <c r="Z107" s="126" t="s">
        <v>965</v>
      </c>
      <c r="AA107" s="126" t="s">
        <v>966</v>
      </c>
      <c r="AB107" s="128">
        <v>41952</v>
      </c>
      <c r="AC107" s="127">
        <v>3</v>
      </c>
      <c r="AD107" s="127">
        <v>24</v>
      </c>
      <c r="AE107" s="127">
        <v>1</v>
      </c>
      <c r="AF107" s="127" t="s">
        <v>1515</v>
      </c>
      <c r="AG107" s="127" t="s">
        <v>1516</v>
      </c>
      <c r="AH107" s="126" t="s">
        <v>1770</v>
      </c>
      <c r="AI107" s="126" t="s">
        <v>1825</v>
      </c>
      <c r="AJ107" s="128">
        <v>2442</v>
      </c>
      <c r="AK107" s="128">
        <v>2250</v>
      </c>
      <c r="AL107" s="126" t="s">
        <v>1768</v>
      </c>
      <c r="AM107" s="128">
        <v>18285.82</v>
      </c>
      <c r="AN107" s="128">
        <v>8906.18</v>
      </c>
      <c r="AO107" s="128">
        <v>27192</v>
      </c>
      <c r="AP107" s="128">
        <v>23666.18</v>
      </c>
      <c r="AQ107" s="128">
        <v>3333.82</v>
      </c>
      <c r="AR107" s="128">
        <v>27000</v>
      </c>
      <c r="AS107" s="128">
        <v>23666.18</v>
      </c>
      <c r="AT107" s="128">
        <v>3333.82</v>
      </c>
      <c r="AU107" s="128">
        <v>27000</v>
      </c>
      <c r="AV107" s="126">
        <v>34</v>
      </c>
      <c r="AW107" s="126"/>
      <c r="AX107" s="126"/>
      <c r="AY107" s="126"/>
      <c r="AZ107" s="126"/>
      <c r="BA107" s="126"/>
      <c r="BB107" s="126" t="s">
        <v>1995</v>
      </c>
      <c r="BC107" s="126" t="s">
        <v>138</v>
      </c>
      <c r="BD107" s="126" t="s">
        <v>2001</v>
      </c>
      <c r="BE107" s="128">
        <v>41952</v>
      </c>
      <c r="BF107" s="126" t="s">
        <v>459</v>
      </c>
      <c r="BG107" s="95">
        <v>7569925932</v>
      </c>
      <c r="BH107" s="97" t="s">
        <v>2003</v>
      </c>
      <c r="BI107" s="95" t="s">
        <v>104</v>
      </c>
      <c r="BJ107" s="129">
        <v>46037</v>
      </c>
      <c r="BK107" s="95"/>
      <c r="BL107" s="95" t="s">
        <v>109</v>
      </c>
      <c r="BM107" s="98" t="s">
        <v>124</v>
      </c>
      <c r="BN107" s="99" t="s">
        <v>193</v>
      </c>
      <c r="BO107" s="123" t="s">
        <v>234</v>
      </c>
      <c r="BP107" s="123"/>
      <c r="BQ107" s="42"/>
      <c r="BR107" s="96"/>
    </row>
    <row r="108" spans="1:70" ht="30" hidden="1" customHeight="1" x14ac:dyDescent="0.35">
      <c r="A108" s="95">
        <v>104</v>
      </c>
      <c r="B108" s="127" t="s">
        <v>248</v>
      </c>
      <c r="C108" s="127" t="s">
        <v>249</v>
      </c>
      <c r="D108" s="127" t="s">
        <v>250</v>
      </c>
      <c r="E108" s="127" t="s">
        <v>251</v>
      </c>
      <c r="F108" s="127" t="s">
        <v>251</v>
      </c>
      <c r="G108" s="127" t="s">
        <v>252</v>
      </c>
      <c r="H108" s="127" t="s">
        <v>253</v>
      </c>
      <c r="I108" s="126">
        <v>188864</v>
      </c>
      <c r="J108" s="126" t="s">
        <v>368</v>
      </c>
      <c r="K108" s="126">
        <v>188864</v>
      </c>
      <c r="L108" s="126" t="s">
        <v>255</v>
      </c>
      <c r="M108" s="126" t="s">
        <v>256</v>
      </c>
      <c r="N108" s="126">
        <v>357986</v>
      </c>
      <c r="O108" s="126" t="s">
        <v>457</v>
      </c>
      <c r="P108" s="126">
        <v>586807</v>
      </c>
      <c r="Q108" s="126" t="s">
        <v>458</v>
      </c>
      <c r="R108" s="126" t="s">
        <v>319</v>
      </c>
      <c r="S108" s="126" t="s">
        <v>460</v>
      </c>
      <c r="T108" s="126" t="s">
        <v>460</v>
      </c>
      <c r="U108" s="126" t="s">
        <v>328</v>
      </c>
      <c r="V108" s="126" t="s">
        <v>262</v>
      </c>
      <c r="W108" s="126">
        <v>541</v>
      </c>
      <c r="X108" s="126" t="s">
        <v>267</v>
      </c>
      <c r="Y108" s="126">
        <v>351011552</v>
      </c>
      <c r="Z108" s="126" t="s">
        <v>967</v>
      </c>
      <c r="AA108" s="126" t="s">
        <v>966</v>
      </c>
      <c r="AB108" s="128">
        <v>41952</v>
      </c>
      <c r="AC108" s="127">
        <v>3</v>
      </c>
      <c r="AD108" s="127">
        <v>24</v>
      </c>
      <c r="AE108" s="127">
        <v>1</v>
      </c>
      <c r="AF108" s="127" t="s">
        <v>1515</v>
      </c>
      <c r="AG108" s="127" t="s">
        <v>1516</v>
      </c>
      <c r="AH108" s="126" t="s">
        <v>1770</v>
      </c>
      <c r="AI108" s="126" t="s">
        <v>1825</v>
      </c>
      <c r="AJ108" s="128">
        <v>2442</v>
      </c>
      <c r="AK108" s="128">
        <v>2250</v>
      </c>
      <c r="AL108" s="126" t="s">
        <v>1287</v>
      </c>
      <c r="AM108" s="128">
        <v>18285.82</v>
      </c>
      <c r="AN108" s="128">
        <v>8906.18</v>
      </c>
      <c r="AO108" s="128">
        <v>27192</v>
      </c>
      <c r="AP108" s="128">
        <v>23666.18</v>
      </c>
      <c r="AQ108" s="128">
        <v>3333.82</v>
      </c>
      <c r="AR108" s="128">
        <v>27000</v>
      </c>
      <c r="AS108" s="128">
        <v>23666.18</v>
      </c>
      <c r="AT108" s="128">
        <v>3333.82</v>
      </c>
      <c r="AU108" s="128">
        <v>27000</v>
      </c>
      <c r="AV108" s="126">
        <v>34</v>
      </c>
      <c r="AW108" s="126"/>
      <c r="AX108" s="126"/>
      <c r="AY108" s="126"/>
      <c r="AZ108" s="126"/>
      <c r="BA108" s="126"/>
      <c r="BB108" s="126" t="s">
        <v>1995</v>
      </c>
      <c r="BC108" s="126" t="s">
        <v>138</v>
      </c>
      <c r="BD108" s="126" t="s">
        <v>2001</v>
      </c>
      <c r="BE108" s="128">
        <v>41952</v>
      </c>
      <c r="BF108" s="126" t="s">
        <v>460</v>
      </c>
      <c r="BG108" s="95">
        <v>9970322436</v>
      </c>
      <c r="BH108" s="97" t="s">
        <v>2003</v>
      </c>
      <c r="BI108" s="95" t="s">
        <v>104</v>
      </c>
      <c r="BJ108" s="129">
        <v>46037</v>
      </c>
      <c r="BK108" s="95"/>
      <c r="BL108" s="95" t="s">
        <v>109</v>
      </c>
      <c r="BM108" s="98" t="s">
        <v>124</v>
      </c>
      <c r="BN108" s="99" t="s">
        <v>193</v>
      </c>
      <c r="BO108" s="123" t="s">
        <v>234</v>
      </c>
      <c r="BP108" s="123"/>
      <c r="BQ108" s="42"/>
      <c r="BR108" s="96"/>
    </row>
    <row r="109" spans="1:70" ht="30" hidden="1" customHeight="1" x14ac:dyDescent="0.35">
      <c r="A109" s="95">
        <v>105</v>
      </c>
      <c r="B109" s="127" t="s">
        <v>248</v>
      </c>
      <c r="C109" s="127" t="s">
        <v>249</v>
      </c>
      <c r="D109" s="127" t="s">
        <v>250</v>
      </c>
      <c r="E109" s="127" t="s">
        <v>251</v>
      </c>
      <c r="F109" s="127" t="s">
        <v>251</v>
      </c>
      <c r="G109" s="127" t="s">
        <v>252</v>
      </c>
      <c r="H109" s="127" t="s">
        <v>253</v>
      </c>
      <c r="I109" s="126">
        <v>188864</v>
      </c>
      <c r="J109" s="126" t="s">
        <v>368</v>
      </c>
      <c r="K109" s="126">
        <v>188864</v>
      </c>
      <c r="L109" s="126" t="s">
        <v>255</v>
      </c>
      <c r="M109" s="126" t="s">
        <v>256</v>
      </c>
      <c r="N109" s="126">
        <v>357986</v>
      </c>
      <c r="O109" s="126" t="s">
        <v>457</v>
      </c>
      <c r="P109" s="126">
        <v>586807</v>
      </c>
      <c r="Q109" s="126" t="s">
        <v>458</v>
      </c>
      <c r="R109" s="126" t="s">
        <v>319</v>
      </c>
      <c r="S109" s="126" t="s">
        <v>461</v>
      </c>
      <c r="T109" s="126" t="s">
        <v>461</v>
      </c>
      <c r="U109" s="126" t="s">
        <v>328</v>
      </c>
      <c r="V109" s="126" t="s">
        <v>262</v>
      </c>
      <c r="W109" s="126">
        <v>541</v>
      </c>
      <c r="X109" s="126" t="s">
        <v>267</v>
      </c>
      <c r="Y109" s="126">
        <v>351011553</v>
      </c>
      <c r="Z109" s="126" t="s">
        <v>968</v>
      </c>
      <c r="AA109" s="126" t="s">
        <v>966</v>
      </c>
      <c r="AB109" s="128">
        <v>41952</v>
      </c>
      <c r="AC109" s="127">
        <v>3</v>
      </c>
      <c r="AD109" s="127">
        <v>24</v>
      </c>
      <c r="AE109" s="127">
        <v>1</v>
      </c>
      <c r="AF109" s="127" t="s">
        <v>1515</v>
      </c>
      <c r="AG109" s="127" t="s">
        <v>1516</v>
      </c>
      <c r="AH109" s="126" t="s">
        <v>1770</v>
      </c>
      <c r="AI109" s="126" t="s">
        <v>1825</v>
      </c>
      <c r="AJ109" s="128">
        <v>2442</v>
      </c>
      <c r="AK109" s="128">
        <v>2250</v>
      </c>
      <c r="AL109" s="126" t="s">
        <v>1287</v>
      </c>
      <c r="AM109" s="128">
        <v>18285.82</v>
      </c>
      <c r="AN109" s="128">
        <v>8906.18</v>
      </c>
      <c r="AO109" s="128">
        <v>27192</v>
      </c>
      <c r="AP109" s="128">
        <v>23666.18</v>
      </c>
      <c r="AQ109" s="128">
        <v>3333.82</v>
      </c>
      <c r="AR109" s="128">
        <v>27000</v>
      </c>
      <c r="AS109" s="128">
        <v>23666.18</v>
      </c>
      <c r="AT109" s="128">
        <v>3333.82</v>
      </c>
      <c r="AU109" s="128">
        <v>27000</v>
      </c>
      <c r="AV109" s="126">
        <v>34</v>
      </c>
      <c r="AW109" s="126"/>
      <c r="AX109" s="126"/>
      <c r="AY109" s="126"/>
      <c r="AZ109" s="126"/>
      <c r="BA109" s="126"/>
      <c r="BB109" s="126" t="s">
        <v>1995</v>
      </c>
      <c r="BC109" s="126" t="s">
        <v>138</v>
      </c>
      <c r="BD109" s="126" t="s">
        <v>2001</v>
      </c>
      <c r="BE109" s="128">
        <v>41952</v>
      </c>
      <c r="BF109" s="126" t="s">
        <v>461</v>
      </c>
      <c r="BG109" s="95">
        <v>7962895588</v>
      </c>
      <c r="BH109" s="97" t="s">
        <v>2003</v>
      </c>
      <c r="BI109" s="95" t="s">
        <v>104</v>
      </c>
      <c r="BJ109" s="129">
        <v>46037</v>
      </c>
      <c r="BK109" s="95"/>
      <c r="BL109" s="95" t="s">
        <v>109</v>
      </c>
      <c r="BM109" s="98" t="s">
        <v>124</v>
      </c>
      <c r="BN109" s="99" t="s">
        <v>193</v>
      </c>
      <c r="BO109" s="123" t="s">
        <v>234</v>
      </c>
      <c r="BP109" s="123"/>
      <c r="BQ109" s="42"/>
      <c r="BR109" s="96"/>
    </row>
    <row r="110" spans="1:70" ht="30" hidden="1" customHeight="1" x14ac:dyDescent="0.35">
      <c r="A110" s="95">
        <v>106</v>
      </c>
      <c r="B110" s="127" t="s">
        <v>248</v>
      </c>
      <c r="C110" s="127" t="s">
        <v>249</v>
      </c>
      <c r="D110" s="127" t="s">
        <v>250</v>
      </c>
      <c r="E110" s="127" t="s">
        <v>251</v>
      </c>
      <c r="F110" s="127" t="s">
        <v>251</v>
      </c>
      <c r="G110" s="127" t="s">
        <v>252</v>
      </c>
      <c r="H110" s="127" t="s">
        <v>253</v>
      </c>
      <c r="I110" s="126">
        <v>118203</v>
      </c>
      <c r="J110" s="126" t="s">
        <v>254</v>
      </c>
      <c r="K110" s="126">
        <v>118203</v>
      </c>
      <c r="L110" s="126" t="s">
        <v>255</v>
      </c>
      <c r="M110" s="126" t="s">
        <v>256</v>
      </c>
      <c r="N110" s="126">
        <v>200448</v>
      </c>
      <c r="O110" s="126" t="s">
        <v>395</v>
      </c>
      <c r="P110" s="126">
        <v>265725</v>
      </c>
      <c r="Q110" s="126" t="s">
        <v>396</v>
      </c>
      <c r="R110" s="126" t="s">
        <v>319</v>
      </c>
      <c r="S110" s="126" t="s">
        <v>462</v>
      </c>
      <c r="T110" s="126" t="s">
        <v>462</v>
      </c>
      <c r="U110" s="126" t="s">
        <v>328</v>
      </c>
      <c r="V110" s="126" t="s">
        <v>262</v>
      </c>
      <c r="W110" s="126">
        <v>541</v>
      </c>
      <c r="X110" s="126" t="s">
        <v>267</v>
      </c>
      <c r="Y110" s="126">
        <v>351036179</v>
      </c>
      <c r="Z110" s="126" t="s">
        <v>969</v>
      </c>
      <c r="AA110" s="126" t="s">
        <v>959</v>
      </c>
      <c r="AB110" s="128">
        <v>41952</v>
      </c>
      <c r="AC110" s="127">
        <v>4</v>
      </c>
      <c r="AD110" s="127">
        <v>24</v>
      </c>
      <c r="AE110" s="127">
        <v>1</v>
      </c>
      <c r="AF110" s="127" t="s">
        <v>1511</v>
      </c>
      <c r="AG110" s="127" t="s">
        <v>1512</v>
      </c>
      <c r="AH110" s="126" t="s">
        <v>1770</v>
      </c>
      <c r="AI110" s="126" t="s">
        <v>1819</v>
      </c>
      <c r="AJ110" s="128">
        <v>2499</v>
      </c>
      <c r="AK110" s="128">
        <v>2250</v>
      </c>
      <c r="AL110" s="126" t="s">
        <v>1796</v>
      </c>
      <c r="AM110" s="128">
        <v>20049.53</v>
      </c>
      <c r="AN110" s="128">
        <v>9449.4699999999993</v>
      </c>
      <c r="AO110" s="128">
        <v>29499</v>
      </c>
      <c r="AP110" s="128">
        <v>21902.47</v>
      </c>
      <c r="AQ110" s="128">
        <v>2847.53</v>
      </c>
      <c r="AR110" s="128">
        <v>24750</v>
      </c>
      <c r="AS110" s="128">
        <v>21902.47</v>
      </c>
      <c r="AT110" s="128">
        <v>2847.53</v>
      </c>
      <c r="AU110" s="128">
        <v>24750</v>
      </c>
      <c r="AV110" s="126">
        <v>33</v>
      </c>
      <c r="AW110" s="126"/>
      <c r="AX110" s="126"/>
      <c r="AY110" s="126"/>
      <c r="AZ110" s="126"/>
      <c r="BA110" s="126"/>
      <c r="BB110" s="126" t="s">
        <v>1995</v>
      </c>
      <c r="BC110" s="126" t="s">
        <v>138</v>
      </c>
      <c r="BD110" s="126" t="s">
        <v>2001</v>
      </c>
      <c r="BE110" s="128">
        <v>41952</v>
      </c>
      <c r="BF110" s="126" t="s">
        <v>462</v>
      </c>
      <c r="BG110" s="95">
        <v>9960494223</v>
      </c>
      <c r="BH110" s="97" t="s">
        <v>2003</v>
      </c>
      <c r="BI110" s="95" t="s">
        <v>104</v>
      </c>
      <c r="BJ110" s="97">
        <v>46045</v>
      </c>
      <c r="BK110" s="95"/>
      <c r="BL110" s="95" t="s">
        <v>109</v>
      </c>
      <c r="BM110" s="98" t="s">
        <v>124</v>
      </c>
      <c r="BN110" s="99" t="s">
        <v>193</v>
      </c>
      <c r="BO110" s="95" t="s">
        <v>234</v>
      </c>
      <c r="BP110" s="123"/>
      <c r="BQ110" s="42"/>
      <c r="BR110" s="96" t="s">
        <v>2022</v>
      </c>
    </row>
    <row r="111" spans="1:70" ht="30" hidden="1" customHeight="1" x14ac:dyDescent="0.35">
      <c r="A111" s="95">
        <v>107</v>
      </c>
      <c r="B111" s="127" t="s">
        <v>248</v>
      </c>
      <c r="C111" s="127" t="s">
        <v>249</v>
      </c>
      <c r="D111" s="127" t="s">
        <v>250</v>
      </c>
      <c r="E111" s="127" t="s">
        <v>251</v>
      </c>
      <c r="F111" s="127" t="s">
        <v>251</v>
      </c>
      <c r="G111" s="127" t="s">
        <v>252</v>
      </c>
      <c r="H111" s="127" t="s">
        <v>253</v>
      </c>
      <c r="I111" s="126">
        <v>190788</v>
      </c>
      <c r="J111" s="126" t="s">
        <v>348</v>
      </c>
      <c r="K111" s="126">
        <v>190788</v>
      </c>
      <c r="L111" s="126" t="s">
        <v>255</v>
      </c>
      <c r="M111" s="126" t="s">
        <v>256</v>
      </c>
      <c r="N111" s="126">
        <v>385500</v>
      </c>
      <c r="O111" s="126" t="s">
        <v>415</v>
      </c>
      <c r="P111" s="126">
        <v>669223</v>
      </c>
      <c r="Q111" s="126" t="s">
        <v>416</v>
      </c>
      <c r="R111" s="126" t="s">
        <v>319</v>
      </c>
      <c r="S111" s="126" t="s">
        <v>463</v>
      </c>
      <c r="T111" s="126" t="s">
        <v>463</v>
      </c>
      <c r="U111" s="126" t="s">
        <v>328</v>
      </c>
      <c r="V111" s="126" t="s">
        <v>262</v>
      </c>
      <c r="W111" s="126">
        <v>541</v>
      </c>
      <c r="X111" s="126" t="s">
        <v>425</v>
      </c>
      <c r="Y111" s="126">
        <v>351087474</v>
      </c>
      <c r="Z111" s="126" t="s">
        <v>970</v>
      </c>
      <c r="AA111" s="126" t="s">
        <v>971</v>
      </c>
      <c r="AB111" s="128">
        <v>31314</v>
      </c>
      <c r="AC111" s="127">
        <v>7</v>
      </c>
      <c r="AD111" s="127">
        <v>18</v>
      </c>
      <c r="AE111" s="127">
        <v>1</v>
      </c>
      <c r="AF111" s="127" t="s">
        <v>1517</v>
      </c>
      <c r="AG111" s="127" t="s">
        <v>1518</v>
      </c>
      <c r="AH111" s="126" t="s">
        <v>1770</v>
      </c>
      <c r="AI111" s="126" t="s">
        <v>1819</v>
      </c>
      <c r="AJ111" s="128">
        <v>1555</v>
      </c>
      <c r="AK111" s="128">
        <v>2150</v>
      </c>
      <c r="AL111" s="126" t="s">
        <v>1773</v>
      </c>
      <c r="AM111" s="128">
        <v>19306.29</v>
      </c>
      <c r="AN111" s="128">
        <v>5898.71</v>
      </c>
      <c r="AO111" s="128">
        <v>25205</v>
      </c>
      <c r="AP111" s="128">
        <v>12007.71</v>
      </c>
      <c r="AQ111" s="128">
        <v>892.29</v>
      </c>
      <c r="AR111" s="128">
        <v>12900</v>
      </c>
      <c r="AS111" s="128">
        <v>12007.71</v>
      </c>
      <c r="AT111" s="128">
        <v>892.29</v>
      </c>
      <c r="AU111" s="128">
        <v>12900</v>
      </c>
      <c r="AV111" s="126">
        <v>34</v>
      </c>
      <c r="AW111" s="126"/>
      <c r="AX111" s="126"/>
      <c r="AY111" s="126"/>
      <c r="AZ111" s="126"/>
      <c r="BA111" s="126"/>
      <c r="BB111" s="126" t="s">
        <v>1995</v>
      </c>
      <c r="BC111" s="126" t="s">
        <v>138</v>
      </c>
      <c r="BD111" s="126" t="s">
        <v>1998</v>
      </c>
      <c r="BE111" s="128">
        <v>31314</v>
      </c>
      <c r="BF111" s="126" t="s">
        <v>463</v>
      </c>
      <c r="BG111" s="95">
        <v>7695649434</v>
      </c>
      <c r="BH111" s="97" t="s">
        <v>2003</v>
      </c>
      <c r="BI111" s="95" t="s">
        <v>104</v>
      </c>
      <c r="BJ111" s="129">
        <v>46037</v>
      </c>
      <c r="BK111" s="95"/>
      <c r="BL111" s="95" t="s">
        <v>109</v>
      </c>
      <c r="BM111" s="98" t="s">
        <v>124</v>
      </c>
      <c r="BN111" s="99" t="s">
        <v>193</v>
      </c>
      <c r="BO111" s="123" t="s">
        <v>234</v>
      </c>
      <c r="BP111" s="123"/>
      <c r="BQ111" s="42"/>
      <c r="BR111" s="96"/>
    </row>
    <row r="112" spans="1:70" ht="30" hidden="1" customHeight="1" x14ac:dyDescent="0.35">
      <c r="A112" s="95">
        <v>108</v>
      </c>
      <c r="B112" s="127" t="s">
        <v>248</v>
      </c>
      <c r="C112" s="127" t="s">
        <v>249</v>
      </c>
      <c r="D112" s="127" t="s">
        <v>250</v>
      </c>
      <c r="E112" s="127" t="s">
        <v>251</v>
      </c>
      <c r="F112" s="127" t="s">
        <v>251</v>
      </c>
      <c r="G112" s="127" t="s">
        <v>252</v>
      </c>
      <c r="H112" s="127" t="s">
        <v>253</v>
      </c>
      <c r="I112" s="126">
        <v>188864</v>
      </c>
      <c r="J112" s="126" t="s">
        <v>368</v>
      </c>
      <c r="K112" s="126">
        <v>188864</v>
      </c>
      <c r="L112" s="126" t="s">
        <v>255</v>
      </c>
      <c r="M112" s="126" t="s">
        <v>256</v>
      </c>
      <c r="N112" s="126">
        <v>357986</v>
      </c>
      <c r="O112" s="126" t="s">
        <v>457</v>
      </c>
      <c r="P112" s="126">
        <v>586807</v>
      </c>
      <c r="Q112" s="126" t="s">
        <v>458</v>
      </c>
      <c r="R112" s="126" t="s">
        <v>319</v>
      </c>
      <c r="S112" s="126" t="s">
        <v>464</v>
      </c>
      <c r="T112" s="126" t="s">
        <v>464</v>
      </c>
      <c r="U112" s="126" t="s">
        <v>328</v>
      </c>
      <c r="V112" s="126" t="s">
        <v>262</v>
      </c>
      <c r="W112" s="126">
        <v>541</v>
      </c>
      <c r="X112" s="126" t="s">
        <v>267</v>
      </c>
      <c r="Y112" s="126">
        <v>351089568</v>
      </c>
      <c r="Z112" s="126" t="s">
        <v>972</v>
      </c>
      <c r="AA112" s="126" t="s">
        <v>966</v>
      </c>
      <c r="AB112" s="128">
        <v>41952</v>
      </c>
      <c r="AC112" s="127">
        <v>3</v>
      </c>
      <c r="AD112" s="127">
        <v>24</v>
      </c>
      <c r="AE112" s="127">
        <v>1</v>
      </c>
      <c r="AF112" s="127" t="s">
        <v>1515</v>
      </c>
      <c r="AG112" s="127" t="s">
        <v>1516</v>
      </c>
      <c r="AH112" s="126" t="s">
        <v>1770</v>
      </c>
      <c r="AI112" s="126" t="s">
        <v>1825</v>
      </c>
      <c r="AJ112" s="128">
        <v>2442</v>
      </c>
      <c r="AK112" s="128">
        <v>2250</v>
      </c>
      <c r="AL112" s="126" t="s">
        <v>1826</v>
      </c>
      <c r="AM112" s="128">
        <v>8483.5400000000009</v>
      </c>
      <c r="AN112" s="128">
        <v>5208.46</v>
      </c>
      <c r="AO112" s="128">
        <v>13692</v>
      </c>
      <c r="AP112" s="128">
        <v>33468.46</v>
      </c>
      <c r="AQ112" s="128">
        <v>7031.54</v>
      </c>
      <c r="AR112" s="128">
        <v>40500</v>
      </c>
      <c r="AS112" s="128">
        <v>33468.46</v>
      </c>
      <c r="AT112" s="128">
        <v>7031.54</v>
      </c>
      <c r="AU112" s="128">
        <v>40500</v>
      </c>
      <c r="AV112" s="126">
        <v>34</v>
      </c>
      <c r="AW112" s="126"/>
      <c r="AX112" s="126"/>
      <c r="AY112" s="126"/>
      <c r="AZ112" s="126"/>
      <c r="BA112" s="126"/>
      <c r="BB112" s="126" t="s">
        <v>1995</v>
      </c>
      <c r="BC112" s="126" t="s">
        <v>138</v>
      </c>
      <c r="BD112" s="126" t="s">
        <v>2001</v>
      </c>
      <c r="BE112" s="128">
        <v>41952</v>
      </c>
      <c r="BF112" s="126" t="s">
        <v>464</v>
      </c>
      <c r="BG112" s="95">
        <v>8922589229</v>
      </c>
      <c r="BH112" s="97" t="s">
        <v>2003</v>
      </c>
      <c r="BI112" s="95" t="s">
        <v>104</v>
      </c>
      <c r="BJ112" s="129">
        <v>46037</v>
      </c>
      <c r="BK112" s="95"/>
      <c r="BL112" s="95" t="s">
        <v>109</v>
      </c>
      <c r="BM112" s="98" t="s">
        <v>124</v>
      </c>
      <c r="BN112" s="99" t="s">
        <v>193</v>
      </c>
      <c r="BO112" s="123" t="s">
        <v>234</v>
      </c>
      <c r="BP112" s="123"/>
      <c r="BQ112" s="42"/>
      <c r="BR112" s="96"/>
    </row>
    <row r="113" spans="1:70" ht="30" hidden="1" customHeight="1" x14ac:dyDescent="0.35">
      <c r="A113" s="95">
        <v>109</v>
      </c>
      <c r="B113" s="127" t="s">
        <v>248</v>
      </c>
      <c r="C113" s="127" t="s">
        <v>249</v>
      </c>
      <c r="D113" s="127" t="s">
        <v>250</v>
      </c>
      <c r="E113" s="127" t="s">
        <v>251</v>
      </c>
      <c r="F113" s="127" t="s">
        <v>251</v>
      </c>
      <c r="G113" s="127" t="s">
        <v>252</v>
      </c>
      <c r="H113" s="127" t="s">
        <v>253</v>
      </c>
      <c r="I113" s="126">
        <v>118203</v>
      </c>
      <c r="J113" s="126" t="s">
        <v>254</v>
      </c>
      <c r="K113" s="126">
        <v>118203</v>
      </c>
      <c r="L113" s="126" t="s">
        <v>255</v>
      </c>
      <c r="M113" s="126" t="s">
        <v>256</v>
      </c>
      <c r="N113" s="126">
        <v>200448</v>
      </c>
      <c r="O113" s="126" t="s">
        <v>395</v>
      </c>
      <c r="P113" s="126">
        <v>265725</v>
      </c>
      <c r="Q113" s="126" t="s">
        <v>396</v>
      </c>
      <c r="R113" s="126" t="s">
        <v>319</v>
      </c>
      <c r="S113" s="126" t="s">
        <v>465</v>
      </c>
      <c r="T113" s="126" t="s">
        <v>465</v>
      </c>
      <c r="U113" s="126" t="s">
        <v>328</v>
      </c>
      <c r="V113" s="126" t="s">
        <v>274</v>
      </c>
      <c r="W113" s="126">
        <v>541</v>
      </c>
      <c r="X113" s="126" t="s">
        <v>267</v>
      </c>
      <c r="Y113" s="126">
        <v>351112871</v>
      </c>
      <c r="Z113" s="126" t="s">
        <v>973</v>
      </c>
      <c r="AA113" s="126" t="s">
        <v>974</v>
      </c>
      <c r="AB113" s="128">
        <v>41752</v>
      </c>
      <c r="AC113" s="127">
        <v>4</v>
      </c>
      <c r="AD113" s="127">
        <v>24</v>
      </c>
      <c r="AE113" s="127">
        <v>1</v>
      </c>
      <c r="AF113" s="127" t="s">
        <v>1515</v>
      </c>
      <c r="AG113" s="127" t="s">
        <v>1519</v>
      </c>
      <c r="AH113" s="126" t="s">
        <v>1770</v>
      </c>
      <c r="AI113" s="126" t="s">
        <v>1819</v>
      </c>
      <c r="AJ113" s="128">
        <v>2236</v>
      </c>
      <c r="AK113" s="128">
        <v>2250</v>
      </c>
      <c r="AL113" s="126" t="s">
        <v>1796</v>
      </c>
      <c r="AM113" s="128">
        <v>19849.53</v>
      </c>
      <c r="AN113" s="128">
        <v>9386.4699999999993</v>
      </c>
      <c r="AO113" s="128">
        <v>29236</v>
      </c>
      <c r="AP113" s="128">
        <v>21902.47</v>
      </c>
      <c r="AQ113" s="128">
        <v>2847.53</v>
      </c>
      <c r="AR113" s="128">
        <v>24750</v>
      </c>
      <c r="AS113" s="128">
        <v>21902.47</v>
      </c>
      <c r="AT113" s="128">
        <v>2847.53</v>
      </c>
      <c r="AU113" s="128">
        <v>24750</v>
      </c>
      <c r="AV113" s="126">
        <v>33</v>
      </c>
      <c r="AW113" s="126"/>
      <c r="AX113" s="126"/>
      <c r="AY113" s="126"/>
      <c r="AZ113" s="126"/>
      <c r="BA113" s="126"/>
      <c r="BB113" s="126" t="s">
        <v>1995</v>
      </c>
      <c r="BC113" s="126" t="s">
        <v>138</v>
      </c>
      <c r="BD113" s="126" t="s">
        <v>1999</v>
      </c>
      <c r="BE113" s="128">
        <v>41752</v>
      </c>
      <c r="BF113" s="126" t="s">
        <v>465</v>
      </c>
      <c r="BG113" s="95">
        <v>8622889325</v>
      </c>
      <c r="BH113" s="97" t="s">
        <v>2003</v>
      </c>
      <c r="BI113" s="95" t="s">
        <v>104</v>
      </c>
      <c r="BJ113" s="97">
        <v>46045</v>
      </c>
      <c r="BK113" s="95"/>
      <c r="BL113" s="95" t="s">
        <v>109</v>
      </c>
      <c r="BM113" s="98" t="s">
        <v>124</v>
      </c>
      <c r="BN113" s="99" t="s">
        <v>193</v>
      </c>
      <c r="BO113" s="95" t="s">
        <v>234</v>
      </c>
      <c r="BP113" s="123"/>
      <c r="BQ113" s="42"/>
      <c r="BR113" s="96" t="s">
        <v>2027</v>
      </c>
    </row>
    <row r="114" spans="1:70" ht="30" hidden="1" customHeight="1" x14ac:dyDescent="0.35">
      <c r="A114" s="95">
        <v>110</v>
      </c>
      <c r="B114" s="127" t="s">
        <v>248</v>
      </c>
      <c r="C114" s="127" t="s">
        <v>249</v>
      </c>
      <c r="D114" s="127" t="s">
        <v>250</v>
      </c>
      <c r="E114" s="127" t="s">
        <v>251</v>
      </c>
      <c r="F114" s="127" t="s">
        <v>251</v>
      </c>
      <c r="G114" s="127" t="s">
        <v>252</v>
      </c>
      <c r="H114" s="127" t="s">
        <v>253</v>
      </c>
      <c r="I114" s="126">
        <v>181561</v>
      </c>
      <c r="J114" s="126" t="s">
        <v>339</v>
      </c>
      <c r="K114" s="126">
        <v>181561</v>
      </c>
      <c r="L114" s="126" t="s">
        <v>255</v>
      </c>
      <c r="M114" s="126" t="s">
        <v>256</v>
      </c>
      <c r="N114" s="126">
        <v>364744</v>
      </c>
      <c r="O114" s="126" t="s">
        <v>466</v>
      </c>
      <c r="P114" s="126">
        <v>527592</v>
      </c>
      <c r="Q114" s="126" t="s">
        <v>467</v>
      </c>
      <c r="R114" s="126" t="s">
        <v>319</v>
      </c>
      <c r="S114" s="126" t="s">
        <v>468</v>
      </c>
      <c r="T114" s="126" t="s">
        <v>468</v>
      </c>
      <c r="U114" s="126" t="s">
        <v>328</v>
      </c>
      <c r="V114" s="126" t="s">
        <v>262</v>
      </c>
      <c r="W114" s="126">
        <v>541</v>
      </c>
      <c r="X114" s="126" t="s">
        <v>267</v>
      </c>
      <c r="Y114" s="126">
        <v>351118834</v>
      </c>
      <c r="Z114" s="126" t="s">
        <v>975</v>
      </c>
      <c r="AA114" s="126" t="s">
        <v>974</v>
      </c>
      <c r="AB114" s="128">
        <v>41752</v>
      </c>
      <c r="AC114" s="127">
        <v>7</v>
      </c>
      <c r="AD114" s="127">
        <v>24</v>
      </c>
      <c r="AE114" s="127">
        <v>1</v>
      </c>
      <c r="AF114" s="127" t="s">
        <v>1515</v>
      </c>
      <c r="AG114" s="127" t="s">
        <v>1519</v>
      </c>
      <c r="AH114" s="126" t="s">
        <v>1770</v>
      </c>
      <c r="AI114" s="126" t="s">
        <v>1812</v>
      </c>
      <c r="AJ114" s="128">
        <v>2293</v>
      </c>
      <c r="AK114" s="128">
        <v>2250</v>
      </c>
      <c r="AL114" s="126" t="s">
        <v>1339</v>
      </c>
      <c r="AM114" s="128">
        <v>21634.48</v>
      </c>
      <c r="AN114" s="128">
        <v>9908.52</v>
      </c>
      <c r="AO114" s="128">
        <v>31543</v>
      </c>
      <c r="AP114" s="128">
        <v>20117.52</v>
      </c>
      <c r="AQ114" s="128">
        <v>2382.48</v>
      </c>
      <c r="AR114" s="128">
        <v>22500</v>
      </c>
      <c r="AS114" s="128">
        <v>20117.52</v>
      </c>
      <c r="AT114" s="128">
        <v>2382.48</v>
      </c>
      <c r="AU114" s="128">
        <v>22500</v>
      </c>
      <c r="AV114" s="126">
        <v>33</v>
      </c>
      <c r="AW114" s="126"/>
      <c r="AX114" s="126"/>
      <c r="AY114" s="126"/>
      <c r="AZ114" s="126"/>
      <c r="BA114" s="126"/>
      <c r="BB114" s="126" t="s">
        <v>1995</v>
      </c>
      <c r="BC114" s="126" t="s">
        <v>138</v>
      </c>
      <c r="BD114" s="126" t="s">
        <v>1999</v>
      </c>
      <c r="BE114" s="128">
        <v>41752</v>
      </c>
      <c r="BF114" s="126" t="s">
        <v>468</v>
      </c>
      <c r="BG114" s="95">
        <v>8080268506</v>
      </c>
      <c r="BH114" s="97" t="s">
        <v>2003</v>
      </c>
      <c r="BI114" s="95" t="s">
        <v>104</v>
      </c>
      <c r="BJ114" s="129">
        <v>46051</v>
      </c>
      <c r="BK114" s="95"/>
      <c r="BL114" s="95" t="s">
        <v>109</v>
      </c>
      <c r="BM114" s="98" t="s">
        <v>124</v>
      </c>
      <c r="BN114" s="99" t="s">
        <v>193</v>
      </c>
      <c r="BO114" s="123" t="s">
        <v>234</v>
      </c>
      <c r="BP114" s="123"/>
      <c r="BQ114" s="42"/>
      <c r="BR114" s="96"/>
    </row>
    <row r="115" spans="1:70" ht="30" hidden="1" customHeight="1" x14ac:dyDescent="0.35">
      <c r="A115" s="95">
        <v>111</v>
      </c>
      <c r="B115" s="127" t="s">
        <v>248</v>
      </c>
      <c r="C115" s="127" t="s">
        <v>249</v>
      </c>
      <c r="D115" s="127" t="s">
        <v>250</v>
      </c>
      <c r="E115" s="127" t="s">
        <v>251</v>
      </c>
      <c r="F115" s="127" t="s">
        <v>251</v>
      </c>
      <c r="G115" s="127" t="s">
        <v>252</v>
      </c>
      <c r="H115" s="127" t="s">
        <v>253</v>
      </c>
      <c r="I115" s="126">
        <v>222111</v>
      </c>
      <c r="J115" s="126" t="s">
        <v>363</v>
      </c>
      <c r="K115" s="126">
        <v>222111</v>
      </c>
      <c r="L115" s="126" t="s">
        <v>255</v>
      </c>
      <c r="M115" s="126" t="s">
        <v>256</v>
      </c>
      <c r="N115" s="126">
        <v>365028</v>
      </c>
      <c r="O115" s="126" t="s">
        <v>364</v>
      </c>
      <c r="P115" s="126">
        <v>522340</v>
      </c>
      <c r="Q115" s="126" t="s">
        <v>469</v>
      </c>
      <c r="R115" s="126" t="s">
        <v>319</v>
      </c>
      <c r="S115" s="126" t="s">
        <v>470</v>
      </c>
      <c r="T115" s="126" t="s">
        <v>470</v>
      </c>
      <c r="U115" s="126" t="s">
        <v>328</v>
      </c>
      <c r="V115" s="126" t="s">
        <v>274</v>
      </c>
      <c r="W115" s="126">
        <v>541</v>
      </c>
      <c r="X115" s="126" t="s">
        <v>425</v>
      </c>
      <c r="Y115" s="126">
        <v>351137795</v>
      </c>
      <c r="Z115" s="126" t="s">
        <v>976</v>
      </c>
      <c r="AA115" s="126" t="s">
        <v>977</v>
      </c>
      <c r="AB115" s="128">
        <v>41952</v>
      </c>
      <c r="AC115" s="127">
        <v>8</v>
      </c>
      <c r="AD115" s="127">
        <v>24</v>
      </c>
      <c r="AE115" s="127">
        <v>1</v>
      </c>
      <c r="AF115" s="127" t="s">
        <v>1515</v>
      </c>
      <c r="AG115" s="127" t="s">
        <v>1520</v>
      </c>
      <c r="AH115" s="126" t="s">
        <v>1770</v>
      </c>
      <c r="AI115" s="126" t="s">
        <v>1827</v>
      </c>
      <c r="AJ115" s="128">
        <v>2528</v>
      </c>
      <c r="AK115" s="128">
        <v>2250</v>
      </c>
      <c r="AL115" s="126" t="s">
        <v>1828</v>
      </c>
      <c r="AM115" s="128">
        <v>25532.95</v>
      </c>
      <c r="AN115" s="128">
        <v>10745.05</v>
      </c>
      <c r="AO115" s="128">
        <v>36278</v>
      </c>
      <c r="AP115" s="128">
        <v>16419.05</v>
      </c>
      <c r="AQ115" s="128">
        <v>1580.95</v>
      </c>
      <c r="AR115" s="128">
        <v>18000</v>
      </c>
      <c r="AS115" s="128">
        <v>16419.05</v>
      </c>
      <c r="AT115" s="128">
        <v>1580.95</v>
      </c>
      <c r="AU115" s="128">
        <v>18000</v>
      </c>
      <c r="AV115" s="126">
        <v>34</v>
      </c>
      <c r="AW115" s="126"/>
      <c r="AX115" s="126"/>
      <c r="AY115" s="126"/>
      <c r="AZ115" s="126"/>
      <c r="BA115" s="126"/>
      <c r="BB115" s="126" t="s">
        <v>1995</v>
      </c>
      <c r="BC115" s="126" t="s">
        <v>138</v>
      </c>
      <c r="BD115" s="126" t="s">
        <v>2001</v>
      </c>
      <c r="BE115" s="128">
        <v>41952</v>
      </c>
      <c r="BF115" s="126" t="s">
        <v>470</v>
      </c>
      <c r="BG115" s="95">
        <v>9534946494</v>
      </c>
      <c r="BH115" s="97" t="s">
        <v>2003</v>
      </c>
      <c r="BI115" s="95" t="s">
        <v>104</v>
      </c>
      <c r="BJ115" s="123"/>
      <c r="BK115" s="95"/>
      <c r="BL115" s="95" t="s">
        <v>109</v>
      </c>
      <c r="BM115" s="98" t="s">
        <v>124</v>
      </c>
      <c r="BN115" s="99" t="s">
        <v>193</v>
      </c>
      <c r="BO115" s="123" t="s">
        <v>234</v>
      </c>
      <c r="BP115" s="123"/>
      <c r="BQ115" s="42"/>
      <c r="BR115" s="96"/>
    </row>
    <row r="116" spans="1:70" ht="30" hidden="1" customHeight="1" x14ac:dyDescent="0.35">
      <c r="A116" s="95">
        <v>112</v>
      </c>
      <c r="B116" s="127" t="s">
        <v>248</v>
      </c>
      <c r="C116" s="127" t="s">
        <v>249</v>
      </c>
      <c r="D116" s="127" t="s">
        <v>250</v>
      </c>
      <c r="E116" s="127" t="s">
        <v>251</v>
      </c>
      <c r="F116" s="127" t="s">
        <v>251</v>
      </c>
      <c r="G116" s="127" t="s">
        <v>252</v>
      </c>
      <c r="H116" s="127" t="s">
        <v>253</v>
      </c>
      <c r="I116" s="126">
        <v>222111</v>
      </c>
      <c r="J116" s="126" t="s">
        <v>363</v>
      </c>
      <c r="K116" s="126">
        <v>222111</v>
      </c>
      <c r="L116" s="126" t="s">
        <v>255</v>
      </c>
      <c r="M116" s="126" t="s">
        <v>256</v>
      </c>
      <c r="N116" s="126">
        <v>365028</v>
      </c>
      <c r="O116" s="126" t="s">
        <v>364</v>
      </c>
      <c r="P116" s="126">
        <v>522340</v>
      </c>
      <c r="Q116" s="126" t="s">
        <v>469</v>
      </c>
      <c r="R116" s="126" t="s">
        <v>319</v>
      </c>
      <c r="S116" s="126" t="s">
        <v>471</v>
      </c>
      <c r="T116" s="126" t="s">
        <v>471</v>
      </c>
      <c r="U116" s="126" t="s">
        <v>328</v>
      </c>
      <c r="V116" s="126" t="s">
        <v>262</v>
      </c>
      <c r="W116" s="126">
        <v>541</v>
      </c>
      <c r="X116" s="126" t="s">
        <v>425</v>
      </c>
      <c r="Y116" s="126">
        <v>351137835</v>
      </c>
      <c r="Z116" s="126" t="s">
        <v>978</v>
      </c>
      <c r="AA116" s="126" t="s">
        <v>977</v>
      </c>
      <c r="AB116" s="128">
        <v>41952</v>
      </c>
      <c r="AC116" s="127">
        <v>8</v>
      </c>
      <c r="AD116" s="127">
        <v>24</v>
      </c>
      <c r="AE116" s="127">
        <v>1</v>
      </c>
      <c r="AF116" s="127" t="s">
        <v>1515</v>
      </c>
      <c r="AG116" s="127" t="s">
        <v>1520</v>
      </c>
      <c r="AH116" s="126" t="s">
        <v>1770</v>
      </c>
      <c r="AI116" s="126" t="s">
        <v>1827</v>
      </c>
      <c r="AJ116" s="128">
        <v>2528</v>
      </c>
      <c r="AK116" s="128">
        <v>2250</v>
      </c>
      <c r="AL116" s="126" t="s">
        <v>1284</v>
      </c>
      <c r="AM116" s="128">
        <v>14862.72</v>
      </c>
      <c r="AN116" s="128">
        <v>7915.28</v>
      </c>
      <c r="AO116" s="128">
        <v>22778</v>
      </c>
      <c r="AP116" s="128">
        <v>27089.279999999999</v>
      </c>
      <c r="AQ116" s="128">
        <v>4410.72</v>
      </c>
      <c r="AR116" s="128">
        <v>31500</v>
      </c>
      <c r="AS116" s="128">
        <v>27089.279999999999</v>
      </c>
      <c r="AT116" s="128">
        <v>4410.72</v>
      </c>
      <c r="AU116" s="128">
        <v>31500</v>
      </c>
      <c r="AV116" s="126">
        <v>34</v>
      </c>
      <c r="AW116" s="126"/>
      <c r="AX116" s="126"/>
      <c r="AY116" s="126"/>
      <c r="AZ116" s="126"/>
      <c r="BA116" s="126"/>
      <c r="BB116" s="126" t="s">
        <v>1995</v>
      </c>
      <c r="BC116" s="126" t="s">
        <v>138</v>
      </c>
      <c r="BD116" s="126" t="s">
        <v>1999</v>
      </c>
      <c r="BE116" s="128">
        <v>41952</v>
      </c>
      <c r="BF116" s="126" t="s">
        <v>471</v>
      </c>
      <c r="BG116" s="95">
        <v>7798902953</v>
      </c>
      <c r="BH116" s="97" t="s">
        <v>2003</v>
      </c>
      <c r="BI116" s="95" t="s">
        <v>104</v>
      </c>
      <c r="BJ116" s="123"/>
      <c r="BK116" s="95"/>
      <c r="BL116" s="95" t="s">
        <v>109</v>
      </c>
      <c r="BM116" s="98" t="s">
        <v>124</v>
      </c>
      <c r="BN116" s="99" t="s">
        <v>193</v>
      </c>
      <c r="BO116" s="123" t="s">
        <v>234</v>
      </c>
      <c r="BP116" s="123"/>
      <c r="BQ116" s="42"/>
      <c r="BR116" s="96"/>
    </row>
    <row r="117" spans="1:70" ht="30" hidden="1" customHeight="1" x14ac:dyDescent="0.35">
      <c r="A117" s="95">
        <v>113</v>
      </c>
      <c r="B117" s="127" t="s">
        <v>248</v>
      </c>
      <c r="C117" s="127" t="s">
        <v>249</v>
      </c>
      <c r="D117" s="127" t="s">
        <v>250</v>
      </c>
      <c r="E117" s="127" t="s">
        <v>251</v>
      </c>
      <c r="F117" s="127" t="s">
        <v>251</v>
      </c>
      <c r="G117" s="127" t="s">
        <v>252</v>
      </c>
      <c r="H117" s="127" t="s">
        <v>253</v>
      </c>
      <c r="I117" s="126">
        <v>127932</v>
      </c>
      <c r="J117" s="126" t="s">
        <v>421</v>
      </c>
      <c r="K117" s="126">
        <v>127932</v>
      </c>
      <c r="L117" s="126" t="s">
        <v>255</v>
      </c>
      <c r="M117" s="126" t="s">
        <v>256</v>
      </c>
      <c r="N117" s="126">
        <v>230700</v>
      </c>
      <c r="O117" s="126" t="s">
        <v>472</v>
      </c>
      <c r="P117" s="126">
        <v>303759</v>
      </c>
      <c r="Q117" s="126" t="s">
        <v>473</v>
      </c>
      <c r="R117" s="126" t="s">
        <v>319</v>
      </c>
      <c r="S117" s="126" t="s">
        <v>474</v>
      </c>
      <c r="T117" s="126" t="s">
        <v>474</v>
      </c>
      <c r="U117" s="126" t="s">
        <v>328</v>
      </c>
      <c r="V117" s="126" t="s">
        <v>262</v>
      </c>
      <c r="W117" s="126">
        <v>541</v>
      </c>
      <c r="X117" s="126" t="s">
        <v>425</v>
      </c>
      <c r="Y117" s="126">
        <v>351150973</v>
      </c>
      <c r="Z117" s="126" t="s">
        <v>979</v>
      </c>
      <c r="AA117" s="126" t="s">
        <v>980</v>
      </c>
      <c r="AB117" s="128">
        <v>54478</v>
      </c>
      <c r="AC117" s="127">
        <v>4</v>
      </c>
      <c r="AD117" s="127">
        <v>24</v>
      </c>
      <c r="AE117" s="127">
        <v>2</v>
      </c>
      <c r="AF117" s="127" t="s">
        <v>1521</v>
      </c>
      <c r="AG117" s="127" t="s">
        <v>1522</v>
      </c>
      <c r="AH117" s="126" t="s">
        <v>1753</v>
      </c>
      <c r="AI117" s="126" t="s">
        <v>1819</v>
      </c>
      <c r="AJ117" s="128">
        <v>2586</v>
      </c>
      <c r="AK117" s="128">
        <v>2950</v>
      </c>
      <c r="AL117" s="126" t="s">
        <v>1829</v>
      </c>
      <c r="AM117" s="128">
        <v>43267.67</v>
      </c>
      <c r="AN117" s="128">
        <v>15368.33</v>
      </c>
      <c r="AO117" s="128">
        <v>58636</v>
      </c>
      <c r="AP117" s="128">
        <v>11210.33</v>
      </c>
      <c r="AQ117" s="128">
        <v>589.66999999999996</v>
      </c>
      <c r="AR117" s="128">
        <v>11800</v>
      </c>
      <c r="AS117" s="128">
        <v>11210.33</v>
      </c>
      <c r="AT117" s="128">
        <v>589.66999999999996</v>
      </c>
      <c r="AU117" s="128">
        <v>11800</v>
      </c>
      <c r="AV117" s="126">
        <v>34</v>
      </c>
      <c r="AW117" s="126"/>
      <c r="AX117" s="126"/>
      <c r="AY117" s="126"/>
      <c r="AZ117" s="126"/>
      <c r="BA117" s="126"/>
      <c r="BB117" s="126" t="s">
        <v>1995</v>
      </c>
      <c r="BC117" s="126" t="s">
        <v>138</v>
      </c>
      <c r="BD117" s="126" t="s">
        <v>1999</v>
      </c>
      <c r="BE117" s="128">
        <v>54478</v>
      </c>
      <c r="BF117" s="126" t="s">
        <v>474</v>
      </c>
      <c r="BG117" s="95">
        <v>7619316235</v>
      </c>
      <c r="BH117" s="97" t="s">
        <v>2003</v>
      </c>
      <c r="BI117" s="95" t="s">
        <v>104</v>
      </c>
      <c r="BJ117" s="129">
        <v>46052</v>
      </c>
      <c r="BK117" s="95"/>
      <c r="BL117" s="95" t="s">
        <v>108</v>
      </c>
      <c r="BM117" s="98" t="s">
        <v>113</v>
      </c>
      <c r="BN117" s="99" t="s">
        <v>193</v>
      </c>
      <c r="BO117" s="123" t="s">
        <v>234</v>
      </c>
      <c r="BP117" s="123"/>
      <c r="BQ117" s="42"/>
      <c r="BR117" s="96"/>
    </row>
    <row r="118" spans="1:70" ht="30" hidden="1" customHeight="1" x14ac:dyDescent="0.35">
      <c r="A118" s="95">
        <v>114</v>
      </c>
      <c r="B118" s="127" t="s">
        <v>248</v>
      </c>
      <c r="C118" s="127" t="s">
        <v>249</v>
      </c>
      <c r="D118" s="127" t="s">
        <v>250</v>
      </c>
      <c r="E118" s="127" t="s">
        <v>251</v>
      </c>
      <c r="F118" s="127" t="s">
        <v>251</v>
      </c>
      <c r="G118" s="127" t="s">
        <v>252</v>
      </c>
      <c r="H118" s="127" t="s">
        <v>253</v>
      </c>
      <c r="I118" s="126">
        <v>121891</v>
      </c>
      <c r="J118" s="126" t="s">
        <v>290</v>
      </c>
      <c r="K118" s="126">
        <v>121891</v>
      </c>
      <c r="L118" s="126" t="s">
        <v>255</v>
      </c>
      <c r="M118" s="126" t="s">
        <v>256</v>
      </c>
      <c r="N118" s="126">
        <v>212763</v>
      </c>
      <c r="O118" s="126" t="s">
        <v>301</v>
      </c>
      <c r="P118" s="126">
        <v>281116</v>
      </c>
      <c r="Q118" s="126" t="s">
        <v>302</v>
      </c>
      <c r="R118" s="126" t="s">
        <v>443</v>
      </c>
      <c r="S118" s="126" t="s">
        <v>336</v>
      </c>
      <c r="T118" s="126" t="s">
        <v>336</v>
      </c>
      <c r="U118" s="126" t="s">
        <v>328</v>
      </c>
      <c r="V118" s="126" t="s">
        <v>262</v>
      </c>
      <c r="W118" s="126">
        <v>541</v>
      </c>
      <c r="X118" s="126" t="s">
        <v>267</v>
      </c>
      <c r="Y118" s="126">
        <v>351151589</v>
      </c>
      <c r="Z118" s="126" t="s">
        <v>981</v>
      </c>
      <c r="AA118" s="126" t="s">
        <v>980</v>
      </c>
      <c r="AB118" s="128">
        <v>31514</v>
      </c>
      <c r="AC118" s="127">
        <v>9</v>
      </c>
      <c r="AD118" s="127">
        <v>18</v>
      </c>
      <c r="AE118" s="127">
        <v>0</v>
      </c>
      <c r="AF118" s="127" t="s">
        <v>1430</v>
      </c>
      <c r="AG118" s="127" t="s">
        <v>1450</v>
      </c>
      <c r="AH118" s="126" t="s">
        <v>1753</v>
      </c>
      <c r="AI118" s="126" t="s">
        <v>1817</v>
      </c>
      <c r="AJ118" s="128">
        <v>1932</v>
      </c>
      <c r="AK118" s="128">
        <v>2150</v>
      </c>
      <c r="AL118" s="126" t="s">
        <v>1291</v>
      </c>
      <c r="AM118" s="128">
        <v>21409.56</v>
      </c>
      <c r="AN118" s="128">
        <v>6322.44</v>
      </c>
      <c r="AO118" s="128">
        <v>27732</v>
      </c>
      <c r="AP118" s="128">
        <v>10104.44</v>
      </c>
      <c r="AQ118" s="128">
        <v>645.55999999999995</v>
      </c>
      <c r="AR118" s="128">
        <v>10750</v>
      </c>
      <c r="AS118" s="128">
        <v>10104.44</v>
      </c>
      <c r="AT118" s="128">
        <v>645.55999999999995</v>
      </c>
      <c r="AU118" s="128">
        <v>10750</v>
      </c>
      <c r="AV118" s="126">
        <v>34</v>
      </c>
      <c r="AW118" s="126"/>
      <c r="AX118" s="126"/>
      <c r="AY118" s="126"/>
      <c r="AZ118" s="126"/>
      <c r="BA118" s="126"/>
      <c r="BB118" s="126" t="s">
        <v>1995</v>
      </c>
      <c r="BC118" s="126" t="s">
        <v>138</v>
      </c>
      <c r="BD118" s="126" t="s">
        <v>1998</v>
      </c>
      <c r="BE118" s="128">
        <v>31514</v>
      </c>
      <c r="BF118" s="126" t="s">
        <v>336</v>
      </c>
      <c r="BG118" s="95">
        <v>8999210998</v>
      </c>
      <c r="BH118" s="97" t="s">
        <v>2003</v>
      </c>
      <c r="BI118" s="95" t="s">
        <v>104</v>
      </c>
      <c r="BJ118" s="129">
        <v>46038</v>
      </c>
      <c r="BK118" s="95"/>
      <c r="BL118" s="95" t="s">
        <v>109</v>
      </c>
      <c r="BM118" s="98" t="s">
        <v>124</v>
      </c>
      <c r="BN118" s="99" t="s">
        <v>193</v>
      </c>
      <c r="BO118" s="123" t="s">
        <v>234</v>
      </c>
      <c r="BP118" s="123"/>
      <c r="BQ118" s="42"/>
      <c r="BR118" s="96"/>
    </row>
    <row r="119" spans="1:70" ht="30" hidden="1" customHeight="1" x14ac:dyDescent="0.35">
      <c r="A119" s="95">
        <v>115</v>
      </c>
      <c r="B119" s="127" t="s">
        <v>248</v>
      </c>
      <c r="C119" s="127" t="s">
        <v>249</v>
      </c>
      <c r="D119" s="127" t="s">
        <v>250</v>
      </c>
      <c r="E119" s="127" t="s">
        <v>251</v>
      </c>
      <c r="F119" s="127" t="s">
        <v>251</v>
      </c>
      <c r="G119" s="127" t="s">
        <v>252</v>
      </c>
      <c r="H119" s="127" t="s">
        <v>253</v>
      </c>
      <c r="I119" s="126">
        <v>121891</v>
      </c>
      <c r="J119" s="126" t="s">
        <v>290</v>
      </c>
      <c r="K119" s="126">
        <v>121891</v>
      </c>
      <c r="L119" s="126" t="s">
        <v>255</v>
      </c>
      <c r="M119" s="126" t="s">
        <v>256</v>
      </c>
      <c r="N119" s="126">
        <v>212763</v>
      </c>
      <c r="O119" s="126" t="s">
        <v>301</v>
      </c>
      <c r="P119" s="126">
        <v>281116</v>
      </c>
      <c r="Q119" s="126" t="s">
        <v>302</v>
      </c>
      <c r="R119" s="126" t="s">
        <v>319</v>
      </c>
      <c r="S119" s="126" t="s">
        <v>475</v>
      </c>
      <c r="T119" s="126" t="s">
        <v>475</v>
      </c>
      <c r="U119" s="126" t="s">
        <v>328</v>
      </c>
      <c r="V119" s="126" t="s">
        <v>262</v>
      </c>
      <c r="W119" s="126">
        <v>541</v>
      </c>
      <c r="X119" s="126" t="s">
        <v>267</v>
      </c>
      <c r="Y119" s="126">
        <v>351151642</v>
      </c>
      <c r="Z119" s="126" t="s">
        <v>982</v>
      </c>
      <c r="AA119" s="126" t="s">
        <v>980</v>
      </c>
      <c r="AB119" s="128">
        <v>73266</v>
      </c>
      <c r="AC119" s="127">
        <v>9</v>
      </c>
      <c r="AD119" s="127">
        <v>24</v>
      </c>
      <c r="AE119" s="127">
        <v>5</v>
      </c>
      <c r="AF119" s="127" t="s">
        <v>1523</v>
      </c>
      <c r="AG119" s="127" t="s">
        <v>1507</v>
      </c>
      <c r="AH119" s="126" t="s">
        <v>1746</v>
      </c>
      <c r="AI119" s="126" t="s">
        <v>1817</v>
      </c>
      <c r="AJ119" s="128">
        <v>3842</v>
      </c>
      <c r="AK119" s="128">
        <v>3950</v>
      </c>
      <c r="AL119" s="126" t="s">
        <v>1384</v>
      </c>
      <c r="AM119" s="128">
        <v>44441.440000000002</v>
      </c>
      <c r="AN119" s="128">
        <v>18650.560000000001</v>
      </c>
      <c r="AO119" s="128">
        <v>63092</v>
      </c>
      <c r="AP119" s="128">
        <v>28824.560000000001</v>
      </c>
      <c r="AQ119" s="128">
        <v>2775.44</v>
      </c>
      <c r="AR119" s="128">
        <v>31600</v>
      </c>
      <c r="AS119" s="128">
        <v>28824.560000000001</v>
      </c>
      <c r="AT119" s="128">
        <v>2775.44</v>
      </c>
      <c r="AU119" s="128">
        <v>31600</v>
      </c>
      <c r="AV119" s="126">
        <v>34</v>
      </c>
      <c r="AW119" s="126"/>
      <c r="AX119" s="126"/>
      <c r="AY119" s="126"/>
      <c r="AZ119" s="126"/>
      <c r="BA119" s="126"/>
      <c r="BB119" s="126" t="s">
        <v>1995</v>
      </c>
      <c r="BC119" s="126" t="s">
        <v>138</v>
      </c>
      <c r="BD119" s="126"/>
      <c r="BE119" s="128">
        <v>0</v>
      </c>
      <c r="BF119" s="126" t="s">
        <v>475</v>
      </c>
      <c r="BG119" s="95">
        <v>8806822797</v>
      </c>
      <c r="BH119" s="97" t="s">
        <v>2003</v>
      </c>
      <c r="BI119" s="95" t="s">
        <v>104</v>
      </c>
      <c r="BJ119" s="129">
        <v>46038</v>
      </c>
      <c r="BK119" s="95"/>
      <c r="BL119" s="95" t="s">
        <v>109</v>
      </c>
      <c r="BM119" s="98" t="s">
        <v>124</v>
      </c>
      <c r="BN119" s="99" t="s">
        <v>193</v>
      </c>
      <c r="BO119" s="123" t="s">
        <v>234</v>
      </c>
      <c r="BP119" s="123"/>
      <c r="BQ119" s="42"/>
      <c r="BR119" s="96"/>
    </row>
    <row r="120" spans="1:70" ht="30" hidden="1" customHeight="1" x14ac:dyDescent="0.35">
      <c r="A120" s="95">
        <v>116</v>
      </c>
      <c r="B120" s="127" t="s">
        <v>248</v>
      </c>
      <c r="C120" s="127" t="s">
        <v>249</v>
      </c>
      <c r="D120" s="127" t="s">
        <v>250</v>
      </c>
      <c r="E120" s="127" t="s">
        <v>251</v>
      </c>
      <c r="F120" s="127" t="s">
        <v>251</v>
      </c>
      <c r="G120" s="127" t="s">
        <v>252</v>
      </c>
      <c r="H120" s="127" t="s">
        <v>253</v>
      </c>
      <c r="I120" s="126">
        <v>188864</v>
      </c>
      <c r="J120" s="126" t="s">
        <v>368</v>
      </c>
      <c r="K120" s="126">
        <v>188864</v>
      </c>
      <c r="L120" s="126" t="s">
        <v>255</v>
      </c>
      <c r="M120" s="126" t="s">
        <v>256</v>
      </c>
      <c r="N120" s="126">
        <v>351313</v>
      </c>
      <c r="O120" s="126" t="s">
        <v>377</v>
      </c>
      <c r="P120" s="126">
        <v>507815</v>
      </c>
      <c r="Q120" s="126" t="s">
        <v>378</v>
      </c>
      <c r="R120" s="126" t="s">
        <v>319</v>
      </c>
      <c r="S120" s="126" t="s">
        <v>476</v>
      </c>
      <c r="T120" s="126" t="s">
        <v>476</v>
      </c>
      <c r="U120" s="126" t="s">
        <v>328</v>
      </c>
      <c r="V120" s="126" t="s">
        <v>262</v>
      </c>
      <c r="W120" s="126">
        <v>541</v>
      </c>
      <c r="X120" s="126" t="s">
        <v>267</v>
      </c>
      <c r="Y120" s="126">
        <v>351168001</v>
      </c>
      <c r="Z120" s="126" t="s">
        <v>983</v>
      </c>
      <c r="AA120" s="126" t="s">
        <v>984</v>
      </c>
      <c r="AB120" s="128">
        <v>41952</v>
      </c>
      <c r="AC120" s="127">
        <v>3</v>
      </c>
      <c r="AD120" s="127">
        <v>24</v>
      </c>
      <c r="AE120" s="127">
        <v>1</v>
      </c>
      <c r="AF120" s="127" t="s">
        <v>1524</v>
      </c>
      <c r="AG120" s="127" t="s">
        <v>1525</v>
      </c>
      <c r="AH120" s="126" t="s">
        <v>1770</v>
      </c>
      <c r="AI120" s="126" t="s">
        <v>1825</v>
      </c>
      <c r="AJ120" s="128">
        <v>2327</v>
      </c>
      <c r="AK120" s="128">
        <v>2250</v>
      </c>
      <c r="AL120" s="126" t="s">
        <v>1322</v>
      </c>
      <c r="AM120" s="128">
        <v>20049.53</v>
      </c>
      <c r="AN120" s="128">
        <v>9277.4699999999993</v>
      </c>
      <c r="AO120" s="128">
        <v>29327</v>
      </c>
      <c r="AP120" s="128">
        <v>21902.47</v>
      </c>
      <c r="AQ120" s="128">
        <v>2847.53</v>
      </c>
      <c r="AR120" s="128">
        <v>24750</v>
      </c>
      <c r="AS120" s="128">
        <v>21902.47</v>
      </c>
      <c r="AT120" s="128">
        <v>2847.53</v>
      </c>
      <c r="AU120" s="128">
        <v>24750</v>
      </c>
      <c r="AV120" s="126">
        <v>34</v>
      </c>
      <c r="AW120" s="126"/>
      <c r="AX120" s="126"/>
      <c r="AY120" s="126"/>
      <c r="AZ120" s="126"/>
      <c r="BA120" s="126"/>
      <c r="BB120" s="126" t="s">
        <v>1995</v>
      </c>
      <c r="BC120" s="126" t="s">
        <v>138</v>
      </c>
      <c r="BD120" s="126" t="s">
        <v>2001</v>
      </c>
      <c r="BE120" s="128">
        <v>41952</v>
      </c>
      <c r="BF120" s="126" t="s">
        <v>476</v>
      </c>
      <c r="BG120" s="95">
        <v>9822589325</v>
      </c>
      <c r="BH120" s="97" t="s">
        <v>2003</v>
      </c>
      <c r="BI120" s="95" t="s">
        <v>104</v>
      </c>
      <c r="BJ120" s="129">
        <v>46037</v>
      </c>
      <c r="BK120" s="95"/>
      <c r="BL120" s="95" t="s">
        <v>109</v>
      </c>
      <c r="BM120" s="98" t="s">
        <v>124</v>
      </c>
      <c r="BN120" s="99" t="s">
        <v>193</v>
      </c>
      <c r="BO120" s="123" t="s">
        <v>234</v>
      </c>
      <c r="BP120" s="123"/>
      <c r="BQ120" s="42"/>
      <c r="BR120" s="96"/>
    </row>
    <row r="121" spans="1:70" ht="30" hidden="1" customHeight="1" x14ac:dyDescent="0.35">
      <c r="A121" s="95">
        <v>117</v>
      </c>
      <c r="B121" s="127" t="s">
        <v>248</v>
      </c>
      <c r="C121" s="127" t="s">
        <v>249</v>
      </c>
      <c r="D121" s="127" t="s">
        <v>250</v>
      </c>
      <c r="E121" s="127" t="s">
        <v>251</v>
      </c>
      <c r="F121" s="127" t="s">
        <v>251</v>
      </c>
      <c r="G121" s="127" t="s">
        <v>252</v>
      </c>
      <c r="H121" s="127" t="s">
        <v>253</v>
      </c>
      <c r="I121" s="126">
        <v>190788</v>
      </c>
      <c r="J121" s="126" t="s">
        <v>348</v>
      </c>
      <c r="K121" s="126">
        <v>190788</v>
      </c>
      <c r="L121" s="126" t="s">
        <v>255</v>
      </c>
      <c r="M121" s="126" t="s">
        <v>256</v>
      </c>
      <c r="N121" s="126">
        <v>385500</v>
      </c>
      <c r="O121" s="126" t="s">
        <v>415</v>
      </c>
      <c r="P121" s="126">
        <v>669223</v>
      </c>
      <c r="Q121" s="126" t="s">
        <v>416</v>
      </c>
      <c r="R121" s="126" t="s">
        <v>319</v>
      </c>
      <c r="S121" s="126" t="s">
        <v>477</v>
      </c>
      <c r="T121" s="126" t="s">
        <v>477</v>
      </c>
      <c r="U121" s="126" t="s">
        <v>328</v>
      </c>
      <c r="V121" s="126" t="s">
        <v>262</v>
      </c>
      <c r="W121" s="126">
        <v>541</v>
      </c>
      <c r="X121" s="126" t="s">
        <v>413</v>
      </c>
      <c r="Y121" s="126">
        <v>351173066</v>
      </c>
      <c r="Z121" s="126" t="s">
        <v>985</v>
      </c>
      <c r="AA121" s="126" t="s">
        <v>971</v>
      </c>
      <c r="AB121" s="128">
        <v>21076</v>
      </c>
      <c r="AC121" s="127">
        <v>7</v>
      </c>
      <c r="AD121" s="127">
        <v>18</v>
      </c>
      <c r="AE121" s="127">
        <v>1</v>
      </c>
      <c r="AF121" s="127" t="s">
        <v>1517</v>
      </c>
      <c r="AG121" s="127" t="s">
        <v>1518</v>
      </c>
      <c r="AH121" s="126" t="s">
        <v>1770</v>
      </c>
      <c r="AI121" s="126" t="s">
        <v>1819</v>
      </c>
      <c r="AJ121" s="128">
        <v>1005</v>
      </c>
      <c r="AK121" s="128">
        <v>1450</v>
      </c>
      <c r="AL121" s="126" t="s">
        <v>1334</v>
      </c>
      <c r="AM121" s="128">
        <v>19615.189999999999</v>
      </c>
      <c r="AN121" s="128">
        <v>4549.8100000000004</v>
      </c>
      <c r="AO121" s="128">
        <v>24165</v>
      </c>
      <c r="AP121" s="128">
        <v>1460.81</v>
      </c>
      <c r="AQ121" s="128">
        <v>29.19</v>
      </c>
      <c r="AR121" s="128">
        <v>1490</v>
      </c>
      <c r="AS121" s="128">
        <v>1460.81</v>
      </c>
      <c r="AT121" s="128">
        <v>29.19</v>
      </c>
      <c r="AU121" s="128">
        <v>1490</v>
      </c>
      <c r="AV121" s="126">
        <v>34</v>
      </c>
      <c r="AW121" s="126"/>
      <c r="AX121" s="126"/>
      <c r="AY121" s="126"/>
      <c r="AZ121" s="126"/>
      <c r="BA121" s="126"/>
      <c r="BB121" s="126" t="s">
        <v>1995</v>
      </c>
      <c r="BC121" s="126" t="s">
        <v>138</v>
      </c>
      <c r="BD121" s="126" t="s">
        <v>1998</v>
      </c>
      <c r="BE121" s="128">
        <v>21076</v>
      </c>
      <c r="BF121" s="126" t="s">
        <v>477</v>
      </c>
      <c r="BG121" s="95">
        <v>9845454664</v>
      </c>
      <c r="BH121" s="97" t="s">
        <v>2003</v>
      </c>
      <c r="BI121" s="95" t="s">
        <v>104</v>
      </c>
      <c r="BJ121" s="129">
        <v>46037</v>
      </c>
      <c r="BK121" s="95"/>
      <c r="BL121" s="95" t="s">
        <v>109</v>
      </c>
      <c r="BM121" s="98" t="s">
        <v>124</v>
      </c>
      <c r="BN121" s="99" t="s">
        <v>193</v>
      </c>
      <c r="BO121" s="123" t="s">
        <v>234</v>
      </c>
      <c r="BP121" s="123"/>
      <c r="BQ121" s="42"/>
      <c r="BR121" s="96"/>
    </row>
    <row r="122" spans="1:70" ht="30" hidden="1" customHeight="1" x14ac:dyDescent="0.35">
      <c r="A122" s="95">
        <v>118</v>
      </c>
      <c r="B122" s="127" t="s">
        <v>248</v>
      </c>
      <c r="C122" s="127" t="s">
        <v>249</v>
      </c>
      <c r="D122" s="127" t="s">
        <v>250</v>
      </c>
      <c r="E122" s="127" t="s">
        <v>251</v>
      </c>
      <c r="F122" s="127" t="s">
        <v>251</v>
      </c>
      <c r="G122" s="127" t="s">
        <v>252</v>
      </c>
      <c r="H122" s="127" t="s">
        <v>253</v>
      </c>
      <c r="I122" s="126">
        <v>121891</v>
      </c>
      <c r="J122" s="126" t="s">
        <v>290</v>
      </c>
      <c r="K122" s="126">
        <v>121891</v>
      </c>
      <c r="L122" s="126" t="s">
        <v>255</v>
      </c>
      <c r="M122" s="126" t="s">
        <v>256</v>
      </c>
      <c r="N122" s="126">
        <v>205574</v>
      </c>
      <c r="O122" s="126" t="s">
        <v>329</v>
      </c>
      <c r="P122" s="126">
        <v>289271</v>
      </c>
      <c r="Q122" s="126" t="s">
        <v>330</v>
      </c>
      <c r="R122" s="126" t="s">
        <v>443</v>
      </c>
      <c r="S122" s="126" t="s">
        <v>331</v>
      </c>
      <c r="T122" s="126" t="s">
        <v>331</v>
      </c>
      <c r="U122" s="126" t="s">
        <v>328</v>
      </c>
      <c r="V122" s="126" t="s">
        <v>262</v>
      </c>
      <c r="W122" s="126">
        <v>541</v>
      </c>
      <c r="X122" s="126" t="s">
        <v>267</v>
      </c>
      <c r="Y122" s="126">
        <v>351173671</v>
      </c>
      <c r="Z122" s="126" t="s">
        <v>986</v>
      </c>
      <c r="AA122" s="126" t="s">
        <v>984</v>
      </c>
      <c r="AB122" s="128">
        <v>31514</v>
      </c>
      <c r="AC122" s="127">
        <v>9</v>
      </c>
      <c r="AD122" s="127">
        <v>18</v>
      </c>
      <c r="AE122" s="127">
        <v>0</v>
      </c>
      <c r="AF122" s="127" t="s">
        <v>1447</v>
      </c>
      <c r="AG122" s="127" t="s">
        <v>1448</v>
      </c>
      <c r="AH122" s="126" t="s">
        <v>1746</v>
      </c>
      <c r="AI122" s="126" t="s">
        <v>1817</v>
      </c>
      <c r="AJ122" s="128">
        <v>1910</v>
      </c>
      <c r="AK122" s="128">
        <v>2150</v>
      </c>
      <c r="AL122" s="126" t="s">
        <v>1830</v>
      </c>
      <c r="AM122" s="128">
        <v>19506.29</v>
      </c>
      <c r="AN122" s="128">
        <v>6053.71</v>
      </c>
      <c r="AO122" s="128">
        <v>25560</v>
      </c>
      <c r="AP122" s="128">
        <v>12007.71</v>
      </c>
      <c r="AQ122" s="128">
        <v>892.29</v>
      </c>
      <c r="AR122" s="128">
        <v>12900</v>
      </c>
      <c r="AS122" s="128">
        <v>12007.71</v>
      </c>
      <c r="AT122" s="128">
        <v>892.29</v>
      </c>
      <c r="AU122" s="128">
        <v>12900</v>
      </c>
      <c r="AV122" s="126">
        <v>34</v>
      </c>
      <c r="AW122" s="126"/>
      <c r="AX122" s="126"/>
      <c r="AY122" s="126"/>
      <c r="AZ122" s="126"/>
      <c r="BA122" s="126"/>
      <c r="BB122" s="126" t="s">
        <v>1995</v>
      </c>
      <c r="BC122" s="126" t="s">
        <v>138</v>
      </c>
      <c r="BD122" s="126" t="s">
        <v>1998</v>
      </c>
      <c r="BE122" s="128">
        <v>31514</v>
      </c>
      <c r="BF122" s="126" t="s">
        <v>331</v>
      </c>
      <c r="BG122" s="95">
        <v>8551987782</v>
      </c>
      <c r="BH122" s="97" t="s">
        <v>2003</v>
      </c>
      <c r="BI122" s="95" t="s">
        <v>104</v>
      </c>
      <c r="BJ122" s="129">
        <v>46038</v>
      </c>
      <c r="BK122" s="95"/>
      <c r="BL122" s="95" t="s">
        <v>109</v>
      </c>
      <c r="BM122" s="98" t="s">
        <v>124</v>
      </c>
      <c r="BN122" s="99" t="s">
        <v>193</v>
      </c>
      <c r="BO122" s="123" t="s">
        <v>234</v>
      </c>
      <c r="BP122" s="123"/>
      <c r="BQ122" s="42"/>
      <c r="BR122" s="96"/>
    </row>
    <row r="123" spans="1:70" ht="30" hidden="1" customHeight="1" x14ac:dyDescent="0.35">
      <c r="A123" s="95">
        <v>119</v>
      </c>
      <c r="B123" s="127" t="s">
        <v>248</v>
      </c>
      <c r="C123" s="127" t="s">
        <v>249</v>
      </c>
      <c r="D123" s="127" t="s">
        <v>250</v>
      </c>
      <c r="E123" s="127" t="s">
        <v>251</v>
      </c>
      <c r="F123" s="127" t="s">
        <v>251</v>
      </c>
      <c r="G123" s="127" t="s">
        <v>252</v>
      </c>
      <c r="H123" s="127" t="s">
        <v>253</v>
      </c>
      <c r="I123" s="126">
        <v>222111</v>
      </c>
      <c r="J123" s="126" t="s">
        <v>363</v>
      </c>
      <c r="K123" s="126">
        <v>222111</v>
      </c>
      <c r="L123" s="126" t="s">
        <v>255</v>
      </c>
      <c r="M123" s="126" t="s">
        <v>256</v>
      </c>
      <c r="N123" s="126">
        <v>365028</v>
      </c>
      <c r="O123" s="126" t="s">
        <v>364</v>
      </c>
      <c r="P123" s="126">
        <v>522340</v>
      </c>
      <c r="Q123" s="126" t="s">
        <v>469</v>
      </c>
      <c r="R123" s="126" t="s">
        <v>319</v>
      </c>
      <c r="S123" s="126" t="s">
        <v>478</v>
      </c>
      <c r="T123" s="126" t="s">
        <v>478</v>
      </c>
      <c r="U123" s="126" t="s">
        <v>328</v>
      </c>
      <c r="V123" s="126" t="s">
        <v>274</v>
      </c>
      <c r="W123" s="126">
        <v>541</v>
      </c>
      <c r="X123" s="126" t="s">
        <v>267</v>
      </c>
      <c r="Y123" s="126">
        <v>351173872</v>
      </c>
      <c r="Z123" s="126" t="s">
        <v>987</v>
      </c>
      <c r="AA123" s="126" t="s">
        <v>988</v>
      </c>
      <c r="AB123" s="128">
        <v>41752</v>
      </c>
      <c r="AC123" s="127">
        <v>8</v>
      </c>
      <c r="AD123" s="127">
        <v>24</v>
      </c>
      <c r="AE123" s="127">
        <v>1</v>
      </c>
      <c r="AF123" s="127" t="s">
        <v>1524</v>
      </c>
      <c r="AG123" s="127" t="s">
        <v>1526</v>
      </c>
      <c r="AH123" s="126" t="s">
        <v>1770</v>
      </c>
      <c r="AI123" s="126" t="s">
        <v>1827</v>
      </c>
      <c r="AJ123" s="128">
        <v>2236</v>
      </c>
      <c r="AK123" s="128">
        <v>2250</v>
      </c>
      <c r="AL123" s="126" t="s">
        <v>1792</v>
      </c>
      <c r="AM123" s="128">
        <v>25964.33</v>
      </c>
      <c r="AN123" s="128">
        <v>11001.67</v>
      </c>
      <c r="AO123" s="128">
        <v>36966</v>
      </c>
      <c r="AP123" s="128">
        <v>15787.67</v>
      </c>
      <c r="AQ123" s="128">
        <v>1232.33</v>
      </c>
      <c r="AR123" s="128">
        <v>17020</v>
      </c>
      <c r="AS123" s="128">
        <v>15787.67</v>
      </c>
      <c r="AT123" s="128">
        <v>1232.33</v>
      </c>
      <c r="AU123" s="128">
        <v>17020</v>
      </c>
      <c r="AV123" s="126">
        <v>34</v>
      </c>
      <c r="AW123" s="126"/>
      <c r="AX123" s="126"/>
      <c r="AY123" s="126"/>
      <c r="AZ123" s="126"/>
      <c r="BA123" s="126"/>
      <c r="BB123" s="126" t="s">
        <v>1995</v>
      </c>
      <c r="BC123" s="126" t="s">
        <v>138</v>
      </c>
      <c r="BD123" s="126" t="s">
        <v>2001</v>
      </c>
      <c r="BE123" s="128">
        <v>41752</v>
      </c>
      <c r="BF123" s="126" t="s">
        <v>478</v>
      </c>
      <c r="BG123" s="95">
        <v>8390088854</v>
      </c>
      <c r="BH123" s="97" t="s">
        <v>2003</v>
      </c>
      <c r="BI123" s="95" t="s">
        <v>104</v>
      </c>
      <c r="BJ123" s="123"/>
      <c r="BK123" s="95"/>
      <c r="BL123" s="95" t="s">
        <v>109</v>
      </c>
      <c r="BM123" s="98" t="s">
        <v>124</v>
      </c>
      <c r="BN123" s="99" t="s">
        <v>193</v>
      </c>
      <c r="BO123" s="123" t="s">
        <v>234</v>
      </c>
      <c r="BP123" s="123"/>
      <c r="BQ123" s="42"/>
      <c r="BR123" s="96"/>
    </row>
    <row r="124" spans="1:70" ht="30" hidden="1" customHeight="1" x14ac:dyDescent="0.35">
      <c r="A124" s="95">
        <v>120</v>
      </c>
      <c r="B124" s="127" t="s">
        <v>248</v>
      </c>
      <c r="C124" s="127" t="s">
        <v>249</v>
      </c>
      <c r="D124" s="127" t="s">
        <v>250</v>
      </c>
      <c r="E124" s="127" t="s">
        <v>251</v>
      </c>
      <c r="F124" s="127" t="s">
        <v>251</v>
      </c>
      <c r="G124" s="127" t="s">
        <v>252</v>
      </c>
      <c r="H124" s="127" t="s">
        <v>253</v>
      </c>
      <c r="I124" s="126">
        <v>126813</v>
      </c>
      <c r="J124" s="126" t="s">
        <v>268</v>
      </c>
      <c r="K124" s="126">
        <v>126813</v>
      </c>
      <c r="L124" s="126" t="s">
        <v>255</v>
      </c>
      <c r="M124" s="126" t="s">
        <v>256</v>
      </c>
      <c r="N124" s="126">
        <v>213778</v>
      </c>
      <c r="O124" s="126" t="s">
        <v>304</v>
      </c>
      <c r="P124" s="126">
        <v>282427</v>
      </c>
      <c r="Q124" s="126" t="s">
        <v>321</v>
      </c>
      <c r="R124" s="126" t="s">
        <v>319</v>
      </c>
      <c r="S124" s="126" t="s">
        <v>479</v>
      </c>
      <c r="T124" s="126" t="s">
        <v>479</v>
      </c>
      <c r="U124" s="126" t="s">
        <v>328</v>
      </c>
      <c r="V124" s="126" t="s">
        <v>262</v>
      </c>
      <c r="W124" s="126">
        <v>541</v>
      </c>
      <c r="X124" s="126" t="s">
        <v>425</v>
      </c>
      <c r="Y124" s="126">
        <v>351180966</v>
      </c>
      <c r="Z124" s="126" t="s">
        <v>989</v>
      </c>
      <c r="AA124" s="126" t="s">
        <v>988</v>
      </c>
      <c r="AB124" s="128">
        <v>54478</v>
      </c>
      <c r="AC124" s="127">
        <v>7</v>
      </c>
      <c r="AD124" s="127">
        <v>24</v>
      </c>
      <c r="AE124" s="127">
        <v>2</v>
      </c>
      <c r="AF124" s="127" t="s">
        <v>1440</v>
      </c>
      <c r="AG124" s="127" t="s">
        <v>1441</v>
      </c>
      <c r="AH124" s="126" t="s">
        <v>1753</v>
      </c>
      <c r="AI124" s="126" t="s">
        <v>1819</v>
      </c>
      <c r="AJ124" s="128">
        <v>2511</v>
      </c>
      <c r="AK124" s="128">
        <v>2950</v>
      </c>
      <c r="AL124" s="126" t="s">
        <v>1822</v>
      </c>
      <c r="AM124" s="128">
        <v>25761.439999999999</v>
      </c>
      <c r="AN124" s="128">
        <v>12345.43</v>
      </c>
      <c r="AO124" s="128">
        <v>38106.870000000003</v>
      </c>
      <c r="AP124" s="128">
        <v>28716.560000000001</v>
      </c>
      <c r="AQ124" s="128">
        <v>3537.57</v>
      </c>
      <c r="AR124" s="128">
        <v>32254.13</v>
      </c>
      <c r="AS124" s="128">
        <v>28716.560000000001</v>
      </c>
      <c r="AT124" s="128">
        <v>3537.57</v>
      </c>
      <c r="AU124" s="128">
        <v>32254.13</v>
      </c>
      <c r="AV124" s="126">
        <v>33</v>
      </c>
      <c r="AW124" s="126"/>
      <c r="AX124" s="126"/>
      <c r="AY124" s="126"/>
      <c r="AZ124" s="126"/>
      <c r="BA124" s="126"/>
      <c r="BB124" s="126" t="s">
        <v>1995</v>
      </c>
      <c r="BC124" s="126" t="s">
        <v>138</v>
      </c>
      <c r="BD124" s="126" t="s">
        <v>1999</v>
      </c>
      <c r="BE124" s="128">
        <v>54478</v>
      </c>
      <c r="BF124" s="126" t="s">
        <v>479</v>
      </c>
      <c r="BG124" s="95">
        <v>7666847062</v>
      </c>
      <c r="BH124" s="97" t="s">
        <v>2003</v>
      </c>
      <c r="BI124" s="95" t="s">
        <v>104</v>
      </c>
      <c r="BJ124" s="97">
        <v>46051</v>
      </c>
      <c r="BK124" s="95"/>
      <c r="BL124" s="95" t="s">
        <v>109</v>
      </c>
      <c r="BM124" s="98" t="s">
        <v>124</v>
      </c>
      <c r="BN124" s="99" t="s">
        <v>193</v>
      </c>
      <c r="BO124" s="95" t="s">
        <v>234</v>
      </c>
      <c r="BP124" s="123"/>
      <c r="BQ124" s="42"/>
      <c r="BR124" s="96"/>
    </row>
    <row r="125" spans="1:70" ht="30" hidden="1" customHeight="1" x14ac:dyDescent="0.35">
      <c r="A125" s="95">
        <v>121</v>
      </c>
      <c r="B125" s="127" t="s">
        <v>248</v>
      </c>
      <c r="C125" s="127" t="s">
        <v>249</v>
      </c>
      <c r="D125" s="127" t="s">
        <v>250</v>
      </c>
      <c r="E125" s="127" t="s">
        <v>251</v>
      </c>
      <c r="F125" s="127" t="s">
        <v>251</v>
      </c>
      <c r="G125" s="127" t="s">
        <v>252</v>
      </c>
      <c r="H125" s="127" t="s">
        <v>253</v>
      </c>
      <c r="I125" s="126">
        <v>127932</v>
      </c>
      <c r="J125" s="126" t="s">
        <v>421</v>
      </c>
      <c r="K125" s="126">
        <v>127932</v>
      </c>
      <c r="L125" s="126" t="s">
        <v>255</v>
      </c>
      <c r="M125" s="126" t="s">
        <v>256</v>
      </c>
      <c r="N125" s="126">
        <v>310890</v>
      </c>
      <c r="O125" s="126" t="s">
        <v>480</v>
      </c>
      <c r="P125" s="126">
        <v>426928</v>
      </c>
      <c r="Q125" s="126" t="s">
        <v>481</v>
      </c>
      <c r="R125" s="126" t="s">
        <v>443</v>
      </c>
      <c r="S125" s="126" t="s">
        <v>482</v>
      </c>
      <c r="T125" s="126" t="s">
        <v>482</v>
      </c>
      <c r="U125" s="126" t="s">
        <v>328</v>
      </c>
      <c r="V125" s="126" t="s">
        <v>262</v>
      </c>
      <c r="W125" s="126">
        <v>541</v>
      </c>
      <c r="X125" s="126" t="s">
        <v>267</v>
      </c>
      <c r="Y125" s="126">
        <v>351186639</v>
      </c>
      <c r="Z125" s="126" t="s">
        <v>990</v>
      </c>
      <c r="AA125" s="126" t="s">
        <v>991</v>
      </c>
      <c r="AB125" s="128">
        <v>31514</v>
      </c>
      <c r="AC125" s="127">
        <v>4</v>
      </c>
      <c r="AD125" s="127">
        <v>18</v>
      </c>
      <c r="AE125" s="127">
        <v>0</v>
      </c>
      <c r="AF125" s="127" t="s">
        <v>1527</v>
      </c>
      <c r="AG125" s="127" t="s">
        <v>1528</v>
      </c>
      <c r="AH125" s="126" t="s">
        <v>1770</v>
      </c>
      <c r="AI125" s="126" t="s">
        <v>1819</v>
      </c>
      <c r="AJ125" s="128">
        <v>1802</v>
      </c>
      <c r="AK125" s="128">
        <v>2150</v>
      </c>
      <c r="AL125" s="126" t="s">
        <v>1394</v>
      </c>
      <c r="AM125" s="128">
        <v>27345.79</v>
      </c>
      <c r="AN125" s="128">
        <v>6706.21</v>
      </c>
      <c r="AO125" s="128">
        <v>34052</v>
      </c>
      <c r="AP125" s="128">
        <v>4168.21</v>
      </c>
      <c r="AQ125" s="128">
        <v>131.79</v>
      </c>
      <c r="AR125" s="128">
        <v>4300</v>
      </c>
      <c r="AS125" s="128">
        <v>4168.21</v>
      </c>
      <c r="AT125" s="128">
        <v>131.79</v>
      </c>
      <c r="AU125" s="128">
        <v>4300</v>
      </c>
      <c r="AV125" s="126">
        <v>34</v>
      </c>
      <c r="AW125" s="126"/>
      <c r="AX125" s="126"/>
      <c r="AY125" s="126"/>
      <c r="AZ125" s="126"/>
      <c r="BA125" s="126"/>
      <c r="BB125" s="126" t="s">
        <v>1995</v>
      </c>
      <c r="BC125" s="126" t="s">
        <v>138</v>
      </c>
      <c r="BD125" s="126" t="s">
        <v>1998</v>
      </c>
      <c r="BE125" s="128">
        <v>31514</v>
      </c>
      <c r="BF125" s="126" t="s">
        <v>482</v>
      </c>
      <c r="BG125" s="95">
        <v>8607876576</v>
      </c>
      <c r="BH125" s="97" t="s">
        <v>2003</v>
      </c>
      <c r="BI125" s="95" t="s">
        <v>104</v>
      </c>
      <c r="BJ125" s="129">
        <v>46052</v>
      </c>
      <c r="BK125" s="95"/>
      <c r="BL125" s="95" t="s">
        <v>112</v>
      </c>
      <c r="BM125" s="98" t="s">
        <v>124</v>
      </c>
      <c r="BN125" s="99" t="s">
        <v>193</v>
      </c>
      <c r="BO125" s="123" t="s">
        <v>234</v>
      </c>
      <c r="BP125" s="123"/>
      <c r="BQ125" s="42"/>
      <c r="BR125" s="96" t="s">
        <v>2059</v>
      </c>
    </row>
    <row r="126" spans="1:70" ht="30" hidden="1" customHeight="1" x14ac:dyDescent="0.35">
      <c r="A126" s="95">
        <v>122</v>
      </c>
      <c r="B126" s="127" t="s">
        <v>248</v>
      </c>
      <c r="C126" s="127" t="s">
        <v>249</v>
      </c>
      <c r="D126" s="127" t="s">
        <v>250</v>
      </c>
      <c r="E126" s="127" t="s">
        <v>251</v>
      </c>
      <c r="F126" s="127" t="s">
        <v>251</v>
      </c>
      <c r="G126" s="127" t="s">
        <v>252</v>
      </c>
      <c r="H126" s="127" t="s">
        <v>253</v>
      </c>
      <c r="I126" s="126">
        <v>188864</v>
      </c>
      <c r="J126" s="126" t="s">
        <v>368</v>
      </c>
      <c r="K126" s="126">
        <v>188864</v>
      </c>
      <c r="L126" s="126" t="s">
        <v>255</v>
      </c>
      <c r="M126" s="126" t="s">
        <v>256</v>
      </c>
      <c r="N126" s="126">
        <v>351313</v>
      </c>
      <c r="O126" s="126" t="s">
        <v>377</v>
      </c>
      <c r="P126" s="126">
        <v>507815</v>
      </c>
      <c r="Q126" s="126" t="s">
        <v>378</v>
      </c>
      <c r="R126" s="126" t="s">
        <v>319</v>
      </c>
      <c r="S126" s="126" t="s">
        <v>483</v>
      </c>
      <c r="T126" s="126" t="s">
        <v>483</v>
      </c>
      <c r="U126" s="126" t="s">
        <v>328</v>
      </c>
      <c r="V126" s="126" t="s">
        <v>262</v>
      </c>
      <c r="W126" s="126">
        <v>541</v>
      </c>
      <c r="X126" s="126" t="s">
        <v>267</v>
      </c>
      <c r="Y126" s="126">
        <v>351212812</v>
      </c>
      <c r="Z126" s="126" t="s">
        <v>992</v>
      </c>
      <c r="AA126" s="126" t="s">
        <v>988</v>
      </c>
      <c r="AB126" s="128">
        <v>26295</v>
      </c>
      <c r="AC126" s="127">
        <v>3</v>
      </c>
      <c r="AD126" s="127">
        <v>18</v>
      </c>
      <c r="AE126" s="127">
        <v>1</v>
      </c>
      <c r="AF126" s="127" t="s">
        <v>1524</v>
      </c>
      <c r="AG126" s="127" t="s">
        <v>1526</v>
      </c>
      <c r="AH126" s="126" t="s">
        <v>1770</v>
      </c>
      <c r="AI126" s="126" t="s">
        <v>1825</v>
      </c>
      <c r="AJ126" s="128">
        <v>1454</v>
      </c>
      <c r="AK126" s="128">
        <v>1800</v>
      </c>
      <c r="AL126" s="126" t="s">
        <v>1799</v>
      </c>
      <c r="AM126" s="128">
        <v>17835.47</v>
      </c>
      <c r="AN126" s="128">
        <v>5218.53</v>
      </c>
      <c r="AO126" s="128">
        <v>23054</v>
      </c>
      <c r="AP126" s="128">
        <v>8459.5300000000007</v>
      </c>
      <c r="AQ126" s="128">
        <v>540.47</v>
      </c>
      <c r="AR126" s="128">
        <v>9000</v>
      </c>
      <c r="AS126" s="128">
        <v>8459.5300000000007</v>
      </c>
      <c r="AT126" s="128">
        <v>540.47</v>
      </c>
      <c r="AU126" s="128">
        <v>9000</v>
      </c>
      <c r="AV126" s="126">
        <v>34</v>
      </c>
      <c r="AW126" s="126"/>
      <c r="AX126" s="126"/>
      <c r="AY126" s="126"/>
      <c r="AZ126" s="126"/>
      <c r="BA126" s="126"/>
      <c r="BB126" s="126" t="s">
        <v>1995</v>
      </c>
      <c r="BC126" s="126" t="s">
        <v>138</v>
      </c>
      <c r="BD126" s="126" t="s">
        <v>2001</v>
      </c>
      <c r="BE126" s="128">
        <v>26295</v>
      </c>
      <c r="BF126" s="126" t="s">
        <v>483</v>
      </c>
      <c r="BG126" s="95">
        <v>8525896225</v>
      </c>
      <c r="BH126" s="97" t="s">
        <v>2003</v>
      </c>
      <c r="BI126" s="95" t="s">
        <v>104</v>
      </c>
      <c r="BJ126" s="129">
        <v>46037</v>
      </c>
      <c r="BK126" s="95"/>
      <c r="BL126" s="95" t="s">
        <v>109</v>
      </c>
      <c r="BM126" s="98" t="s">
        <v>124</v>
      </c>
      <c r="BN126" s="99" t="s">
        <v>193</v>
      </c>
      <c r="BO126" s="123" t="s">
        <v>234</v>
      </c>
      <c r="BP126" s="123"/>
      <c r="BQ126" s="42"/>
      <c r="BR126" s="96"/>
    </row>
    <row r="127" spans="1:70" ht="30" hidden="1" customHeight="1" x14ac:dyDescent="0.35">
      <c r="A127" s="95">
        <v>123</v>
      </c>
      <c r="B127" s="127" t="s">
        <v>248</v>
      </c>
      <c r="C127" s="127" t="s">
        <v>249</v>
      </c>
      <c r="D127" s="127" t="s">
        <v>250</v>
      </c>
      <c r="E127" s="127" t="s">
        <v>251</v>
      </c>
      <c r="F127" s="127" t="s">
        <v>251</v>
      </c>
      <c r="G127" s="127" t="s">
        <v>252</v>
      </c>
      <c r="H127" s="127" t="s">
        <v>253</v>
      </c>
      <c r="I127" s="126">
        <v>193374</v>
      </c>
      <c r="J127" s="126" t="s">
        <v>484</v>
      </c>
      <c r="K127" s="126">
        <v>193374</v>
      </c>
      <c r="L127" s="126" t="s">
        <v>255</v>
      </c>
      <c r="M127" s="126" t="s">
        <v>256</v>
      </c>
      <c r="N127" s="126">
        <v>400654</v>
      </c>
      <c r="O127" s="126" t="s">
        <v>485</v>
      </c>
      <c r="P127" s="126">
        <v>599651</v>
      </c>
      <c r="Q127" s="126" t="s">
        <v>486</v>
      </c>
      <c r="R127" s="126" t="s">
        <v>319</v>
      </c>
      <c r="S127" s="126" t="s">
        <v>487</v>
      </c>
      <c r="T127" s="126" t="s">
        <v>487</v>
      </c>
      <c r="U127" s="126" t="s">
        <v>328</v>
      </c>
      <c r="V127" s="126" t="s">
        <v>262</v>
      </c>
      <c r="W127" s="126">
        <v>541</v>
      </c>
      <c r="X127" s="126" t="s">
        <v>425</v>
      </c>
      <c r="Y127" s="126">
        <v>351244186</v>
      </c>
      <c r="Z127" s="126" t="s">
        <v>993</v>
      </c>
      <c r="AA127" s="126" t="s">
        <v>994</v>
      </c>
      <c r="AB127" s="128">
        <v>41952</v>
      </c>
      <c r="AC127" s="127">
        <v>3</v>
      </c>
      <c r="AD127" s="127">
        <v>24</v>
      </c>
      <c r="AE127" s="127">
        <v>1</v>
      </c>
      <c r="AF127" s="127" t="s">
        <v>1524</v>
      </c>
      <c r="AG127" s="127" t="s">
        <v>1529</v>
      </c>
      <c r="AH127" s="126" t="s">
        <v>1770</v>
      </c>
      <c r="AI127" s="126" t="s">
        <v>1827</v>
      </c>
      <c r="AJ127" s="128">
        <v>2384</v>
      </c>
      <c r="AK127" s="128">
        <v>2250</v>
      </c>
      <c r="AL127" s="126" t="s">
        <v>1831</v>
      </c>
      <c r="AM127" s="128">
        <v>36412.58</v>
      </c>
      <c r="AN127" s="128">
        <v>12051.42</v>
      </c>
      <c r="AO127" s="128">
        <v>48464</v>
      </c>
      <c r="AP127" s="128">
        <v>5539.42</v>
      </c>
      <c r="AQ127" s="128">
        <v>130.58000000000001</v>
      </c>
      <c r="AR127" s="128">
        <v>5670</v>
      </c>
      <c r="AS127" s="128">
        <v>5539.42</v>
      </c>
      <c r="AT127" s="128">
        <v>130.58000000000001</v>
      </c>
      <c r="AU127" s="128">
        <v>5670</v>
      </c>
      <c r="AV127" s="126">
        <v>34</v>
      </c>
      <c r="AW127" s="126"/>
      <c r="AX127" s="126"/>
      <c r="AY127" s="126"/>
      <c r="AZ127" s="126"/>
      <c r="BA127" s="126"/>
      <c r="BB127" s="126" t="s">
        <v>1995</v>
      </c>
      <c r="BC127" s="126" t="s">
        <v>138</v>
      </c>
      <c r="BD127" s="126" t="s">
        <v>2000</v>
      </c>
      <c r="BE127" s="128">
        <v>41952</v>
      </c>
      <c r="BF127" s="126" t="s">
        <v>487</v>
      </c>
      <c r="BG127" s="95">
        <v>9823487241</v>
      </c>
      <c r="BH127" s="97" t="s">
        <v>2003</v>
      </c>
      <c r="BI127" s="95" t="s">
        <v>104</v>
      </c>
      <c r="BJ127" s="129">
        <v>46045</v>
      </c>
      <c r="BK127" s="95"/>
      <c r="BL127" s="95" t="s">
        <v>109</v>
      </c>
      <c r="BM127" s="98" t="s">
        <v>124</v>
      </c>
      <c r="BN127" s="99" t="s">
        <v>193</v>
      </c>
      <c r="BO127" s="123" t="s">
        <v>234</v>
      </c>
      <c r="BP127" s="123"/>
      <c r="BQ127" s="42"/>
      <c r="BR127" s="96"/>
    </row>
    <row r="128" spans="1:70" ht="30" hidden="1" customHeight="1" x14ac:dyDescent="0.35">
      <c r="A128" s="95">
        <v>124</v>
      </c>
      <c r="B128" s="127" t="s">
        <v>248</v>
      </c>
      <c r="C128" s="127" t="s">
        <v>249</v>
      </c>
      <c r="D128" s="127" t="s">
        <v>250</v>
      </c>
      <c r="E128" s="127" t="s">
        <v>251</v>
      </c>
      <c r="F128" s="127" t="s">
        <v>251</v>
      </c>
      <c r="G128" s="127" t="s">
        <v>252</v>
      </c>
      <c r="H128" s="127" t="s">
        <v>253</v>
      </c>
      <c r="I128" s="126">
        <v>127932</v>
      </c>
      <c r="J128" s="126" t="s">
        <v>421</v>
      </c>
      <c r="K128" s="126">
        <v>127932</v>
      </c>
      <c r="L128" s="126" t="s">
        <v>255</v>
      </c>
      <c r="M128" s="126" t="s">
        <v>256</v>
      </c>
      <c r="N128" s="126">
        <v>215741</v>
      </c>
      <c r="O128" s="126" t="s">
        <v>422</v>
      </c>
      <c r="P128" s="126">
        <v>673032</v>
      </c>
      <c r="Q128" s="126" t="s">
        <v>488</v>
      </c>
      <c r="R128" s="126" t="s">
        <v>319</v>
      </c>
      <c r="S128" s="126" t="s">
        <v>489</v>
      </c>
      <c r="T128" s="126" t="s">
        <v>489</v>
      </c>
      <c r="U128" s="126" t="s">
        <v>328</v>
      </c>
      <c r="V128" s="126" t="s">
        <v>262</v>
      </c>
      <c r="W128" s="126">
        <v>541</v>
      </c>
      <c r="X128" s="126" t="s">
        <v>372</v>
      </c>
      <c r="Y128" s="126">
        <v>351262497</v>
      </c>
      <c r="Z128" s="126" t="s">
        <v>995</v>
      </c>
      <c r="AA128" s="126" t="s">
        <v>991</v>
      </c>
      <c r="AB128" s="128">
        <v>41952</v>
      </c>
      <c r="AC128" s="127">
        <v>4</v>
      </c>
      <c r="AD128" s="127">
        <v>24</v>
      </c>
      <c r="AE128" s="127">
        <v>1</v>
      </c>
      <c r="AF128" s="127" t="s">
        <v>1517</v>
      </c>
      <c r="AG128" s="127" t="s">
        <v>1530</v>
      </c>
      <c r="AH128" s="126" t="s">
        <v>1770</v>
      </c>
      <c r="AI128" s="126" t="s">
        <v>1819</v>
      </c>
      <c r="AJ128" s="128">
        <v>2241</v>
      </c>
      <c r="AK128" s="128">
        <v>2250</v>
      </c>
      <c r="AL128" s="126" t="s">
        <v>1245</v>
      </c>
      <c r="AM128" s="128">
        <v>16574.650000000001</v>
      </c>
      <c r="AN128" s="128">
        <v>8166.35</v>
      </c>
      <c r="AO128" s="128">
        <v>24741</v>
      </c>
      <c r="AP128" s="128">
        <v>25377.35</v>
      </c>
      <c r="AQ128" s="128">
        <v>3872.65</v>
      </c>
      <c r="AR128" s="128">
        <v>29250</v>
      </c>
      <c r="AS128" s="128">
        <v>25377.35</v>
      </c>
      <c r="AT128" s="128">
        <v>3872.65</v>
      </c>
      <c r="AU128" s="128">
        <v>29250</v>
      </c>
      <c r="AV128" s="126">
        <v>34</v>
      </c>
      <c r="AW128" s="126"/>
      <c r="AX128" s="126"/>
      <c r="AY128" s="126"/>
      <c r="AZ128" s="126"/>
      <c r="BA128" s="126"/>
      <c r="BB128" s="126" t="s">
        <v>1995</v>
      </c>
      <c r="BC128" s="126" t="s">
        <v>138</v>
      </c>
      <c r="BD128" s="126"/>
      <c r="BE128" s="128">
        <v>0</v>
      </c>
      <c r="BF128" s="126" t="s">
        <v>489</v>
      </c>
      <c r="BG128" s="95">
        <v>9645455454</v>
      </c>
      <c r="BH128" s="97" t="s">
        <v>2003</v>
      </c>
      <c r="BI128" s="95" t="s">
        <v>104</v>
      </c>
      <c r="BJ128" s="129">
        <v>46052</v>
      </c>
      <c r="BK128" s="95"/>
      <c r="BL128" s="95" t="s">
        <v>108</v>
      </c>
      <c r="BM128" s="98" t="s">
        <v>113</v>
      </c>
      <c r="BN128" s="99" t="s">
        <v>193</v>
      </c>
      <c r="BO128" s="123" t="s">
        <v>234</v>
      </c>
      <c r="BP128" s="123"/>
      <c r="BQ128" s="42"/>
      <c r="BR128" s="96"/>
    </row>
    <row r="129" spans="1:70" ht="30" hidden="1" customHeight="1" x14ac:dyDescent="0.35">
      <c r="A129" s="95">
        <v>125</v>
      </c>
      <c r="B129" s="127" t="s">
        <v>248</v>
      </c>
      <c r="C129" s="127" t="s">
        <v>249</v>
      </c>
      <c r="D129" s="127" t="s">
        <v>250</v>
      </c>
      <c r="E129" s="127" t="s">
        <v>251</v>
      </c>
      <c r="F129" s="127" t="s">
        <v>251</v>
      </c>
      <c r="G129" s="127" t="s">
        <v>252</v>
      </c>
      <c r="H129" s="127" t="s">
        <v>253</v>
      </c>
      <c r="I129" s="126">
        <v>222111</v>
      </c>
      <c r="J129" s="126" t="s">
        <v>363</v>
      </c>
      <c r="K129" s="126">
        <v>222111</v>
      </c>
      <c r="L129" s="126" t="s">
        <v>255</v>
      </c>
      <c r="M129" s="126" t="s">
        <v>256</v>
      </c>
      <c r="N129" s="126">
        <v>365028</v>
      </c>
      <c r="O129" s="126" t="s">
        <v>364</v>
      </c>
      <c r="P129" s="126">
        <v>522340</v>
      </c>
      <c r="Q129" s="126" t="s">
        <v>469</v>
      </c>
      <c r="R129" s="126" t="s">
        <v>319</v>
      </c>
      <c r="S129" s="126" t="s">
        <v>490</v>
      </c>
      <c r="T129" s="126" t="s">
        <v>490</v>
      </c>
      <c r="U129" s="126" t="s">
        <v>328</v>
      </c>
      <c r="V129" s="126" t="s">
        <v>262</v>
      </c>
      <c r="W129" s="126">
        <v>541</v>
      </c>
      <c r="X129" s="126" t="s">
        <v>491</v>
      </c>
      <c r="Y129" s="126">
        <v>351285764</v>
      </c>
      <c r="Z129" s="126" t="s">
        <v>996</v>
      </c>
      <c r="AA129" s="126" t="s">
        <v>997</v>
      </c>
      <c r="AB129" s="128">
        <v>41952</v>
      </c>
      <c r="AC129" s="127">
        <v>8</v>
      </c>
      <c r="AD129" s="127">
        <v>24</v>
      </c>
      <c r="AE129" s="127">
        <v>1</v>
      </c>
      <c r="AF129" s="127" t="s">
        <v>1517</v>
      </c>
      <c r="AG129" s="127" t="s">
        <v>1531</v>
      </c>
      <c r="AH129" s="126" t="s">
        <v>1770</v>
      </c>
      <c r="AI129" s="126" t="s">
        <v>1827</v>
      </c>
      <c r="AJ129" s="128">
        <v>2327</v>
      </c>
      <c r="AK129" s="128">
        <v>2250</v>
      </c>
      <c r="AL129" s="126" t="s">
        <v>1334</v>
      </c>
      <c r="AM129" s="128">
        <v>29386.02</v>
      </c>
      <c r="AN129" s="128">
        <v>11190.98</v>
      </c>
      <c r="AO129" s="128">
        <v>40577</v>
      </c>
      <c r="AP129" s="128">
        <v>12565.98</v>
      </c>
      <c r="AQ129" s="128">
        <v>934.02</v>
      </c>
      <c r="AR129" s="128">
        <v>13500</v>
      </c>
      <c r="AS129" s="128">
        <v>12565.98</v>
      </c>
      <c r="AT129" s="128">
        <v>934.02</v>
      </c>
      <c r="AU129" s="128">
        <v>13500</v>
      </c>
      <c r="AV129" s="126">
        <v>34</v>
      </c>
      <c r="AW129" s="126"/>
      <c r="AX129" s="126"/>
      <c r="AY129" s="126"/>
      <c r="AZ129" s="126"/>
      <c r="BA129" s="126"/>
      <c r="BB129" s="126" t="s">
        <v>1995</v>
      </c>
      <c r="BC129" s="126" t="s">
        <v>138</v>
      </c>
      <c r="BD129" s="126" t="s">
        <v>2000</v>
      </c>
      <c r="BE129" s="128">
        <v>41952</v>
      </c>
      <c r="BF129" s="126" t="s">
        <v>490</v>
      </c>
      <c r="BG129" s="95">
        <v>9767355790</v>
      </c>
      <c r="BH129" s="97" t="s">
        <v>2003</v>
      </c>
      <c r="BI129" s="95" t="s">
        <v>104</v>
      </c>
      <c r="BJ129" s="123"/>
      <c r="BK129" s="95"/>
      <c r="BL129" s="95" t="s">
        <v>109</v>
      </c>
      <c r="BM129" s="98" t="s">
        <v>124</v>
      </c>
      <c r="BN129" s="99" t="s">
        <v>193</v>
      </c>
      <c r="BO129" s="123" t="s">
        <v>234</v>
      </c>
      <c r="BP129" s="123"/>
      <c r="BQ129" s="42"/>
      <c r="BR129" s="96"/>
    </row>
    <row r="130" spans="1:70" ht="30" hidden="1" customHeight="1" x14ac:dyDescent="0.35">
      <c r="A130" s="95">
        <v>126</v>
      </c>
      <c r="B130" s="127" t="s">
        <v>248</v>
      </c>
      <c r="C130" s="127" t="s">
        <v>249</v>
      </c>
      <c r="D130" s="127" t="s">
        <v>250</v>
      </c>
      <c r="E130" s="127" t="s">
        <v>251</v>
      </c>
      <c r="F130" s="127" t="s">
        <v>251</v>
      </c>
      <c r="G130" s="127" t="s">
        <v>252</v>
      </c>
      <c r="H130" s="127" t="s">
        <v>253</v>
      </c>
      <c r="I130" s="126">
        <v>118203</v>
      </c>
      <c r="J130" s="126" t="s">
        <v>254</v>
      </c>
      <c r="K130" s="126">
        <v>118203</v>
      </c>
      <c r="L130" s="126" t="s">
        <v>255</v>
      </c>
      <c r="M130" s="126" t="s">
        <v>256</v>
      </c>
      <c r="N130" s="126">
        <v>200448</v>
      </c>
      <c r="O130" s="126" t="s">
        <v>395</v>
      </c>
      <c r="P130" s="126">
        <v>265725</v>
      </c>
      <c r="Q130" s="126" t="s">
        <v>396</v>
      </c>
      <c r="R130" s="126" t="s">
        <v>319</v>
      </c>
      <c r="S130" s="126" t="s">
        <v>492</v>
      </c>
      <c r="T130" s="126" t="s">
        <v>492</v>
      </c>
      <c r="U130" s="126" t="s">
        <v>328</v>
      </c>
      <c r="V130" s="126" t="s">
        <v>274</v>
      </c>
      <c r="W130" s="126">
        <v>541</v>
      </c>
      <c r="X130" s="126" t="s">
        <v>267</v>
      </c>
      <c r="Y130" s="126">
        <v>351287413</v>
      </c>
      <c r="Z130" s="126" t="s">
        <v>998</v>
      </c>
      <c r="AA130" s="126" t="s">
        <v>991</v>
      </c>
      <c r="AB130" s="128">
        <v>41952</v>
      </c>
      <c r="AC130" s="127">
        <v>4</v>
      </c>
      <c r="AD130" s="127">
        <v>24</v>
      </c>
      <c r="AE130" s="127">
        <v>1</v>
      </c>
      <c r="AF130" s="127" t="s">
        <v>1517</v>
      </c>
      <c r="AG130" s="127" t="s">
        <v>1530</v>
      </c>
      <c r="AH130" s="126" t="s">
        <v>1770</v>
      </c>
      <c r="AI130" s="126" t="s">
        <v>1819</v>
      </c>
      <c r="AJ130" s="128">
        <v>2241</v>
      </c>
      <c r="AK130" s="128">
        <v>2250</v>
      </c>
      <c r="AL130" s="126" t="s">
        <v>1796</v>
      </c>
      <c r="AM130" s="128">
        <v>20049.53</v>
      </c>
      <c r="AN130" s="128">
        <v>9191.4699999999993</v>
      </c>
      <c r="AO130" s="128">
        <v>29241</v>
      </c>
      <c r="AP130" s="128">
        <v>21902.47</v>
      </c>
      <c r="AQ130" s="128">
        <v>2847.53</v>
      </c>
      <c r="AR130" s="128">
        <v>24750</v>
      </c>
      <c r="AS130" s="128">
        <v>21902.47</v>
      </c>
      <c r="AT130" s="128">
        <v>2847.53</v>
      </c>
      <c r="AU130" s="128">
        <v>24750</v>
      </c>
      <c r="AV130" s="126">
        <v>33</v>
      </c>
      <c r="AW130" s="126"/>
      <c r="AX130" s="126"/>
      <c r="AY130" s="126"/>
      <c r="AZ130" s="126"/>
      <c r="BA130" s="126"/>
      <c r="BB130" s="126" t="s">
        <v>1995</v>
      </c>
      <c r="BC130" s="126" t="s">
        <v>138</v>
      </c>
      <c r="BD130" s="126" t="s">
        <v>1999</v>
      </c>
      <c r="BE130" s="128">
        <v>41952</v>
      </c>
      <c r="BF130" s="126" t="s">
        <v>492</v>
      </c>
      <c r="BG130" s="95">
        <v>8793782086</v>
      </c>
      <c r="BH130" s="97" t="s">
        <v>2003</v>
      </c>
      <c r="BI130" s="95" t="s">
        <v>104</v>
      </c>
      <c r="BJ130" s="97">
        <v>46045</v>
      </c>
      <c r="BK130" s="95"/>
      <c r="BL130" s="95" t="s">
        <v>109</v>
      </c>
      <c r="BM130" s="98" t="s">
        <v>124</v>
      </c>
      <c r="BN130" s="99" t="s">
        <v>193</v>
      </c>
      <c r="BO130" s="95" t="s">
        <v>234</v>
      </c>
      <c r="BP130" s="123"/>
      <c r="BQ130" s="42"/>
      <c r="BR130" s="96" t="s">
        <v>2027</v>
      </c>
    </row>
    <row r="131" spans="1:70" ht="30" hidden="1" customHeight="1" x14ac:dyDescent="0.35">
      <c r="A131" s="95">
        <v>127</v>
      </c>
      <c r="B131" s="127" t="s">
        <v>248</v>
      </c>
      <c r="C131" s="127" t="s">
        <v>249</v>
      </c>
      <c r="D131" s="127" t="s">
        <v>250</v>
      </c>
      <c r="E131" s="127" t="s">
        <v>251</v>
      </c>
      <c r="F131" s="127" t="s">
        <v>251</v>
      </c>
      <c r="G131" s="127" t="s">
        <v>252</v>
      </c>
      <c r="H131" s="127" t="s">
        <v>253</v>
      </c>
      <c r="I131" s="126">
        <v>118203</v>
      </c>
      <c r="J131" s="126" t="s">
        <v>254</v>
      </c>
      <c r="K131" s="126">
        <v>118203</v>
      </c>
      <c r="L131" s="126" t="s">
        <v>255</v>
      </c>
      <c r="M131" s="126" t="s">
        <v>256</v>
      </c>
      <c r="N131" s="126">
        <v>200448</v>
      </c>
      <c r="O131" s="126" t="s">
        <v>395</v>
      </c>
      <c r="P131" s="126">
        <v>265725</v>
      </c>
      <c r="Q131" s="126" t="s">
        <v>396</v>
      </c>
      <c r="R131" s="126" t="s">
        <v>319</v>
      </c>
      <c r="S131" s="126" t="s">
        <v>493</v>
      </c>
      <c r="T131" s="126" t="s">
        <v>493</v>
      </c>
      <c r="U131" s="126" t="s">
        <v>328</v>
      </c>
      <c r="V131" s="126" t="s">
        <v>274</v>
      </c>
      <c r="W131" s="126">
        <v>541</v>
      </c>
      <c r="X131" s="126" t="s">
        <v>267</v>
      </c>
      <c r="Y131" s="126">
        <v>351306401</v>
      </c>
      <c r="Z131" s="126" t="s">
        <v>999</v>
      </c>
      <c r="AA131" s="126" t="s">
        <v>971</v>
      </c>
      <c r="AB131" s="128">
        <v>41952</v>
      </c>
      <c r="AC131" s="127">
        <v>4</v>
      </c>
      <c r="AD131" s="127">
        <v>24</v>
      </c>
      <c r="AE131" s="127">
        <v>1</v>
      </c>
      <c r="AF131" s="127" t="s">
        <v>1517</v>
      </c>
      <c r="AG131" s="127" t="s">
        <v>1518</v>
      </c>
      <c r="AH131" s="126" t="s">
        <v>1770</v>
      </c>
      <c r="AI131" s="126" t="s">
        <v>1819</v>
      </c>
      <c r="AJ131" s="128">
        <v>2183</v>
      </c>
      <c r="AK131" s="128">
        <v>2250</v>
      </c>
      <c r="AL131" s="126" t="s">
        <v>1801</v>
      </c>
      <c r="AM131" s="128">
        <v>25129.95</v>
      </c>
      <c r="AN131" s="128">
        <v>10400.049999999999</v>
      </c>
      <c r="AO131" s="128">
        <v>35530</v>
      </c>
      <c r="AP131" s="128">
        <v>16822.05</v>
      </c>
      <c r="AQ131" s="128">
        <v>1580.95</v>
      </c>
      <c r="AR131" s="128">
        <v>18403</v>
      </c>
      <c r="AS131" s="128">
        <v>16822.05</v>
      </c>
      <c r="AT131" s="128">
        <v>1580.95</v>
      </c>
      <c r="AU131" s="128">
        <v>18403</v>
      </c>
      <c r="AV131" s="126">
        <v>33</v>
      </c>
      <c r="AW131" s="126"/>
      <c r="AX131" s="126"/>
      <c r="AY131" s="126"/>
      <c r="AZ131" s="126"/>
      <c r="BA131" s="126"/>
      <c r="BB131" s="126" t="s">
        <v>1995</v>
      </c>
      <c r="BC131" s="126" t="s">
        <v>138</v>
      </c>
      <c r="BD131" s="126" t="s">
        <v>1999</v>
      </c>
      <c r="BE131" s="128">
        <v>41952</v>
      </c>
      <c r="BF131" s="126" t="s">
        <v>493</v>
      </c>
      <c r="BG131" s="95">
        <v>7385913581</v>
      </c>
      <c r="BH131" s="97" t="s">
        <v>2003</v>
      </c>
      <c r="BI131" s="95" t="s">
        <v>104</v>
      </c>
      <c r="BJ131" s="97">
        <v>46045</v>
      </c>
      <c r="BK131" s="95"/>
      <c r="BL131" s="95" t="s">
        <v>108</v>
      </c>
      <c r="BM131" s="98" t="s">
        <v>113</v>
      </c>
      <c r="BN131" s="99" t="s">
        <v>193</v>
      </c>
      <c r="BO131" s="95" t="s">
        <v>234</v>
      </c>
      <c r="BP131" s="123"/>
      <c r="BQ131" s="42"/>
      <c r="BR131" s="96" t="s">
        <v>2021</v>
      </c>
    </row>
    <row r="132" spans="1:70" ht="30" customHeight="1" x14ac:dyDescent="0.35">
      <c r="A132" s="95">
        <v>128</v>
      </c>
      <c r="B132" s="127" t="s">
        <v>248</v>
      </c>
      <c r="C132" s="127" t="s">
        <v>249</v>
      </c>
      <c r="D132" s="127" t="s">
        <v>250</v>
      </c>
      <c r="E132" s="127" t="s">
        <v>251</v>
      </c>
      <c r="F132" s="127" t="s">
        <v>251</v>
      </c>
      <c r="G132" s="127" t="s">
        <v>252</v>
      </c>
      <c r="H132" s="127" t="s">
        <v>253</v>
      </c>
      <c r="I132" s="126">
        <v>193374</v>
      </c>
      <c r="J132" s="126" t="s">
        <v>484</v>
      </c>
      <c r="K132" s="126">
        <v>193374</v>
      </c>
      <c r="L132" s="126" t="s">
        <v>255</v>
      </c>
      <c r="M132" s="126" t="s">
        <v>256</v>
      </c>
      <c r="N132" s="126">
        <v>400654</v>
      </c>
      <c r="O132" s="126" t="s">
        <v>485</v>
      </c>
      <c r="P132" s="126">
        <v>599651</v>
      </c>
      <c r="Q132" s="126" t="s">
        <v>486</v>
      </c>
      <c r="R132" s="126" t="s">
        <v>319</v>
      </c>
      <c r="S132" s="126" t="s">
        <v>494</v>
      </c>
      <c r="T132" s="126" t="s">
        <v>494</v>
      </c>
      <c r="U132" s="126" t="s">
        <v>328</v>
      </c>
      <c r="V132" s="126" t="s">
        <v>262</v>
      </c>
      <c r="W132" s="126">
        <v>541</v>
      </c>
      <c r="X132" s="126" t="s">
        <v>413</v>
      </c>
      <c r="Y132" s="126">
        <v>351384092</v>
      </c>
      <c r="Z132" s="126" t="s">
        <v>1000</v>
      </c>
      <c r="AA132" s="126" t="s">
        <v>1001</v>
      </c>
      <c r="AB132" s="128">
        <v>42000</v>
      </c>
      <c r="AC132" s="127">
        <v>3</v>
      </c>
      <c r="AD132" s="127">
        <v>24</v>
      </c>
      <c r="AE132" s="127">
        <v>1</v>
      </c>
      <c r="AF132" s="127" t="s">
        <v>1532</v>
      </c>
      <c r="AG132" s="127" t="s">
        <v>1533</v>
      </c>
      <c r="AH132" s="126" t="s">
        <v>1770</v>
      </c>
      <c r="AI132" s="126" t="s">
        <v>1832</v>
      </c>
      <c r="AJ132" s="128">
        <v>2250</v>
      </c>
      <c r="AK132" s="128">
        <v>2250</v>
      </c>
      <c r="AL132" s="126" t="s">
        <v>1833</v>
      </c>
      <c r="AM132" s="128">
        <v>30547.93</v>
      </c>
      <c r="AN132" s="128">
        <v>12202.07</v>
      </c>
      <c r="AO132" s="128">
        <v>42750</v>
      </c>
      <c r="AP132" s="128">
        <v>11452.07</v>
      </c>
      <c r="AQ132" s="128">
        <v>762.93</v>
      </c>
      <c r="AR132" s="128">
        <v>12215</v>
      </c>
      <c r="AS132" s="128">
        <v>11452.07</v>
      </c>
      <c r="AT132" s="128">
        <v>762.93</v>
      </c>
      <c r="AU132" s="128">
        <v>12215</v>
      </c>
      <c r="AV132" s="126">
        <v>33</v>
      </c>
      <c r="AW132" s="126"/>
      <c r="AX132" s="126"/>
      <c r="AY132" s="126"/>
      <c r="AZ132" s="126"/>
      <c r="BA132" s="126"/>
      <c r="BB132" s="126" t="s">
        <v>1995</v>
      </c>
      <c r="BC132" s="126" t="s">
        <v>138</v>
      </c>
      <c r="BD132" s="126" t="s">
        <v>1999</v>
      </c>
      <c r="BE132" s="128">
        <v>42000</v>
      </c>
      <c r="BF132" s="126" t="s">
        <v>494</v>
      </c>
      <c r="BG132" s="95">
        <v>7499437834</v>
      </c>
      <c r="BH132" s="97" t="s">
        <v>2003</v>
      </c>
      <c r="BI132" s="95" t="s">
        <v>104</v>
      </c>
      <c r="BJ132" s="129">
        <v>46045</v>
      </c>
      <c r="BK132" s="95"/>
      <c r="BL132" s="95" t="s">
        <v>108</v>
      </c>
      <c r="BM132" s="98" t="s">
        <v>113</v>
      </c>
      <c r="BN132" s="99" t="s">
        <v>192</v>
      </c>
      <c r="BO132" s="123" t="s">
        <v>233</v>
      </c>
      <c r="BP132" s="123">
        <v>4500</v>
      </c>
      <c r="BQ132" s="42" t="s">
        <v>194</v>
      </c>
      <c r="BR132" s="96" t="s">
        <v>2011</v>
      </c>
    </row>
    <row r="133" spans="1:70" ht="30" hidden="1" customHeight="1" x14ac:dyDescent="0.35">
      <c r="A133" s="95">
        <v>129</v>
      </c>
      <c r="B133" s="127" t="s">
        <v>248</v>
      </c>
      <c r="C133" s="127" t="s">
        <v>249</v>
      </c>
      <c r="D133" s="127" t="s">
        <v>250</v>
      </c>
      <c r="E133" s="127" t="s">
        <v>251</v>
      </c>
      <c r="F133" s="127" t="s">
        <v>251</v>
      </c>
      <c r="G133" s="127" t="s">
        <v>252</v>
      </c>
      <c r="H133" s="127" t="s">
        <v>253</v>
      </c>
      <c r="I133" s="126">
        <v>188864</v>
      </c>
      <c r="J133" s="126" t="s">
        <v>368</v>
      </c>
      <c r="K133" s="126">
        <v>188864</v>
      </c>
      <c r="L133" s="126" t="s">
        <v>255</v>
      </c>
      <c r="M133" s="126" t="s">
        <v>256</v>
      </c>
      <c r="N133" s="126">
        <v>357986</v>
      </c>
      <c r="O133" s="126" t="s">
        <v>457</v>
      </c>
      <c r="P133" s="126">
        <v>513103</v>
      </c>
      <c r="Q133" s="126" t="s">
        <v>495</v>
      </c>
      <c r="R133" s="126" t="s">
        <v>319</v>
      </c>
      <c r="S133" s="126" t="s">
        <v>496</v>
      </c>
      <c r="T133" s="126" t="s">
        <v>496</v>
      </c>
      <c r="U133" s="126" t="s">
        <v>328</v>
      </c>
      <c r="V133" s="126" t="s">
        <v>262</v>
      </c>
      <c r="W133" s="126">
        <v>541</v>
      </c>
      <c r="X133" s="126" t="s">
        <v>267</v>
      </c>
      <c r="Y133" s="126">
        <v>351414367</v>
      </c>
      <c r="Z133" s="126" t="s">
        <v>1002</v>
      </c>
      <c r="AA133" s="126" t="s">
        <v>1003</v>
      </c>
      <c r="AB133" s="128">
        <v>40000</v>
      </c>
      <c r="AC133" s="127">
        <v>3</v>
      </c>
      <c r="AD133" s="127">
        <v>24</v>
      </c>
      <c r="AE133" s="127">
        <v>1</v>
      </c>
      <c r="AF133" s="127" t="s">
        <v>1534</v>
      </c>
      <c r="AG133" s="127" t="s">
        <v>1535</v>
      </c>
      <c r="AH133" s="126" t="s">
        <v>1770</v>
      </c>
      <c r="AI133" s="126" t="s">
        <v>1834</v>
      </c>
      <c r="AJ133" s="128">
        <v>2150</v>
      </c>
      <c r="AK133" s="128">
        <v>2150</v>
      </c>
      <c r="AL133" s="126" t="s">
        <v>1364</v>
      </c>
      <c r="AM133" s="128">
        <v>23995.8</v>
      </c>
      <c r="AN133" s="128">
        <v>10354.200000000001</v>
      </c>
      <c r="AO133" s="128">
        <v>34350</v>
      </c>
      <c r="AP133" s="128">
        <v>16004.2</v>
      </c>
      <c r="AQ133" s="128">
        <v>1548.8</v>
      </c>
      <c r="AR133" s="128">
        <v>17553</v>
      </c>
      <c r="AS133" s="128">
        <v>16004.2</v>
      </c>
      <c r="AT133" s="128">
        <v>1548.8</v>
      </c>
      <c r="AU133" s="128">
        <v>17553</v>
      </c>
      <c r="AV133" s="126">
        <v>33</v>
      </c>
      <c r="AW133" s="126"/>
      <c r="AX133" s="126"/>
      <c r="AY133" s="126"/>
      <c r="AZ133" s="126"/>
      <c r="BA133" s="126"/>
      <c r="BB133" s="126" t="s">
        <v>1995</v>
      </c>
      <c r="BC133" s="126" t="s">
        <v>138</v>
      </c>
      <c r="BD133" s="126" t="s">
        <v>2001</v>
      </c>
      <c r="BE133" s="128">
        <v>40000</v>
      </c>
      <c r="BF133" s="126" t="s">
        <v>496</v>
      </c>
      <c r="BG133" s="95">
        <v>7020631433</v>
      </c>
      <c r="BH133" s="97" t="s">
        <v>2003</v>
      </c>
      <c r="BI133" s="95" t="s">
        <v>104</v>
      </c>
      <c r="BJ133" s="129">
        <v>46037</v>
      </c>
      <c r="BK133" s="95"/>
      <c r="BL133" s="95" t="s">
        <v>109</v>
      </c>
      <c r="BM133" s="98" t="s">
        <v>124</v>
      </c>
      <c r="BN133" s="99" t="s">
        <v>193</v>
      </c>
      <c r="BO133" s="123" t="s">
        <v>234</v>
      </c>
      <c r="BP133" s="123"/>
      <c r="BQ133" s="42"/>
      <c r="BR133" s="96"/>
    </row>
    <row r="134" spans="1:70" ht="30" hidden="1" customHeight="1" x14ac:dyDescent="0.35">
      <c r="A134" s="95">
        <v>130</v>
      </c>
      <c r="B134" s="127" t="s">
        <v>248</v>
      </c>
      <c r="C134" s="127" t="s">
        <v>249</v>
      </c>
      <c r="D134" s="127" t="s">
        <v>250</v>
      </c>
      <c r="E134" s="127" t="s">
        <v>251</v>
      </c>
      <c r="F134" s="127" t="s">
        <v>251</v>
      </c>
      <c r="G134" s="127" t="s">
        <v>252</v>
      </c>
      <c r="H134" s="127" t="s">
        <v>253</v>
      </c>
      <c r="I134" s="126">
        <v>121891</v>
      </c>
      <c r="J134" s="126" t="s">
        <v>290</v>
      </c>
      <c r="K134" s="126">
        <v>121891</v>
      </c>
      <c r="L134" s="126" t="s">
        <v>255</v>
      </c>
      <c r="M134" s="126" t="s">
        <v>256</v>
      </c>
      <c r="N134" s="126">
        <v>210493</v>
      </c>
      <c r="O134" s="126" t="s">
        <v>291</v>
      </c>
      <c r="P134" s="126">
        <v>278274</v>
      </c>
      <c r="Q134" s="126" t="s">
        <v>292</v>
      </c>
      <c r="R134" s="126" t="s">
        <v>319</v>
      </c>
      <c r="S134" s="126" t="s">
        <v>497</v>
      </c>
      <c r="T134" s="126" t="s">
        <v>497</v>
      </c>
      <c r="U134" s="126" t="s">
        <v>328</v>
      </c>
      <c r="V134" s="126" t="s">
        <v>262</v>
      </c>
      <c r="W134" s="126">
        <v>541</v>
      </c>
      <c r="X134" s="126" t="s">
        <v>267</v>
      </c>
      <c r="Y134" s="126">
        <v>351427058</v>
      </c>
      <c r="Z134" s="126" t="s">
        <v>1004</v>
      </c>
      <c r="AA134" s="126" t="s">
        <v>1005</v>
      </c>
      <c r="AB134" s="128">
        <v>52000</v>
      </c>
      <c r="AC134" s="127">
        <v>9</v>
      </c>
      <c r="AD134" s="127">
        <v>24</v>
      </c>
      <c r="AE134" s="127">
        <v>2</v>
      </c>
      <c r="AF134" s="127" t="s">
        <v>1536</v>
      </c>
      <c r="AG134" s="127" t="s">
        <v>1537</v>
      </c>
      <c r="AH134" s="126" t="s">
        <v>1746</v>
      </c>
      <c r="AI134" s="126" t="s">
        <v>1835</v>
      </c>
      <c r="AJ134" s="128">
        <v>2800</v>
      </c>
      <c r="AK134" s="128">
        <v>2800</v>
      </c>
      <c r="AL134" s="126" t="s">
        <v>1287</v>
      </c>
      <c r="AM134" s="128">
        <v>20222.78</v>
      </c>
      <c r="AN134" s="128">
        <v>10577.22</v>
      </c>
      <c r="AO134" s="128">
        <v>30800</v>
      </c>
      <c r="AP134" s="128">
        <v>31777.22</v>
      </c>
      <c r="AQ134" s="128">
        <v>4863.78</v>
      </c>
      <c r="AR134" s="128">
        <v>36641</v>
      </c>
      <c r="AS134" s="128">
        <v>31777.22</v>
      </c>
      <c r="AT134" s="128">
        <v>4863.78</v>
      </c>
      <c r="AU134" s="128">
        <v>36641</v>
      </c>
      <c r="AV134" s="126">
        <v>33</v>
      </c>
      <c r="AW134" s="126"/>
      <c r="AX134" s="126"/>
      <c r="AY134" s="126"/>
      <c r="AZ134" s="126"/>
      <c r="BA134" s="126"/>
      <c r="BB134" s="126" t="s">
        <v>1995</v>
      </c>
      <c r="BC134" s="126" t="s">
        <v>138</v>
      </c>
      <c r="BD134" s="126"/>
      <c r="BE134" s="128">
        <v>0</v>
      </c>
      <c r="BF134" s="126" t="s">
        <v>497</v>
      </c>
      <c r="BG134" s="95">
        <v>9356578573</v>
      </c>
      <c r="BH134" s="97" t="s">
        <v>2003</v>
      </c>
      <c r="BI134" s="95" t="s">
        <v>104</v>
      </c>
      <c r="BJ134" s="129">
        <v>46038</v>
      </c>
      <c r="BK134" s="95"/>
      <c r="BL134" s="95" t="s">
        <v>109</v>
      </c>
      <c r="BM134" s="98" t="s">
        <v>124</v>
      </c>
      <c r="BN134" s="99" t="s">
        <v>193</v>
      </c>
      <c r="BO134" s="123" t="s">
        <v>234</v>
      </c>
      <c r="BP134" s="123"/>
      <c r="BQ134" s="42"/>
      <c r="BR134" s="96"/>
    </row>
    <row r="135" spans="1:70" ht="30" hidden="1" customHeight="1" x14ac:dyDescent="0.35">
      <c r="A135" s="95">
        <v>131</v>
      </c>
      <c r="B135" s="127" t="s">
        <v>248</v>
      </c>
      <c r="C135" s="127" t="s">
        <v>249</v>
      </c>
      <c r="D135" s="127" t="s">
        <v>250</v>
      </c>
      <c r="E135" s="127" t="s">
        <v>251</v>
      </c>
      <c r="F135" s="127" t="s">
        <v>251</v>
      </c>
      <c r="G135" s="127" t="s">
        <v>252</v>
      </c>
      <c r="H135" s="127" t="s">
        <v>253</v>
      </c>
      <c r="I135" s="126">
        <v>127932</v>
      </c>
      <c r="J135" s="126" t="s">
        <v>421</v>
      </c>
      <c r="K135" s="126">
        <v>127932</v>
      </c>
      <c r="L135" s="126" t="s">
        <v>255</v>
      </c>
      <c r="M135" s="126" t="s">
        <v>256</v>
      </c>
      <c r="N135" s="126">
        <v>215741</v>
      </c>
      <c r="O135" s="126" t="s">
        <v>422</v>
      </c>
      <c r="P135" s="126">
        <v>673030</v>
      </c>
      <c r="Q135" s="126" t="s">
        <v>498</v>
      </c>
      <c r="R135" s="126" t="s">
        <v>319</v>
      </c>
      <c r="S135" s="126" t="s">
        <v>499</v>
      </c>
      <c r="T135" s="126" t="s">
        <v>499</v>
      </c>
      <c r="U135" s="126" t="s">
        <v>328</v>
      </c>
      <c r="V135" s="126" t="s">
        <v>262</v>
      </c>
      <c r="W135" s="126">
        <v>541</v>
      </c>
      <c r="X135" s="126" t="s">
        <v>413</v>
      </c>
      <c r="Y135" s="126">
        <v>351608024</v>
      </c>
      <c r="Z135" s="126" t="s">
        <v>1006</v>
      </c>
      <c r="AA135" s="126" t="s">
        <v>1007</v>
      </c>
      <c r="AB135" s="128">
        <v>40000</v>
      </c>
      <c r="AC135" s="127">
        <v>4</v>
      </c>
      <c r="AD135" s="127">
        <v>24</v>
      </c>
      <c r="AE135" s="127">
        <v>1</v>
      </c>
      <c r="AF135" s="127" t="s">
        <v>1538</v>
      </c>
      <c r="AG135" s="127" t="s">
        <v>1539</v>
      </c>
      <c r="AH135" s="126" t="s">
        <v>1770</v>
      </c>
      <c r="AI135" s="126" t="s">
        <v>1034</v>
      </c>
      <c r="AJ135" s="128">
        <v>2150</v>
      </c>
      <c r="AK135" s="128">
        <v>2150</v>
      </c>
      <c r="AL135" s="126" t="s">
        <v>1836</v>
      </c>
      <c r="AM135" s="128">
        <v>37491.31</v>
      </c>
      <c r="AN135" s="128">
        <v>11958.69</v>
      </c>
      <c r="AO135" s="128">
        <v>49450</v>
      </c>
      <c r="AP135" s="128">
        <v>2508.69</v>
      </c>
      <c r="AQ135" s="128">
        <v>53.31</v>
      </c>
      <c r="AR135" s="128">
        <v>2562</v>
      </c>
      <c r="AS135" s="128">
        <v>2508.69</v>
      </c>
      <c r="AT135" s="128">
        <v>53.31</v>
      </c>
      <c r="AU135" s="128">
        <v>2562</v>
      </c>
      <c r="AV135" s="126">
        <v>31</v>
      </c>
      <c r="AW135" s="126"/>
      <c r="AX135" s="126"/>
      <c r="AY135" s="126"/>
      <c r="AZ135" s="126"/>
      <c r="BA135" s="126"/>
      <c r="BB135" s="126" t="s">
        <v>1995</v>
      </c>
      <c r="BC135" s="126" t="s">
        <v>138</v>
      </c>
      <c r="BD135" s="126" t="s">
        <v>1999</v>
      </c>
      <c r="BE135" s="128">
        <v>40000</v>
      </c>
      <c r="BF135" s="126" t="s">
        <v>499</v>
      </c>
      <c r="BG135" s="95">
        <v>9511621255</v>
      </c>
      <c r="BH135" s="97" t="s">
        <v>2003</v>
      </c>
      <c r="BI135" s="95" t="s">
        <v>104</v>
      </c>
      <c r="BJ135" s="129">
        <v>46052</v>
      </c>
      <c r="BK135" s="95"/>
      <c r="BL135" s="95" t="s">
        <v>108</v>
      </c>
      <c r="BM135" s="98" t="s">
        <v>113</v>
      </c>
      <c r="BN135" s="99" t="s">
        <v>193</v>
      </c>
      <c r="BO135" s="123" t="s">
        <v>234</v>
      </c>
      <c r="BP135" s="123"/>
      <c r="BQ135" s="42"/>
      <c r="BR135" s="96" t="s">
        <v>2060</v>
      </c>
    </row>
    <row r="136" spans="1:70" ht="30" hidden="1" customHeight="1" x14ac:dyDescent="0.35">
      <c r="A136" s="95">
        <v>132</v>
      </c>
      <c r="B136" s="127" t="s">
        <v>248</v>
      </c>
      <c r="C136" s="127" t="s">
        <v>249</v>
      </c>
      <c r="D136" s="127" t="s">
        <v>250</v>
      </c>
      <c r="E136" s="127" t="s">
        <v>251</v>
      </c>
      <c r="F136" s="127" t="s">
        <v>251</v>
      </c>
      <c r="G136" s="127" t="s">
        <v>252</v>
      </c>
      <c r="H136" s="127" t="s">
        <v>253</v>
      </c>
      <c r="I136" s="126">
        <v>121891</v>
      </c>
      <c r="J136" s="126" t="s">
        <v>290</v>
      </c>
      <c r="K136" s="126">
        <v>121891</v>
      </c>
      <c r="L136" s="126" t="s">
        <v>255</v>
      </c>
      <c r="M136" s="126" t="s">
        <v>256</v>
      </c>
      <c r="N136" s="126">
        <v>367272</v>
      </c>
      <c r="O136" s="126" t="s">
        <v>373</v>
      </c>
      <c r="P136" s="126">
        <v>532356</v>
      </c>
      <c r="Q136" s="126" t="s">
        <v>374</v>
      </c>
      <c r="R136" s="126" t="s">
        <v>319</v>
      </c>
      <c r="S136" s="126" t="s">
        <v>500</v>
      </c>
      <c r="T136" s="126" t="s">
        <v>500</v>
      </c>
      <c r="U136" s="126" t="s">
        <v>328</v>
      </c>
      <c r="V136" s="126" t="s">
        <v>262</v>
      </c>
      <c r="W136" s="126">
        <v>541</v>
      </c>
      <c r="X136" s="126" t="s">
        <v>267</v>
      </c>
      <c r="Y136" s="126">
        <v>351627794</v>
      </c>
      <c r="Z136" s="126" t="s">
        <v>1008</v>
      </c>
      <c r="AA136" s="126" t="s">
        <v>1009</v>
      </c>
      <c r="AB136" s="128">
        <v>42000</v>
      </c>
      <c r="AC136" s="127">
        <v>9</v>
      </c>
      <c r="AD136" s="127">
        <v>24</v>
      </c>
      <c r="AE136" s="127">
        <v>1</v>
      </c>
      <c r="AF136" s="127" t="s">
        <v>1538</v>
      </c>
      <c r="AG136" s="127" t="s">
        <v>1540</v>
      </c>
      <c r="AH136" s="126" t="s">
        <v>1770</v>
      </c>
      <c r="AI136" s="126" t="s">
        <v>1837</v>
      </c>
      <c r="AJ136" s="128">
        <v>2250</v>
      </c>
      <c r="AK136" s="128">
        <v>2250</v>
      </c>
      <c r="AL136" s="126" t="s">
        <v>1265</v>
      </c>
      <c r="AM136" s="128">
        <v>12833.94</v>
      </c>
      <c r="AN136" s="128">
        <v>7416.06</v>
      </c>
      <c r="AO136" s="128">
        <v>20250</v>
      </c>
      <c r="AP136" s="128">
        <v>29166.06</v>
      </c>
      <c r="AQ136" s="128">
        <v>5200.9399999999996</v>
      </c>
      <c r="AR136" s="128">
        <v>34367</v>
      </c>
      <c r="AS136" s="128">
        <v>29166.06</v>
      </c>
      <c r="AT136" s="128">
        <v>5200.9399999999996</v>
      </c>
      <c r="AU136" s="128">
        <v>34367</v>
      </c>
      <c r="AV136" s="126">
        <v>32</v>
      </c>
      <c r="AW136" s="126"/>
      <c r="AX136" s="126"/>
      <c r="AY136" s="126"/>
      <c r="AZ136" s="126"/>
      <c r="BA136" s="126"/>
      <c r="BB136" s="126" t="s">
        <v>1995</v>
      </c>
      <c r="BC136" s="126" t="s">
        <v>138</v>
      </c>
      <c r="BD136" s="126" t="s">
        <v>1999</v>
      </c>
      <c r="BE136" s="128">
        <v>42000</v>
      </c>
      <c r="BF136" s="126" t="s">
        <v>500</v>
      </c>
      <c r="BG136" s="95">
        <v>7796477026</v>
      </c>
      <c r="BH136" s="97" t="s">
        <v>2003</v>
      </c>
      <c r="BI136" s="95" t="s">
        <v>104</v>
      </c>
      <c r="BJ136" s="129">
        <v>46038</v>
      </c>
      <c r="BK136" s="95"/>
      <c r="BL136" s="95" t="s">
        <v>109</v>
      </c>
      <c r="BM136" s="98" t="s">
        <v>124</v>
      </c>
      <c r="BN136" s="99" t="s">
        <v>193</v>
      </c>
      <c r="BO136" s="123" t="s">
        <v>234</v>
      </c>
      <c r="BP136" s="123"/>
      <c r="BQ136" s="42"/>
      <c r="BR136" s="96"/>
    </row>
    <row r="137" spans="1:70" ht="30" hidden="1" customHeight="1" x14ac:dyDescent="0.35">
      <c r="A137" s="95">
        <v>133</v>
      </c>
      <c r="B137" s="127" t="s">
        <v>248</v>
      </c>
      <c r="C137" s="127" t="s">
        <v>249</v>
      </c>
      <c r="D137" s="127" t="s">
        <v>250</v>
      </c>
      <c r="E137" s="127" t="s">
        <v>251</v>
      </c>
      <c r="F137" s="127" t="s">
        <v>251</v>
      </c>
      <c r="G137" s="127" t="s">
        <v>252</v>
      </c>
      <c r="H137" s="127" t="s">
        <v>253</v>
      </c>
      <c r="I137" s="126">
        <v>127932</v>
      </c>
      <c r="J137" s="126" t="s">
        <v>421</v>
      </c>
      <c r="K137" s="126">
        <v>127932</v>
      </c>
      <c r="L137" s="126" t="s">
        <v>255</v>
      </c>
      <c r="M137" s="126" t="s">
        <v>256</v>
      </c>
      <c r="N137" s="126">
        <v>215741</v>
      </c>
      <c r="O137" s="126" t="s">
        <v>422</v>
      </c>
      <c r="P137" s="126">
        <v>673030</v>
      </c>
      <c r="Q137" s="126" t="s">
        <v>498</v>
      </c>
      <c r="R137" s="126" t="s">
        <v>319</v>
      </c>
      <c r="S137" s="126" t="s">
        <v>501</v>
      </c>
      <c r="T137" s="126" t="s">
        <v>501</v>
      </c>
      <c r="U137" s="126" t="s">
        <v>328</v>
      </c>
      <c r="V137" s="126" t="s">
        <v>262</v>
      </c>
      <c r="W137" s="126">
        <v>541</v>
      </c>
      <c r="X137" s="126" t="s">
        <v>502</v>
      </c>
      <c r="Y137" s="126">
        <v>351634229</v>
      </c>
      <c r="Z137" s="126" t="s">
        <v>1010</v>
      </c>
      <c r="AA137" s="126" t="s">
        <v>1009</v>
      </c>
      <c r="AB137" s="128">
        <v>40000</v>
      </c>
      <c r="AC137" s="127">
        <v>4</v>
      </c>
      <c r="AD137" s="127">
        <v>24</v>
      </c>
      <c r="AE137" s="127">
        <v>1</v>
      </c>
      <c r="AF137" s="127" t="s">
        <v>1538</v>
      </c>
      <c r="AG137" s="127" t="s">
        <v>1540</v>
      </c>
      <c r="AH137" s="126" t="s">
        <v>1770</v>
      </c>
      <c r="AI137" s="126" t="s">
        <v>1034</v>
      </c>
      <c r="AJ137" s="128">
        <v>2150</v>
      </c>
      <c r="AK137" s="128">
        <v>2150</v>
      </c>
      <c r="AL137" s="126" t="s">
        <v>1838</v>
      </c>
      <c r="AM137" s="128">
        <v>24032.21</v>
      </c>
      <c r="AN137" s="128">
        <v>10437.790000000001</v>
      </c>
      <c r="AO137" s="128">
        <v>34470</v>
      </c>
      <c r="AP137" s="128">
        <v>15967.79</v>
      </c>
      <c r="AQ137" s="128">
        <v>1486.21</v>
      </c>
      <c r="AR137" s="128">
        <v>17454</v>
      </c>
      <c r="AS137" s="128">
        <v>15967.79</v>
      </c>
      <c r="AT137" s="128">
        <v>1486.21</v>
      </c>
      <c r="AU137" s="128">
        <v>17454</v>
      </c>
      <c r="AV137" s="126">
        <v>31</v>
      </c>
      <c r="AW137" s="126"/>
      <c r="AX137" s="126"/>
      <c r="AY137" s="126"/>
      <c r="AZ137" s="126"/>
      <c r="BA137" s="126"/>
      <c r="BB137" s="126" t="s">
        <v>1995</v>
      </c>
      <c r="BC137" s="126" t="s">
        <v>138</v>
      </c>
      <c r="BD137" s="126" t="s">
        <v>2000</v>
      </c>
      <c r="BE137" s="128">
        <v>40000</v>
      </c>
      <c r="BF137" s="126" t="s">
        <v>501</v>
      </c>
      <c r="BG137" s="95">
        <v>8964945546</v>
      </c>
      <c r="BH137" s="97" t="s">
        <v>2003</v>
      </c>
      <c r="BI137" s="95" t="s">
        <v>104</v>
      </c>
      <c r="BJ137" s="129">
        <v>46052</v>
      </c>
      <c r="BK137" s="95"/>
      <c r="BL137" s="95" t="s">
        <v>109</v>
      </c>
      <c r="BM137" s="98" t="s">
        <v>124</v>
      </c>
      <c r="BN137" s="99" t="s">
        <v>193</v>
      </c>
      <c r="BO137" s="123" t="s">
        <v>234</v>
      </c>
      <c r="BP137" s="123"/>
      <c r="BQ137" s="42"/>
      <c r="BR137" s="96"/>
    </row>
    <row r="138" spans="1:70" ht="30" hidden="1" customHeight="1" x14ac:dyDescent="0.35">
      <c r="A138" s="95">
        <v>134</v>
      </c>
      <c r="B138" s="127" t="s">
        <v>248</v>
      </c>
      <c r="C138" s="127" t="s">
        <v>249</v>
      </c>
      <c r="D138" s="127" t="s">
        <v>250</v>
      </c>
      <c r="E138" s="127" t="s">
        <v>251</v>
      </c>
      <c r="F138" s="127" t="s">
        <v>251</v>
      </c>
      <c r="G138" s="127" t="s">
        <v>252</v>
      </c>
      <c r="H138" s="127" t="s">
        <v>253</v>
      </c>
      <c r="I138" s="126">
        <v>190615</v>
      </c>
      <c r="J138" s="126" t="s">
        <v>353</v>
      </c>
      <c r="K138" s="126">
        <v>190615</v>
      </c>
      <c r="L138" s="126" t="s">
        <v>255</v>
      </c>
      <c r="M138" s="126" t="s">
        <v>256</v>
      </c>
      <c r="N138" s="126">
        <v>359910</v>
      </c>
      <c r="O138" s="126" t="s">
        <v>354</v>
      </c>
      <c r="P138" s="126">
        <v>516875</v>
      </c>
      <c r="Q138" s="126" t="s">
        <v>355</v>
      </c>
      <c r="R138" s="126" t="s">
        <v>503</v>
      </c>
      <c r="S138" s="126" t="s">
        <v>357</v>
      </c>
      <c r="T138" s="126" t="s">
        <v>357</v>
      </c>
      <c r="U138" s="126" t="s">
        <v>328</v>
      </c>
      <c r="V138" s="126" t="s">
        <v>262</v>
      </c>
      <c r="W138" s="126">
        <v>541</v>
      </c>
      <c r="X138" s="126" t="s">
        <v>267</v>
      </c>
      <c r="Y138" s="126">
        <v>351641352</v>
      </c>
      <c r="Z138" s="126" t="s">
        <v>875</v>
      </c>
      <c r="AA138" s="126" t="s">
        <v>1011</v>
      </c>
      <c r="AB138" s="128">
        <v>21000</v>
      </c>
      <c r="AC138" s="127">
        <v>10</v>
      </c>
      <c r="AD138" s="127">
        <v>18</v>
      </c>
      <c r="AE138" s="127">
        <v>0</v>
      </c>
      <c r="AF138" s="127" t="s">
        <v>1456</v>
      </c>
      <c r="AG138" s="127" t="s">
        <v>1457</v>
      </c>
      <c r="AH138" s="126" t="s">
        <v>1770</v>
      </c>
      <c r="AI138" s="126" t="s">
        <v>1839</v>
      </c>
      <c r="AJ138" s="128">
        <v>1420</v>
      </c>
      <c r="AK138" s="128">
        <v>1420</v>
      </c>
      <c r="AL138" s="126" t="s">
        <v>1779</v>
      </c>
      <c r="AM138" s="128">
        <v>10579.34</v>
      </c>
      <c r="AN138" s="128">
        <v>3620.66</v>
      </c>
      <c r="AO138" s="128">
        <v>14200</v>
      </c>
      <c r="AP138" s="128">
        <v>10420.66</v>
      </c>
      <c r="AQ138" s="128">
        <v>1008.34</v>
      </c>
      <c r="AR138" s="128">
        <v>11429</v>
      </c>
      <c r="AS138" s="128">
        <v>10420.66</v>
      </c>
      <c r="AT138" s="128">
        <v>1008.34</v>
      </c>
      <c r="AU138" s="128">
        <v>11429</v>
      </c>
      <c r="AV138" s="126">
        <v>32</v>
      </c>
      <c r="AW138" s="126"/>
      <c r="AX138" s="126"/>
      <c r="AY138" s="126"/>
      <c r="AZ138" s="126"/>
      <c r="BA138" s="126"/>
      <c r="BB138" s="126" t="s">
        <v>1995</v>
      </c>
      <c r="BC138" s="126" t="s">
        <v>138</v>
      </c>
      <c r="BD138" s="126" t="s">
        <v>1998</v>
      </c>
      <c r="BE138" s="128">
        <v>21000</v>
      </c>
      <c r="BF138" s="126" t="s">
        <v>357</v>
      </c>
      <c r="BG138" s="95">
        <v>9955963004</v>
      </c>
      <c r="BH138" s="97" t="s">
        <v>2003</v>
      </c>
      <c r="BI138" s="95" t="s">
        <v>104</v>
      </c>
      <c r="BJ138" s="123"/>
      <c r="BK138" s="95"/>
      <c r="BL138" s="95" t="s">
        <v>109</v>
      </c>
      <c r="BM138" s="98" t="s">
        <v>124</v>
      </c>
      <c r="BN138" s="99" t="s">
        <v>193</v>
      </c>
      <c r="BO138" s="123" t="s">
        <v>234</v>
      </c>
      <c r="BP138" s="123"/>
      <c r="BQ138" s="42"/>
      <c r="BR138" s="96"/>
    </row>
    <row r="139" spans="1:70" ht="30" hidden="1" customHeight="1" x14ac:dyDescent="0.35">
      <c r="A139" s="95">
        <v>135</v>
      </c>
      <c r="B139" s="127" t="s">
        <v>248</v>
      </c>
      <c r="C139" s="127" t="s">
        <v>249</v>
      </c>
      <c r="D139" s="127" t="s">
        <v>250</v>
      </c>
      <c r="E139" s="127" t="s">
        <v>251</v>
      </c>
      <c r="F139" s="127" t="s">
        <v>251</v>
      </c>
      <c r="G139" s="127" t="s">
        <v>252</v>
      </c>
      <c r="H139" s="127" t="s">
        <v>253</v>
      </c>
      <c r="I139" s="126">
        <v>188864</v>
      </c>
      <c r="J139" s="126" t="s">
        <v>368</v>
      </c>
      <c r="K139" s="126">
        <v>188864</v>
      </c>
      <c r="L139" s="126" t="s">
        <v>255</v>
      </c>
      <c r="M139" s="126" t="s">
        <v>256</v>
      </c>
      <c r="N139" s="126">
        <v>357986</v>
      </c>
      <c r="O139" s="126" t="s">
        <v>457</v>
      </c>
      <c r="P139" s="126">
        <v>513103</v>
      </c>
      <c r="Q139" s="126" t="s">
        <v>495</v>
      </c>
      <c r="R139" s="126" t="s">
        <v>319</v>
      </c>
      <c r="S139" s="126" t="s">
        <v>504</v>
      </c>
      <c r="T139" s="126" t="s">
        <v>504</v>
      </c>
      <c r="U139" s="126" t="s">
        <v>328</v>
      </c>
      <c r="V139" s="126" t="s">
        <v>262</v>
      </c>
      <c r="W139" s="126">
        <v>541</v>
      </c>
      <c r="X139" s="126" t="s">
        <v>372</v>
      </c>
      <c r="Y139" s="126">
        <v>351732727</v>
      </c>
      <c r="Z139" s="126" t="s">
        <v>1012</v>
      </c>
      <c r="AA139" s="126" t="s">
        <v>1013</v>
      </c>
      <c r="AB139" s="128">
        <v>42000</v>
      </c>
      <c r="AC139" s="127">
        <v>3</v>
      </c>
      <c r="AD139" s="127">
        <v>24</v>
      </c>
      <c r="AE139" s="127">
        <v>1</v>
      </c>
      <c r="AF139" s="127" t="s">
        <v>1541</v>
      </c>
      <c r="AG139" s="127" t="s">
        <v>1542</v>
      </c>
      <c r="AH139" s="126" t="s">
        <v>1770</v>
      </c>
      <c r="AI139" s="126" t="s">
        <v>1840</v>
      </c>
      <c r="AJ139" s="128">
        <v>2250</v>
      </c>
      <c r="AK139" s="128">
        <v>2250</v>
      </c>
      <c r="AL139" s="126" t="s">
        <v>1240</v>
      </c>
      <c r="AM139" s="128">
        <v>11044.01</v>
      </c>
      <c r="AN139" s="128">
        <v>6955.99</v>
      </c>
      <c r="AO139" s="128">
        <v>18000</v>
      </c>
      <c r="AP139" s="128">
        <v>30955.99</v>
      </c>
      <c r="AQ139" s="128">
        <v>5914.01</v>
      </c>
      <c r="AR139" s="128">
        <v>36870</v>
      </c>
      <c r="AS139" s="128">
        <v>30955.99</v>
      </c>
      <c r="AT139" s="128">
        <v>5914.01</v>
      </c>
      <c r="AU139" s="128">
        <v>36870</v>
      </c>
      <c r="AV139" s="126">
        <v>31</v>
      </c>
      <c r="AW139" s="126"/>
      <c r="AX139" s="126"/>
      <c r="AY139" s="126"/>
      <c r="AZ139" s="126"/>
      <c r="BA139" s="126"/>
      <c r="BB139" s="126" t="s">
        <v>1995</v>
      </c>
      <c r="BC139" s="126" t="s">
        <v>138</v>
      </c>
      <c r="BD139" s="126" t="s">
        <v>1999</v>
      </c>
      <c r="BE139" s="128">
        <v>42000</v>
      </c>
      <c r="BF139" s="126" t="s">
        <v>504</v>
      </c>
      <c r="BG139" s="95">
        <v>9420634349</v>
      </c>
      <c r="BH139" s="97" t="s">
        <v>2003</v>
      </c>
      <c r="BI139" s="95" t="s">
        <v>104</v>
      </c>
      <c r="BJ139" s="129">
        <v>46037</v>
      </c>
      <c r="BK139" s="95"/>
      <c r="BL139" s="95" t="s">
        <v>109</v>
      </c>
      <c r="BM139" s="98" t="s">
        <v>124</v>
      </c>
      <c r="BN139" s="99" t="s">
        <v>193</v>
      </c>
      <c r="BO139" s="123" t="s">
        <v>234</v>
      </c>
      <c r="BP139" s="123"/>
      <c r="BQ139" s="42"/>
      <c r="BR139" s="96"/>
    </row>
    <row r="140" spans="1:70" ht="30" hidden="1" customHeight="1" x14ac:dyDescent="0.35">
      <c r="A140" s="95">
        <v>136</v>
      </c>
      <c r="B140" s="127" t="s">
        <v>248</v>
      </c>
      <c r="C140" s="127" t="s">
        <v>249</v>
      </c>
      <c r="D140" s="127" t="s">
        <v>250</v>
      </c>
      <c r="E140" s="127" t="s">
        <v>251</v>
      </c>
      <c r="F140" s="127" t="s">
        <v>251</v>
      </c>
      <c r="G140" s="127" t="s">
        <v>252</v>
      </c>
      <c r="H140" s="127" t="s">
        <v>253</v>
      </c>
      <c r="I140" s="126">
        <v>185596</v>
      </c>
      <c r="J140" s="126" t="s">
        <v>384</v>
      </c>
      <c r="K140" s="126">
        <v>185596</v>
      </c>
      <c r="L140" s="126" t="s">
        <v>255</v>
      </c>
      <c r="M140" s="126" t="s">
        <v>256</v>
      </c>
      <c r="N140" s="126">
        <v>371460</v>
      </c>
      <c r="O140" s="126" t="s">
        <v>505</v>
      </c>
      <c r="P140" s="126">
        <v>541160</v>
      </c>
      <c r="Q140" s="126" t="s">
        <v>506</v>
      </c>
      <c r="R140" s="126" t="s">
        <v>319</v>
      </c>
      <c r="S140" s="126" t="s">
        <v>507</v>
      </c>
      <c r="T140" s="126" t="s">
        <v>507</v>
      </c>
      <c r="U140" s="126" t="s">
        <v>328</v>
      </c>
      <c r="V140" s="126" t="s">
        <v>262</v>
      </c>
      <c r="W140" s="126">
        <v>541</v>
      </c>
      <c r="X140" s="126" t="s">
        <v>267</v>
      </c>
      <c r="Y140" s="126">
        <v>351755975</v>
      </c>
      <c r="Z140" s="126" t="s">
        <v>1014</v>
      </c>
      <c r="AA140" s="126" t="s">
        <v>1015</v>
      </c>
      <c r="AB140" s="128">
        <v>42000</v>
      </c>
      <c r="AC140" s="127">
        <v>4</v>
      </c>
      <c r="AD140" s="127">
        <v>24</v>
      </c>
      <c r="AE140" s="127">
        <v>1</v>
      </c>
      <c r="AF140" s="127" t="s">
        <v>1541</v>
      </c>
      <c r="AG140" s="127" t="s">
        <v>1543</v>
      </c>
      <c r="AH140" s="126" t="s">
        <v>1770</v>
      </c>
      <c r="AI140" s="126" t="s">
        <v>1841</v>
      </c>
      <c r="AJ140" s="128">
        <v>2250</v>
      </c>
      <c r="AK140" s="128">
        <v>2250</v>
      </c>
      <c r="AL140" s="126" t="s">
        <v>1842</v>
      </c>
      <c r="AM140" s="128">
        <v>26785.96</v>
      </c>
      <c r="AN140" s="128">
        <v>11969.04</v>
      </c>
      <c r="AO140" s="128">
        <v>38755</v>
      </c>
      <c r="AP140" s="128">
        <v>15214.04</v>
      </c>
      <c r="AQ140" s="128">
        <v>1039.96</v>
      </c>
      <c r="AR140" s="128">
        <v>16254</v>
      </c>
      <c r="AS140" s="128">
        <v>15214.04</v>
      </c>
      <c r="AT140" s="128">
        <v>1039.96</v>
      </c>
      <c r="AU140" s="128">
        <v>16254</v>
      </c>
      <c r="AV140" s="126">
        <v>30</v>
      </c>
      <c r="AW140" s="126"/>
      <c r="AX140" s="126"/>
      <c r="AY140" s="126"/>
      <c r="AZ140" s="126"/>
      <c r="BA140" s="126"/>
      <c r="BB140" s="126" t="s">
        <v>1995</v>
      </c>
      <c r="BC140" s="126" t="s">
        <v>138</v>
      </c>
      <c r="BD140" s="126" t="s">
        <v>1999</v>
      </c>
      <c r="BE140" s="128">
        <v>42000</v>
      </c>
      <c r="BF140" s="126" t="s">
        <v>507</v>
      </c>
      <c r="BG140" s="95">
        <v>9145328796</v>
      </c>
      <c r="BH140" s="97" t="s">
        <v>2003</v>
      </c>
      <c r="BI140" s="95" t="s">
        <v>104</v>
      </c>
      <c r="BJ140" s="129">
        <v>46042</v>
      </c>
      <c r="BK140" s="95"/>
      <c r="BL140" s="95" t="s">
        <v>109</v>
      </c>
      <c r="BM140" s="98" t="s">
        <v>124</v>
      </c>
      <c r="BN140" s="99" t="s">
        <v>193</v>
      </c>
      <c r="BO140" s="123" t="s">
        <v>234</v>
      </c>
      <c r="BP140" s="123"/>
      <c r="BQ140" s="42"/>
      <c r="BR140" s="96"/>
    </row>
    <row r="141" spans="1:70" ht="30" hidden="1" customHeight="1" x14ac:dyDescent="0.35">
      <c r="A141" s="95">
        <v>137</v>
      </c>
      <c r="B141" s="127" t="s">
        <v>248</v>
      </c>
      <c r="C141" s="127" t="s">
        <v>249</v>
      </c>
      <c r="D141" s="127" t="s">
        <v>250</v>
      </c>
      <c r="E141" s="127" t="s">
        <v>251</v>
      </c>
      <c r="F141" s="127" t="s">
        <v>251</v>
      </c>
      <c r="G141" s="127" t="s">
        <v>252</v>
      </c>
      <c r="H141" s="127" t="s">
        <v>253</v>
      </c>
      <c r="I141" s="126">
        <v>121891</v>
      </c>
      <c r="J141" s="126" t="s">
        <v>290</v>
      </c>
      <c r="K141" s="126">
        <v>121891</v>
      </c>
      <c r="L141" s="126" t="s">
        <v>255</v>
      </c>
      <c r="M141" s="126" t="s">
        <v>256</v>
      </c>
      <c r="N141" s="126">
        <v>210493</v>
      </c>
      <c r="O141" s="126" t="s">
        <v>291</v>
      </c>
      <c r="P141" s="126">
        <v>278274</v>
      </c>
      <c r="Q141" s="126" t="s">
        <v>292</v>
      </c>
      <c r="R141" s="126" t="s">
        <v>319</v>
      </c>
      <c r="S141" s="126" t="s">
        <v>508</v>
      </c>
      <c r="T141" s="126" t="s">
        <v>508</v>
      </c>
      <c r="U141" s="126" t="s">
        <v>328</v>
      </c>
      <c r="V141" s="126" t="s">
        <v>262</v>
      </c>
      <c r="W141" s="126">
        <v>541</v>
      </c>
      <c r="X141" s="126" t="s">
        <v>267</v>
      </c>
      <c r="Y141" s="126">
        <v>351775058</v>
      </c>
      <c r="Z141" s="126" t="s">
        <v>1016</v>
      </c>
      <c r="AA141" s="126" t="s">
        <v>1017</v>
      </c>
      <c r="AB141" s="128">
        <v>63000</v>
      </c>
      <c r="AC141" s="127">
        <v>9</v>
      </c>
      <c r="AD141" s="127">
        <v>24</v>
      </c>
      <c r="AE141" s="127">
        <v>3</v>
      </c>
      <c r="AF141" s="127" t="s">
        <v>1421</v>
      </c>
      <c r="AG141" s="127" t="s">
        <v>1422</v>
      </c>
      <c r="AH141" s="126" t="s">
        <v>1746</v>
      </c>
      <c r="AI141" s="126" t="s">
        <v>1055</v>
      </c>
      <c r="AJ141" s="128">
        <v>3400</v>
      </c>
      <c r="AK141" s="128">
        <v>3400</v>
      </c>
      <c r="AL141" s="126" t="s">
        <v>1291</v>
      </c>
      <c r="AM141" s="128">
        <v>19250.7</v>
      </c>
      <c r="AN141" s="128">
        <v>11349.3</v>
      </c>
      <c r="AO141" s="128">
        <v>30600</v>
      </c>
      <c r="AP141" s="128">
        <v>43749.3</v>
      </c>
      <c r="AQ141" s="128">
        <v>7717.7</v>
      </c>
      <c r="AR141" s="128">
        <v>51467</v>
      </c>
      <c r="AS141" s="128">
        <v>43749.3</v>
      </c>
      <c r="AT141" s="128">
        <v>7717.7</v>
      </c>
      <c r="AU141" s="128">
        <v>51467</v>
      </c>
      <c r="AV141" s="126">
        <v>31</v>
      </c>
      <c r="AW141" s="126"/>
      <c r="AX141" s="126"/>
      <c r="AY141" s="126"/>
      <c r="AZ141" s="126"/>
      <c r="BA141" s="126"/>
      <c r="BB141" s="126" t="s">
        <v>1995</v>
      </c>
      <c r="BC141" s="126" t="s">
        <v>138</v>
      </c>
      <c r="BD141" s="126" t="s">
        <v>2000</v>
      </c>
      <c r="BE141" s="128">
        <v>63000</v>
      </c>
      <c r="BF141" s="126" t="s">
        <v>508</v>
      </c>
      <c r="BG141" s="95">
        <v>9309508267</v>
      </c>
      <c r="BH141" s="97" t="s">
        <v>2003</v>
      </c>
      <c r="BI141" s="95" t="s">
        <v>104</v>
      </c>
      <c r="BJ141" s="129">
        <v>46038</v>
      </c>
      <c r="BK141" s="95"/>
      <c r="BL141" s="95" t="s">
        <v>109</v>
      </c>
      <c r="BM141" s="98" t="s">
        <v>124</v>
      </c>
      <c r="BN141" s="99" t="s">
        <v>193</v>
      </c>
      <c r="BO141" s="123" t="s">
        <v>234</v>
      </c>
      <c r="BP141" s="123"/>
      <c r="BQ141" s="42"/>
      <c r="BR141" s="96"/>
    </row>
    <row r="142" spans="1:70" ht="30" hidden="1" customHeight="1" x14ac:dyDescent="0.35">
      <c r="A142" s="95">
        <v>138</v>
      </c>
      <c r="B142" s="127" t="s">
        <v>248</v>
      </c>
      <c r="C142" s="127" t="s">
        <v>249</v>
      </c>
      <c r="D142" s="127" t="s">
        <v>250</v>
      </c>
      <c r="E142" s="127" t="s">
        <v>251</v>
      </c>
      <c r="F142" s="127" t="s">
        <v>251</v>
      </c>
      <c r="G142" s="127" t="s">
        <v>252</v>
      </c>
      <c r="H142" s="127" t="s">
        <v>253</v>
      </c>
      <c r="I142" s="126">
        <v>188864</v>
      </c>
      <c r="J142" s="126" t="s">
        <v>368</v>
      </c>
      <c r="K142" s="126">
        <v>188864</v>
      </c>
      <c r="L142" s="126" t="s">
        <v>255</v>
      </c>
      <c r="M142" s="126" t="s">
        <v>256</v>
      </c>
      <c r="N142" s="126">
        <v>357986</v>
      </c>
      <c r="O142" s="126" t="s">
        <v>457</v>
      </c>
      <c r="P142" s="126">
        <v>513103</v>
      </c>
      <c r="Q142" s="126" t="s">
        <v>495</v>
      </c>
      <c r="R142" s="126" t="s">
        <v>319</v>
      </c>
      <c r="S142" s="126" t="s">
        <v>509</v>
      </c>
      <c r="T142" s="126" t="s">
        <v>509</v>
      </c>
      <c r="U142" s="126" t="s">
        <v>328</v>
      </c>
      <c r="V142" s="126" t="s">
        <v>262</v>
      </c>
      <c r="W142" s="126">
        <v>541</v>
      </c>
      <c r="X142" s="126" t="s">
        <v>267</v>
      </c>
      <c r="Y142" s="126">
        <v>351788918</v>
      </c>
      <c r="Z142" s="126" t="s">
        <v>1018</v>
      </c>
      <c r="AA142" s="126" t="s">
        <v>1019</v>
      </c>
      <c r="AB142" s="128">
        <v>42000</v>
      </c>
      <c r="AC142" s="127">
        <v>3</v>
      </c>
      <c r="AD142" s="127">
        <v>24</v>
      </c>
      <c r="AE142" s="127">
        <v>1</v>
      </c>
      <c r="AF142" s="127" t="s">
        <v>1544</v>
      </c>
      <c r="AG142" s="127" t="s">
        <v>1545</v>
      </c>
      <c r="AH142" s="126" t="s">
        <v>1770</v>
      </c>
      <c r="AI142" s="126" t="s">
        <v>1840</v>
      </c>
      <c r="AJ142" s="128">
        <v>2240</v>
      </c>
      <c r="AK142" s="128">
        <v>2240</v>
      </c>
      <c r="AL142" s="126" t="s">
        <v>1843</v>
      </c>
      <c r="AM142" s="128">
        <v>12674.59</v>
      </c>
      <c r="AN142" s="128">
        <v>7525.41</v>
      </c>
      <c r="AO142" s="128">
        <v>20200</v>
      </c>
      <c r="AP142" s="128">
        <v>29325.41</v>
      </c>
      <c r="AQ142" s="128">
        <v>5226.59</v>
      </c>
      <c r="AR142" s="128">
        <v>34552</v>
      </c>
      <c r="AS142" s="128">
        <v>29325.41</v>
      </c>
      <c r="AT142" s="128">
        <v>5226.59</v>
      </c>
      <c r="AU142" s="128">
        <v>34552</v>
      </c>
      <c r="AV142" s="126">
        <v>31</v>
      </c>
      <c r="AW142" s="126"/>
      <c r="AX142" s="126"/>
      <c r="AY142" s="126"/>
      <c r="AZ142" s="126"/>
      <c r="BA142" s="126"/>
      <c r="BB142" s="126" t="s">
        <v>1995</v>
      </c>
      <c r="BC142" s="126" t="s">
        <v>138</v>
      </c>
      <c r="BD142" s="126" t="s">
        <v>1999</v>
      </c>
      <c r="BE142" s="128">
        <v>42000</v>
      </c>
      <c r="BF142" s="126" t="s">
        <v>509</v>
      </c>
      <c r="BG142" s="95">
        <v>9588630384</v>
      </c>
      <c r="BH142" s="97" t="s">
        <v>2003</v>
      </c>
      <c r="BI142" s="95" t="s">
        <v>104</v>
      </c>
      <c r="BJ142" s="129">
        <v>46037</v>
      </c>
      <c r="BK142" s="95"/>
      <c r="BL142" s="95" t="s">
        <v>109</v>
      </c>
      <c r="BM142" s="98" t="s">
        <v>124</v>
      </c>
      <c r="BN142" s="99" t="s">
        <v>193</v>
      </c>
      <c r="BO142" s="123" t="s">
        <v>234</v>
      </c>
      <c r="BP142" s="123"/>
      <c r="BQ142" s="42"/>
      <c r="BR142" s="96"/>
    </row>
    <row r="143" spans="1:70" ht="30" hidden="1" customHeight="1" x14ac:dyDescent="0.35">
      <c r="A143" s="95">
        <v>139</v>
      </c>
      <c r="B143" s="127" t="s">
        <v>248</v>
      </c>
      <c r="C143" s="127" t="s">
        <v>249</v>
      </c>
      <c r="D143" s="127" t="s">
        <v>250</v>
      </c>
      <c r="E143" s="127" t="s">
        <v>251</v>
      </c>
      <c r="F143" s="127" t="s">
        <v>251</v>
      </c>
      <c r="G143" s="127" t="s">
        <v>252</v>
      </c>
      <c r="H143" s="127" t="s">
        <v>253</v>
      </c>
      <c r="I143" s="126">
        <v>121891</v>
      </c>
      <c r="J143" s="126" t="s">
        <v>290</v>
      </c>
      <c r="K143" s="126">
        <v>121891</v>
      </c>
      <c r="L143" s="126" t="s">
        <v>255</v>
      </c>
      <c r="M143" s="126" t="s">
        <v>256</v>
      </c>
      <c r="N143" s="126">
        <v>210493</v>
      </c>
      <c r="O143" s="126" t="s">
        <v>291</v>
      </c>
      <c r="P143" s="126">
        <v>278274</v>
      </c>
      <c r="Q143" s="126" t="s">
        <v>292</v>
      </c>
      <c r="R143" s="126" t="s">
        <v>319</v>
      </c>
      <c r="S143" s="126" t="s">
        <v>510</v>
      </c>
      <c r="T143" s="126" t="s">
        <v>510</v>
      </c>
      <c r="U143" s="126" t="s">
        <v>328</v>
      </c>
      <c r="V143" s="126" t="s">
        <v>262</v>
      </c>
      <c r="W143" s="126">
        <v>541</v>
      </c>
      <c r="X143" s="126" t="s">
        <v>267</v>
      </c>
      <c r="Y143" s="126">
        <v>351843763</v>
      </c>
      <c r="Z143" s="126" t="s">
        <v>1020</v>
      </c>
      <c r="AA143" s="126" t="s">
        <v>1021</v>
      </c>
      <c r="AB143" s="128">
        <v>52000</v>
      </c>
      <c r="AC143" s="127">
        <v>9</v>
      </c>
      <c r="AD143" s="127">
        <v>24</v>
      </c>
      <c r="AE143" s="127">
        <v>3</v>
      </c>
      <c r="AF143" s="127" t="s">
        <v>1546</v>
      </c>
      <c r="AG143" s="127" t="s">
        <v>1420</v>
      </c>
      <c r="AH143" s="126" t="s">
        <v>1746</v>
      </c>
      <c r="AI143" s="126" t="s">
        <v>1055</v>
      </c>
      <c r="AJ143" s="128">
        <v>2780</v>
      </c>
      <c r="AK143" s="128">
        <v>2780</v>
      </c>
      <c r="AL143" s="126" t="s">
        <v>1843</v>
      </c>
      <c r="AM143" s="128">
        <v>15883.69</v>
      </c>
      <c r="AN143" s="128">
        <v>9136.31</v>
      </c>
      <c r="AO143" s="128">
        <v>25020</v>
      </c>
      <c r="AP143" s="128">
        <v>36116.31</v>
      </c>
      <c r="AQ143" s="128">
        <v>6435.69</v>
      </c>
      <c r="AR143" s="128">
        <v>42552</v>
      </c>
      <c r="AS143" s="128">
        <v>36116.31</v>
      </c>
      <c r="AT143" s="128">
        <v>6435.69</v>
      </c>
      <c r="AU143" s="128">
        <v>42552</v>
      </c>
      <c r="AV143" s="126">
        <v>31</v>
      </c>
      <c r="AW143" s="126"/>
      <c r="AX143" s="126"/>
      <c r="AY143" s="126"/>
      <c r="AZ143" s="126"/>
      <c r="BA143" s="126"/>
      <c r="BB143" s="126" t="s">
        <v>1995</v>
      </c>
      <c r="BC143" s="126" t="s">
        <v>138</v>
      </c>
      <c r="BD143" s="126"/>
      <c r="BE143" s="128">
        <v>0</v>
      </c>
      <c r="BF143" s="126" t="s">
        <v>510</v>
      </c>
      <c r="BG143" s="95">
        <v>9325525453</v>
      </c>
      <c r="BH143" s="97" t="s">
        <v>2003</v>
      </c>
      <c r="BI143" s="95" t="s">
        <v>104</v>
      </c>
      <c r="BJ143" s="129">
        <v>46038</v>
      </c>
      <c r="BK143" s="95"/>
      <c r="BL143" s="95" t="s">
        <v>109</v>
      </c>
      <c r="BM143" s="98" t="s">
        <v>124</v>
      </c>
      <c r="BN143" s="99" t="s">
        <v>193</v>
      </c>
      <c r="BO143" s="123" t="s">
        <v>234</v>
      </c>
      <c r="BP143" s="123"/>
      <c r="BQ143" s="42"/>
      <c r="BR143" s="96"/>
    </row>
    <row r="144" spans="1:70" ht="30" hidden="1" customHeight="1" x14ac:dyDescent="0.35">
      <c r="A144" s="95">
        <v>140</v>
      </c>
      <c r="B144" s="127" t="s">
        <v>248</v>
      </c>
      <c r="C144" s="127" t="s">
        <v>249</v>
      </c>
      <c r="D144" s="127" t="s">
        <v>250</v>
      </c>
      <c r="E144" s="127" t="s">
        <v>251</v>
      </c>
      <c r="F144" s="127" t="s">
        <v>251</v>
      </c>
      <c r="G144" s="127" t="s">
        <v>252</v>
      </c>
      <c r="H144" s="127" t="s">
        <v>253</v>
      </c>
      <c r="I144" s="126">
        <v>185596</v>
      </c>
      <c r="J144" s="126" t="s">
        <v>384</v>
      </c>
      <c r="K144" s="126">
        <v>185596</v>
      </c>
      <c r="L144" s="126" t="s">
        <v>255</v>
      </c>
      <c r="M144" s="126" t="s">
        <v>256</v>
      </c>
      <c r="N144" s="126">
        <v>371460</v>
      </c>
      <c r="O144" s="126" t="s">
        <v>505</v>
      </c>
      <c r="P144" s="126">
        <v>541160</v>
      </c>
      <c r="Q144" s="126" t="s">
        <v>506</v>
      </c>
      <c r="R144" s="126" t="s">
        <v>319</v>
      </c>
      <c r="S144" s="126" t="s">
        <v>511</v>
      </c>
      <c r="T144" s="126" t="s">
        <v>511</v>
      </c>
      <c r="U144" s="126" t="s">
        <v>328</v>
      </c>
      <c r="V144" s="126" t="s">
        <v>262</v>
      </c>
      <c r="W144" s="126">
        <v>541</v>
      </c>
      <c r="X144" s="126" t="s">
        <v>267</v>
      </c>
      <c r="Y144" s="126">
        <v>351871783</v>
      </c>
      <c r="Z144" s="126" t="s">
        <v>1022</v>
      </c>
      <c r="AA144" s="126" t="s">
        <v>1023</v>
      </c>
      <c r="AB144" s="128">
        <v>42000</v>
      </c>
      <c r="AC144" s="127">
        <v>4</v>
      </c>
      <c r="AD144" s="127">
        <v>24</v>
      </c>
      <c r="AE144" s="127">
        <v>1</v>
      </c>
      <c r="AF144" s="127" t="s">
        <v>1547</v>
      </c>
      <c r="AG144" s="127" t="s">
        <v>1548</v>
      </c>
      <c r="AH144" s="126" t="s">
        <v>1770</v>
      </c>
      <c r="AI144" s="126" t="s">
        <v>1841</v>
      </c>
      <c r="AJ144" s="128">
        <v>2240</v>
      </c>
      <c r="AK144" s="128">
        <v>2240</v>
      </c>
      <c r="AL144" s="126" t="s">
        <v>1844</v>
      </c>
      <c r="AM144" s="128">
        <v>23040.99</v>
      </c>
      <c r="AN144" s="128">
        <v>10559.01</v>
      </c>
      <c r="AO144" s="128">
        <v>33600</v>
      </c>
      <c r="AP144" s="128">
        <v>18959.009999999998</v>
      </c>
      <c r="AQ144" s="128">
        <v>2100.9899999999998</v>
      </c>
      <c r="AR144" s="128">
        <v>21060</v>
      </c>
      <c r="AS144" s="128">
        <v>18959.009999999998</v>
      </c>
      <c r="AT144" s="128">
        <v>2100.9899999999998</v>
      </c>
      <c r="AU144" s="128">
        <v>21060</v>
      </c>
      <c r="AV144" s="126">
        <v>30</v>
      </c>
      <c r="AW144" s="126"/>
      <c r="AX144" s="126"/>
      <c r="AY144" s="126"/>
      <c r="AZ144" s="126"/>
      <c r="BA144" s="126"/>
      <c r="BB144" s="126" t="s">
        <v>1995</v>
      </c>
      <c r="BC144" s="126" t="s">
        <v>138</v>
      </c>
      <c r="BD144" s="126" t="s">
        <v>1999</v>
      </c>
      <c r="BE144" s="128">
        <v>42000</v>
      </c>
      <c r="BF144" s="126" t="s">
        <v>511</v>
      </c>
      <c r="BG144" s="95">
        <v>9130321383</v>
      </c>
      <c r="BH144" s="97" t="s">
        <v>2003</v>
      </c>
      <c r="BI144" s="95" t="s">
        <v>104</v>
      </c>
      <c r="BJ144" s="129">
        <v>46042</v>
      </c>
      <c r="BK144" s="95"/>
      <c r="BL144" s="95" t="s">
        <v>109</v>
      </c>
      <c r="BM144" s="98" t="s">
        <v>124</v>
      </c>
      <c r="BN144" s="99" t="s">
        <v>193</v>
      </c>
      <c r="BO144" s="123" t="s">
        <v>234</v>
      </c>
      <c r="BP144" s="123"/>
      <c r="BQ144" s="42"/>
      <c r="BR144" s="96" t="s">
        <v>2022</v>
      </c>
    </row>
    <row r="145" spans="1:70" ht="30" hidden="1" customHeight="1" x14ac:dyDescent="0.35">
      <c r="A145" s="95">
        <v>141</v>
      </c>
      <c r="B145" s="127" t="s">
        <v>248</v>
      </c>
      <c r="C145" s="127" t="s">
        <v>249</v>
      </c>
      <c r="D145" s="127" t="s">
        <v>250</v>
      </c>
      <c r="E145" s="127" t="s">
        <v>251</v>
      </c>
      <c r="F145" s="127" t="s">
        <v>251</v>
      </c>
      <c r="G145" s="127" t="s">
        <v>252</v>
      </c>
      <c r="H145" s="127" t="s">
        <v>253</v>
      </c>
      <c r="I145" s="126">
        <v>127932</v>
      </c>
      <c r="J145" s="126" t="s">
        <v>421</v>
      </c>
      <c r="K145" s="126">
        <v>127932</v>
      </c>
      <c r="L145" s="126" t="s">
        <v>255</v>
      </c>
      <c r="M145" s="126" t="s">
        <v>256</v>
      </c>
      <c r="N145" s="126">
        <v>310890</v>
      </c>
      <c r="O145" s="126" t="s">
        <v>480</v>
      </c>
      <c r="P145" s="126">
        <v>673034</v>
      </c>
      <c r="Q145" s="126" t="s">
        <v>512</v>
      </c>
      <c r="R145" s="126" t="s">
        <v>319</v>
      </c>
      <c r="S145" s="126" t="s">
        <v>513</v>
      </c>
      <c r="T145" s="126" t="s">
        <v>513</v>
      </c>
      <c r="U145" s="126" t="s">
        <v>328</v>
      </c>
      <c r="V145" s="126" t="s">
        <v>262</v>
      </c>
      <c r="W145" s="126">
        <v>541</v>
      </c>
      <c r="X145" s="126" t="s">
        <v>502</v>
      </c>
      <c r="Y145" s="126">
        <v>351873022</v>
      </c>
      <c r="Z145" s="126" t="s">
        <v>1024</v>
      </c>
      <c r="AA145" s="126" t="s">
        <v>1025</v>
      </c>
      <c r="AB145" s="128">
        <v>42000</v>
      </c>
      <c r="AC145" s="127">
        <v>4</v>
      </c>
      <c r="AD145" s="127">
        <v>24</v>
      </c>
      <c r="AE145" s="127">
        <v>1</v>
      </c>
      <c r="AF145" s="127" t="s">
        <v>1549</v>
      </c>
      <c r="AG145" s="127" t="s">
        <v>1550</v>
      </c>
      <c r="AH145" s="126" t="s">
        <v>1770</v>
      </c>
      <c r="AI145" s="126" t="s">
        <v>1053</v>
      </c>
      <c r="AJ145" s="128">
        <v>2240</v>
      </c>
      <c r="AK145" s="128">
        <v>2240</v>
      </c>
      <c r="AL145" s="126" t="s">
        <v>1148</v>
      </c>
      <c r="AM145" s="128">
        <v>6774.02</v>
      </c>
      <c r="AN145" s="128">
        <v>4435.9799999999996</v>
      </c>
      <c r="AO145" s="128">
        <v>11210</v>
      </c>
      <c r="AP145" s="128">
        <v>35225.980000000003</v>
      </c>
      <c r="AQ145" s="128">
        <v>7900.02</v>
      </c>
      <c r="AR145" s="128">
        <v>43126</v>
      </c>
      <c r="AS145" s="128">
        <v>35225.980000000003</v>
      </c>
      <c r="AT145" s="128">
        <v>7900.02</v>
      </c>
      <c r="AU145" s="128">
        <v>43126</v>
      </c>
      <c r="AV145" s="126">
        <v>31</v>
      </c>
      <c r="AW145" s="126"/>
      <c r="AX145" s="126"/>
      <c r="AY145" s="126"/>
      <c r="AZ145" s="126"/>
      <c r="BA145" s="126"/>
      <c r="BB145" s="126" t="s">
        <v>1995</v>
      </c>
      <c r="BC145" s="126" t="s">
        <v>138</v>
      </c>
      <c r="BD145" s="126" t="s">
        <v>2000</v>
      </c>
      <c r="BE145" s="128">
        <v>42000</v>
      </c>
      <c r="BF145" s="126" t="s">
        <v>513</v>
      </c>
      <c r="BG145" s="95">
        <v>7058994733</v>
      </c>
      <c r="BH145" s="97" t="s">
        <v>2003</v>
      </c>
      <c r="BI145" s="95" t="s">
        <v>104</v>
      </c>
      <c r="BJ145" s="129">
        <v>46052</v>
      </c>
      <c r="BK145" s="95"/>
      <c r="BL145" s="95" t="s">
        <v>108</v>
      </c>
      <c r="BM145" s="98" t="s">
        <v>113</v>
      </c>
      <c r="BN145" s="99" t="s">
        <v>193</v>
      </c>
      <c r="BO145" s="123" t="s">
        <v>234</v>
      </c>
      <c r="BP145" s="123"/>
      <c r="BQ145" s="42"/>
      <c r="BR145" s="96" t="s">
        <v>2053</v>
      </c>
    </row>
    <row r="146" spans="1:70" ht="30" hidden="1" customHeight="1" x14ac:dyDescent="0.35">
      <c r="A146" s="95">
        <v>142</v>
      </c>
      <c r="B146" s="127" t="s">
        <v>248</v>
      </c>
      <c r="C146" s="127" t="s">
        <v>249</v>
      </c>
      <c r="D146" s="127" t="s">
        <v>250</v>
      </c>
      <c r="E146" s="127" t="s">
        <v>251</v>
      </c>
      <c r="F146" s="127" t="s">
        <v>251</v>
      </c>
      <c r="G146" s="127" t="s">
        <v>252</v>
      </c>
      <c r="H146" s="127" t="s">
        <v>253</v>
      </c>
      <c r="I146" s="126">
        <v>127932</v>
      </c>
      <c r="J146" s="126" t="s">
        <v>421</v>
      </c>
      <c r="K146" s="126">
        <v>127932</v>
      </c>
      <c r="L146" s="126" t="s">
        <v>255</v>
      </c>
      <c r="M146" s="126" t="s">
        <v>256</v>
      </c>
      <c r="N146" s="126">
        <v>215741</v>
      </c>
      <c r="O146" s="126" t="s">
        <v>422</v>
      </c>
      <c r="P146" s="126">
        <v>673030</v>
      </c>
      <c r="Q146" s="126" t="s">
        <v>498</v>
      </c>
      <c r="R146" s="126" t="s">
        <v>319</v>
      </c>
      <c r="S146" s="126" t="s">
        <v>514</v>
      </c>
      <c r="T146" s="126" t="s">
        <v>514</v>
      </c>
      <c r="U146" s="126" t="s">
        <v>328</v>
      </c>
      <c r="V146" s="126" t="s">
        <v>262</v>
      </c>
      <c r="W146" s="126">
        <v>541</v>
      </c>
      <c r="X146" s="126" t="s">
        <v>332</v>
      </c>
      <c r="Y146" s="126">
        <v>351897188</v>
      </c>
      <c r="Z146" s="126" t="s">
        <v>1026</v>
      </c>
      <c r="AA146" s="126" t="s">
        <v>1027</v>
      </c>
      <c r="AB146" s="128">
        <v>42000</v>
      </c>
      <c r="AC146" s="127">
        <v>4</v>
      </c>
      <c r="AD146" s="127">
        <v>24</v>
      </c>
      <c r="AE146" s="127">
        <v>1</v>
      </c>
      <c r="AF146" s="127" t="s">
        <v>1547</v>
      </c>
      <c r="AG146" s="127" t="s">
        <v>1551</v>
      </c>
      <c r="AH146" s="126" t="s">
        <v>1770</v>
      </c>
      <c r="AI146" s="126" t="s">
        <v>1053</v>
      </c>
      <c r="AJ146" s="128">
        <v>2240</v>
      </c>
      <c r="AK146" s="128">
        <v>2240</v>
      </c>
      <c r="AL146" s="126" t="s">
        <v>1334</v>
      </c>
      <c r="AM146" s="128">
        <v>17921.849999999999</v>
      </c>
      <c r="AN146" s="128">
        <v>8958.15</v>
      </c>
      <c r="AO146" s="128">
        <v>26880</v>
      </c>
      <c r="AP146" s="128">
        <v>24078.15</v>
      </c>
      <c r="AQ146" s="128">
        <v>3470.85</v>
      </c>
      <c r="AR146" s="128">
        <v>27549</v>
      </c>
      <c r="AS146" s="128">
        <v>24078.15</v>
      </c>
      <c r="AT146" s="128">
        <v>3470.85</v>
      </c>
      <c r="AU146" s="128">
        <v>27549</v>
      </c>
      <c r="AV146" s="126">
        <v>31</v>
      </c>
      <c r="AW146" s="126"/>
      <c r="AX146" s="126"/>
      <c r="AY146" s="126"/>
      <c r="AZ146" s="126"/>
      <c r="BA146" s="126"/>
      <c r="BB146" s="126" t="s">
        <v>1995</v>
      </c>
      <c r="BC146" s="126" t="s">
        <v>138</v>
      </c>
      <c r="BD146" s="126" t="s">
        <v>2000</v>
      </c>
      <c r="BE146" s="128">
        <v>42000</v>
      </c>
      <c r="BF146" s="126" t="s">
        <v>514</v>
      </c>
      <c r="BG146" s="95">
        <v>7620302643</v>
      </c>
      <c r="BH146" s="97" t="s">
        <v>2003</v>
      </c>
      <c r="BI146" s="95" t="s">
        <v>104</v>
      </c>
      <c r="BJ146" s="129">
        <v>46052</v>
      </c>
      <c r="BK146" s="95"/>
      <c r="BL146" s="95" t="s">
        <v>109</v>
      </c>
      <c r="BM146" s="98" t="s">
        <v>124</v>
      </c>
      <c r="BN146" s="99" t="s">
        <v>193</v>
      </c>
      <c r="BO146" s="123" t="s">
        <v>234</v>
      </c>
      <c r="BP146" s="123"/>
      <c r="BQ146" s="42"/>
      <c r="BR146" s="96"/>
    </row>
    <row r="147" spans="1:70" ht="30" hidden="1" customHeight="1" x14ac:dyDescent="0.35">
      <c r="A147" s="95">
        <v>143</v>
      </c>
      <c r="B147" s="127" t="s">
        <v>248</v>
      </c>
      <c r="C147" s="127" t="s">
        <v>249</v>
      </c>
      <c r="D147" s="127" t="s">
        <v>250</v>
      </c>
      <c r="E147" s="127" t="s">
        <v>251</v>
      </c>
      <c r="F147" s="127" t="s">
        <v>251</v>
      </c>
      <c r="G147" s="127" t="s">
        <v>252</v>
      </c>
      <c r="H147" s="127" t="s">
        <v>253</v>
      </c>
      <c r="I147" s="126">
        <v>188864</v>
      </c>
      <c r="J147" s="126" t="s">
        <v>368</v>
      </c>
      <c r="K147" s="126">
        <v>188864</v>
      </c>
      <c r="L147" s="126" t="s">
        <v>255</v>
      </c>
      <c r="M147" s="126" t="s">
        <v>256</v>
      </c>
      <c r="N147" s="126">
        <v>351313</v>
      </c>
      <c r="O147" s="126" t="s">
        <v>377</v>
      </c>
      <c r="P147" s="126">
        <v>507815</v>
      </c>
      <c r="Q147" s="126" t="s">
        <v>378</v>
      </c>
      <c r="R147" s="126" t="s">
        <v>503</v>
      </c>
      <c r="S147" s="126" t="s">
        <v>383</v>
      </c>
      <c r="T147" s="126" t="s">
        <v>383</v>
      </c>
      <c r="U147" s="126" t="s">
        <v>328</v>
      </c>
      <c r="V147" s="126" t="s">
        <v>262</v>
      </c>
      <c r="W147" s="126">
        <v>541</v>
      </c>
      <c r="X147" s="126" t="s">
        <v>267</v>
      </c>
      <c r="Y147" s="126">
        <v>351929925</v>
      </c>
      <c r="Z147" s="126" t="s">
        <v>893</v>
      </c>
      <c r="AA147" s="126" t="s">
        <v>1028</v>
      </c>
      <c r="AB147" s="128">
        <v>21000</v>
      </c>
      <c r="AC147" s="127">
        <v>3</v>
      </c>
      <c r="AD147" s="127">
        <v>18</v>
      </c>
      <c r="AE147" s="127">
        <v>0</v>
      </c>
      <c r="AF147" s="127" t="s">
        <v>1469</v>
      </c>
      <c r="AG147" s="127" t="s">
        <v>1470</v>
      </c>
      <c r="AH147" s="126" t="s">
        <v>1770</v>
      </c>
      <c r="AI147" s="126" t="s">
        <v>1840</v>
      </c>
      <c r="AJ147" s="128">
        <v>1410</v>
      </c>
      <c r="AK147" s="128">
        <v>1410</v>
      </c>
      <c r="AL147" s="126" t="s">
        <v>1339</v>
      </c>
      <c r="AM147" s="128">
        <v>15463.46</v>
      </c>
      <c r="AN147" s="128">
        <v>4276.54</v>
      </c>
      <c r="AO147" s="128">
        <v>19740</v>
      </c>
      <c r="AP147" s="128">
        <v>5536.54</v>
      </c>
      <c r="AQ147" s="128">
        <v>297.45999999999998</v>
      </c>
      <c r="AR147" s="128">
        <v>5834</v>
      </c>
      <c r="AS147" s="128">
        <v>5536.54</v>
      </c>
      <c r="AT147" s="128">
        <v>297.45999999999998</v>
      </c>
      <c r="AU147" s="128">
        <v>5834</v>
      </c>
      <c r="AV147" s="126">
        <v>31</v>
      </c>
      <c r="AW147" s="126"/>
      <c r="AX147" s="126"/>
      <c r="AY147" s="126"/>
      <c r="AZ147" s="126"/>
      <c r="BA147" s="126"/>
      <c r="BB147" s="126" t="s">
        <v>1995</v>
      </c>
      <c r="BC147" s="126" t="s">
        <v>138</v>
      </c>
      <c r="BD147" s="126" t="s">
        <v>1998</v>
      </c>
      <c r="BE147" s="128">
        <v>21000</v>
      </c>
      <c r="BF147" s="126" t="s">
        <v>383</v>
      </c>
      <c r="BG147" s="95">
        <v>8668287588</v>
      </c>
      <c r="BH147" s="97" t="s">
        <v>2003</v>
      </c>
      <c r="BI147" s="95" t="s">
        <v>104</v>
      </c>
      <c r="BJ147" s="129">
        <v>46037</v>
      </c>
      <c r="BK147" s="95"/>
      <c r="BL147" s="95" t="s">
        <v>109</v>
      </c>
      <c r="BM147" s="98" t="s">
        <v>124</v>
      </c>
      <c r="BN147" s="99" t="s">
        <v>193</v>
      </c>
      <c r="BO147" s="123" t="s">
        <v>234</v>
      </c>
      <c r="BP147" s="123"/>
      <c r="BQ147" s="42"/>
      <c r="BR147" s="96"/>
    </row>
    <row r="148" spans="1:70" ht="30" hidden="1" customHeight="1" x14ac:dyDescent="0.35">
      <c r="A148" s="95">
        <v>144</v>
      </c>
      <c r="B148" s="127" t="s">
        <v>248</v>
      </c>
      <c r="C148" s="127" t="s">
        <v>249</v>
      </c>
      <c r="D148" s="127" t="s">
        <v>250</v>
      </c>
      <c r="E148" s="127" t="s">
        <v>251</v>
      </c>
      <c r="F148" s="127" t="s">
        <v>251</v>
      </c>
      <c r="G148" s="127" t="s">
        <v>252</v>
      </c>
      <c r="H148" s="127" t="s">
        <v>253</v>
      </c>
      <c r="I148" s="126">
        <v>126813</v>
      </c>
      <c r="J148" s="126" t="s">
        <v>268</v>
      </c>
      <c r="K148" s="126">
        <v>126813</v>
      </c>
      <c r="L148" s="126" t="s">
        <v>255</v>
      </c>
      <c r="M148" s="126" t="s">
        <v>256</v>
      </c>
      <c r="N148" s="126">
        <v>213778</v>
      </c>
      <c r="O148" s="126" t="s">
        <v>304</v>
      </c>
      <c r="P148" s="126">
        <v>604929</v>
      </c>
      <c r="Q148" s="126" t="s">
        <v>313</v>
      </c>
      <c r="R148" s="126" t="s">
        <v>319</v>
      </c>
      <c r="S148" s="126" t="s">
        <v>515</v>
      </c>
      <c r="T148" s="126" t="s">
        <v>515</v>
      </c>
      <c r="U148" s="126" t="s">
        <v>328</v>
      </c>
      <c r="V148" s="126" t="s">
        <v>262</v>
      </c>
      <c r="W148" s="126">
        <v>541</v>
      </c>
      <c r="X148" s="126" t="s">
        <v>267</v>
      </c>
      <c r="Y148" s="126">
        <v>351971845</v>
      </c>
      <c r="Z148" s="126" t="s">
        <v>1029</v>
      </c>
      <c r="AA148" s="126" t="s">
        <v>1030</v>
      </c>
      <c r="AB148" s="128">
        <v>42000</v>
      </c>
      <c r="AC148" s="127">
        <v>7</v>
      </c>
      <c r="AD148" s="127">
        <v>24</v>
      </c>
      <c r="AE148" s="127">
        <v>1</v>
      </c>
      <c r="AF148" s="127" t="s">
        <v>1549</v>
      </c>
      <c r="AG148" s="127" t="s">
        <v>1552</v>
      </c>
      <c r="AH148" s="126" t="s">
        <v>1770</v>
      </c>
      <c r="AI148" s="126" t="s">
        <v>1053</v>
      </c>
      <c r="AJ148" s="128">
        <v>2240</v>
      </c>
      <c r="AK148" s="128">
        <v>2240</v>
      </c>
      <c r="AL148" s="126" t="s">
        <v>1339</v>
      </c>
      <c r="AM148" s="128">
        <v>16318.62</v>
      </c>
      <c r="AN148" s="128">
        <v>8251.3799999999992</v>
      </c>
      <c r="AO148" s="128">
        <v>24570</v>
      </c>
      <c r="AP148" s="128">
        <v>25681.38</v>
      </c>
      <c r="AQ148" s="128">
        <v>3946.62</v>
      </c>
      <c r="AR148" s="128">
        <v>29628</v>
      </c>
      <c r="AS148" s="128">
        <v>25681.38</v>
      </c>
      <c r="AT148" s="128">
        <v>3946.62</v>
      </c>
      <c r="AU148" s="128">
        <v>29628</v>
      </c>
      <c r="AV148" s="126">
        <v>30</v>
      </c>
      <c r="AW148" s="126"/>
      <c r="AX148" s="126"/>
      <c r="AY148" s="126"/>
      <c r="AZ148" s="126"/>
      <c r="BA148" s="126"/>
      <c r="BB148" s="126" t="s">
        <v>1995</v>
      </c>
      <c r="BC148" s="126" t="s">
        <v>138</v>
      </c>
      <c r="BD148" s="126" t="s">
        <v>1999</v>
      </c>
      <c r="BE148" s="128">
        <v>42000</v>
      </c>
      <c r="BF148" s="126" t="s">
        <v>515</v>
      </c>
      <c r="BG148" s="95">
        <v>9356274454</v>
      </c>
      <c r="BH148" s="97" t="s">
        <v>2003</v>
      </c>
      <c r="BI148" s="95" t="s">
        <v>104</v>
      </c>
      <c r="BJ148" s="97">
        <v>46051</v>
      </c>
      <c r="BK148" s="95"/>
      <c r="BL148" s="95" t="s">
        <v>109</v>
      </c>
      <c r="BM148" s="98" t="s">
        <v>124</v>
      </c>
      <c r="BN148" s="99" t="s">
        <v>193</v>
      </c>
      <c r="BO148" s="95" t="s">
        <v>234</v>
      </c>
      <c r="BP148" s="123"/>
      <c r="BQ148" s="42"/>
      <c r="BR148" s="96"/>
    </row>
    <row r="149" spans="1:70" ht="30" hidden="1" customHeight="1" x14ac:dyDescent="0.35">
      <c r="A149" s="95">
        <v>145</v>
      </c>
      <c r="B149" s="127" t="s">
        <v>248</v>
      </c>
      <c r="C149" s="127" t="s">
        <v>249</v>
      </c>
      <c r="D149" s="127" t="s">
        <v>250</v>
      </c>
      <c r="E149" s="127" t="s">
        <v>251</v>
      </c>
      <c r="F149" s="127" t="s">
        <v>251</v>
      </c>
      <c r="G149" s="127" t="s">
        <v>252</v>
      </c>
      <c r="H149" s="127" t="s">
        <v>253</v>
      </c>
      <c r="I149" s="126">
        <v>127932</v>
      </c>
      <c r="J149" s="126" t="s">
        <v>421</v>
      </c>
      <c r="K149" s="126">
        <v>127932</v>
      </c>
      <c r="L149" s="126" t="s">
        <v>255</v>
      </c>
      <c r="M149" s="126" t="s">
        <v>256</v>
      </c>
      <c r="N149" s="126">
        <v>215741</v>
      </c>
      <c r="O149" s="126" t="s">
        <v>422</v>
      </c>
      <c r="P149" s="126">
        <v>673032</v>
      </c>
      <c r="Q149" s="126" t="s">
        <v>488</v>
      </c>
      <c r="R149" s="126" t="s">
        <v>319</v>
      </c>
      <c r="S149" s="126" t="s">
        <v>516</v>
      </c>
      <c r="T149" s="126" t="s">
        <v>516</v>
      </c>
      <c r="U149" s="126" t="s">
        <v>328</v>
      </c>
      <c r="V149" s="126" t="s">
        <v>262</v>
      </c>
      <c r="W149" s="126">
        <v>541</v>
      </c>
      <c r="X149" s="126" t="s">
        <v>332</v>
      </c>
      <c r="Y149" s="126">
        <v>352004874</v>
      </c>
      <c r="Z149" s="126" t="s">
        <v>1031</v>
      </c>
      <c r="AA149" s="126" t="s">
        <v>1032</v>
      </c>
      <c r="AB149" s="128">
        <v>63000</v>
      </c>
      <c r="AC149" s="127">
        <v>4</v>
      </c>
      <c r="AD149" s="127">
        <v>24</v>
      </c>
      <c r="AE149" s="127">
        <v>3</v>
      </c>
      <c r="AF149" s="127" t="s">
        <v>1435</v>
      </c>
      <c r="AG149" s="127" t="s">
        <v>1553</v>
      </c>
      <c r="AH149" s="126" t="s">
        <v>1753</v>
      </c>
      <c r="AI149" s="126" t="s">
        <v>1845</v>
      </c>
      <c r="AJ149" s="128">
        <v>3360</v>
      </c>
      <c r="AK149" s="128">
        <v>3360</v>
      </c>
      <c r="AL149" s="126" t="s">
        <v>1392</v>
      </c>
      <c r="AM149" s="128">
        <v>27452.05</v>
      </c>
      <c r="AN149" s="128">
        <v>13007.95</v>
      </c>
      <c r="AO149" s="128">
        <v>40460</v>
      </c>
      <c r="AP149" s="128">
        <v>35547.949999999997</v>
      </c>
      <c r="AQ149" s="128">
        <v>5009.05</v>
      </c>
      <c r="AR149" s="128">
        <v>40557</v>
      </c>
      <c r="AS149" s="128">
        <v>35547.949999999997</v>
      </c>
      <c r="AT149" s="128">
        <v>5009.05</v>
      </c>
      <c r="AU149" s="128">
        <v>40557</v>
      </c>
      <c r="AV149" s="126">
        <v>30</v>
      </c>
      <c r="AW149" s="126"/>
      <c r="AX149" s="126"/>
      <c r="AY149" s="126"/>
      <c r="AZ149" s="126"/>
      <c r="BA149" s="126"/>
      <c r="BB149" s="126" t="s">
        <v>1995</v>
      </c>
      <c r="BC149" s="126" t="s">
        <v>138</v>
      </c>
      <c r="BD149" s="126" t="s">
        <v>2000</v>
      </c>
      <c r="BE149" s="128">
        <v>63000</v>
      </c>
      <c r="BF149" s="126" t="s">
        <v>516</v>
      </c>
      <c r="BG149" s="95">
        <v>8793217005</v>
      </c>
      <c r="BH149" s="97" t="s">
        <v>2003</v>
      </c>
      <c r="BI149" s="95" t="s">
        <v>104</v>
      </c>
      <c r="BJ149" s="129">
        <v>46052</v>
      </c>
      <c r="BK149" s="95"/>
      <c r="BL149" s="95" t="s">
        <v>109</v>
      </c>
      <c r="BM149" s="98" t="s">
        <v>124</v>
      </c>
      <c r="BN149" s="99" t="s">
        <v>193</v>
      </c>
      <c r="BO149" s="123" t="s">
        <v>234</v>
      </c>
      <c r="BP149" s="123"/>
      <c r="BQ149" s="42"/>
      <c r="BR149" s="96"/>
    </row>
    <row r="150" spans="1:70" ht="30" hidden="1" customHeight="1" x14ac:dyDescent="0.35">
      <c r="A150" s="95">
        <v>146</v>
      </c>
      <c r="B150" s="127" t="s">
        <v>248</v>
      </c>
      <c r="C150" s="127" t="s">
        <v>249</v>
      </c>
      <c r="D150" s="127" t="s">
        <v>250</v>
      </c>
      <c r="E150" s="127" t="s">
        <v>251</v>
      </c>
      <c r="F150" s="127" t="s">
        <v>251</v>
      </c>
      <c r="G150" s="127" t="s">
        <v>252</v>
      </c>
      <c r="H150" s="127" t="s">
        <v>253</v>
      </c>
      <c r="I150" s="126">
        <v>222111</v>
      </c>
      <c r="J150" s="126" t="s">
        <v>363</v>
      </c>
      <c r="K150" s="126">
        <v>222111</v>
      </c>
      <c r="L150" s="126" t="s">
        <v>255</v>
      </c>
      <c r="M150" s="126" t="s">
        <v>256</v>
      </c>
      <c r="N150" s="126">
        <v>365028</v>
      </c>
      <c r="O150" s="126" t="s">
        <v>364</v>
      </c>
      <c r="P150" s="126">
        <v>663540</v>
      </c>
      <c r="Q150" s="126" t="s">
        <v>407</v>
      </c>
      <c r="R150" s="126" t="s">
        <v>319</v>
      </c>
      <c r="S150" s="126" t="s">
        <v>517</v>
      </c>
      <c r="T150" s="126" t="s">
        <v>517</v>
      </c>
      <c r="U150" s="126" t="s">
        <v>328</v>
      </c>
      <c r="V150" s="126" t="s">
        <v>274</v>
      </c>
      <c r="W150" s="126">
        <v>541</v>
      </c>
      <c r="X150" s="126" t="s">
        <v>518</v>
      </c>
      <c r="Y150" s="126">
        <v>352044999</v>
      </c>
      <c r="Z150" s="126" t="s">
        <v>1033</v>
      </c>
      <c r="AA150" s="126" t="s">
        <v>1034</v>
      </c>
      <c r="AB150" s="128">
        <v>40000</v>
      </c>
      <c r="AC150" s="127">
        <v>8</v>
      </c>
      <c r="AD150" s="127">
        <v>24</v>
      </c>
      <c r="AE150" s="127">
        <v>1</v>
      </c>
      <c r="AF150" s="127" t="s">
        <v>1554</v>
      </c>
      <c r="AG150" s="127" t="s">
        <v>1555</v>
      </c>
      <c r="AH150" s="126" t="s">
        <v>1770</v>
      </c>
      <c r="AI150" s="126" t="s">
        <v>1053</v>
      </c>
      <c r="AJ150" s="128">
        <v>2130</v>
      </c>
      <c r="AK150" s="128">
        <v>2130</v>
      </c>
      <c r="AL150" s="126" t="s">
        <v>1846</v>
      </c>
      <c r="AM150" s="128">
        <v>31704.55</v>
      </c>
      <c r="AN150" s="128">
        <v>10895.45</v>
      </c>
      <c r="AO150" s="128">
        <v>42600</v>
      </c>
      <c r="AP150" s="128">
        <v>8295.4500000000007</v>
      </c>
      <c r="AQ150" s="128">
        <v>428.55</v>
      </c>
      <c r="AR150" s="128">
        <v>8724</v>
      </c>
      <c r="AS150" s="128">
        <v>8295.4500000000007</v>
      </c>
      <c r="AT150" s="128">
        <v>428.55</v>
      </c>
      <c r="AU150" s="128">
        <v>8724</v>
      </c>
      <c r="AV150" s="126">
        <v>31</v>
      </c>
      <c r="AW150" s="126"/>
      <c r="AX150" s="126"/>
      <c r="AY150" s="126"/>
      <c r="AZ150" s="126"/>
      <c r="BA150" s="126"/>
      <c r="BB150" s="126" t="s">
        <v>1995</v>
      </c>
      <c r="BC150" s="126" t="s">
        <v>138</v>
      </c>
      <c r="BD150" s="126" t="s">
        <v>1999</v>
      </c>
      <c r="BE150" s="128">
        <v>40000</v>
      </c>
      <c r="BF150" s="126" t="s">
        <v>517</v>
      </c>
      <c r="BG150" s="95">
        <v>9730719285</v>
      </c>
      <c r="BH150" s="97" t="s">
        <v>2003</v>
      </c>
      <c r="BI150" s="95" t="s">
        <v>104</v>
      </c>
      <c r="BJ150" s="123"/>
      <c r="BK150" s="95"/>
      <c r="BL150" s="95" t="s">
        <v>109</v>
      </c>
      <c r="BM150" s="98" t="s">
        <v>124</v>
      </c>
      <c r="BN150" s="99" t="s">
        <v>193</v>
      </c>
      <c r="BO150" s="123" t="s">
        <v>234</v>
      </c>
      <c r="BP150" s="123"/>
      <c r="BQ150" s="42"/>
      <c r="BR150" s="96"/>
    </row>
    <row r="151" spans="1:70" ht="30" hidden="1" customHeight="1" x14ac:dyDescent="0.35">
      <c r="A151" s="95">
        <v>147</v>
      </c>
      <c r="B151" s="127" t="s">
        <v>248</v>
      </c>
      <c r="C151" s="127" t="s">
        <v>249</v>
      </c>
      <c r="D151" s="127" t="s">
        <v>250</v>
      </c>
      <c r="E151" s="127" t="s">
        <v>251</v>
      </c>
      <c r="F151" s="127" t="s">
        <v>251</v>
      </c>
      <c r="G151" s="127" t="s">
        <v>252</v>
      </c>
      <c r="H151" s="127" t="s">
        <v>253</v>
      </c>
      <c r="I151" s="126">
        <v>188864</v>
      </c>
      <c r="J151" s="126" t="s">
        <v>368</v>
      </c>
      <c r="K151" s="126">
        <v>188864</v>
      </c>
      <c r="L151" s="126" t="s">
        <v>255</v>
      </c>
      <c r="M151" s="126" t="s">
        <v>256</v>
      </c>
      <c r="N151" s="126">
        <v>360375</v>
      </c>
      <c r="O151" s="126" t="s">
        <v>369</v>
      </c>
      <c r="P151" s="126">
        <v>517870</v>
      </c>
      <c r="Q151" s="126" t="s">
        <v>370</v>
      </c>
      <c r="R151" s="126" t="s">
        <v>503</v>
      </c>
      <c r="S151" s="126" t="s">
        <v>376</v>
      </c>
      <c r="T151" s="126" t="s">
        <v>376</v>
      </c>
      <c r="U151" s="126" t="s">
        <v>328</v>
      </c>
      <c r="V151" s="126" t="s">
        <v>262</v>
      </c>
      <c r="W151" s="126">
        <v>541</v>
      </c>
      <c r="X151" s="126" t="s">
        <v>267</v>
      </c>
      <c r="Y151" s="126">
        <v>352061652</v>
      </c>
      <c r="Z151" s="126" t="s">
        <v>888</v>
      </c>
      <c r="AA151" s="126" t="s">
        <v>1035</v>
      </c>
      <c r="AB151" s="128">
        <v>22000</v>
      </c>
      <c r="AC151" s="127">
        <v>3</v>
      </c>
      <c r="AD151" s="127">
        <v>18</v>
      </c>
      <c r="AE151" s="127">
        <v>0</v>
      </c>
      <c r="AF151" s="127" t="s">
        <v>1463</v>
      </c>
      <c r="AG151" s="127" t="s">
        <v>1464</v>
      </c>
      <c r="AH151" s="126" t="s">
        <v>1770</v>
      </c>
      <c r="AI151" s="126" t="s">
        <v>1847</v>
      </c>
      <c r="AJ151" s="128">
        <v>1480</v>
      </c>
      <c r="AK151" s="128">
        <v>1480</v>
      </c>
      <c r="AL151" s="126" t="s">
        <v>1787</v>
      </c>
      <c r="AM151" s="128">
        <v>9512.1299999999992</v>
      </c>
      <c r="AN151" s="128">
        <v>3807.87</v>
      </c>
      <c r="AO151" s="128">
        <v>13320</v>
      </c>
      <c r="AP151" s="128">
        <v>12487.87</v>
      </c>
      <c r="AQ151" s="128">
        <v>1409.13</v>
      </c>
      <c r="AR151" s="128">
        <v>13897</v>
      </c>
      <c r="AS151" s="128">
        <v>12487.87</v>
      </c>
      <c r="AT151" s="128">
        <v>1409.13</v>
      </c>
      <c r="AU151" s="128">
        <v>13897</v>
      </c>
      <c r="AV151" s="126">
        <v>30</v>
      </c>
      <c r="AW151" s="126"/>
      <c r="AX151" s="126"/>
      <c r="AY151" s="126"/>
      <c r="AZ151" s="126"/>
      <c r="BA151" s="126"/>
      <c r="BB151" s="126" t="s">
        <v>1995</v>
      </c>
      <c r="BC151" s="126" t="s">
        <v>138</v>
      </c>
      <c r="BD151" s="126" t="s">
        <v>1998</v>
      </c>
      <c r="BE151" s="128">
        <v>22000</v>
      </c>
      <c r="BF151" s="126" t="s">
        <v>376</v>
      </c>
      <c r="BG151" s="95">
        <v>9623249503</v>
      </c>
      <c r="BH151" s="97" t="s">
        <v>2003</v>
      </c>
      <c r="BI151" s="95" t="s">
        <v>104</v>
      </c>
      <c r="BJ151" s="129">
        <v>46037</v>
      </c>
      <c r="BK151" s="95"/>
      <c r="BL151" s="95" t="s">
        <v>109</v>
      </c>
      <c r="BM151" s="98" t="s">
        <v>124</v>
      </c>
      <c r="BN151" s="99" t="s">
        <v>193</v>
      </c>
      <c r="BO151" s="123" t="s">
        <v>234</v>
      </c>
      <c r="BP151" s="123"/>
      <c r="BQ151" s="42"/>
      <c r="BR151" s="96"/>
    </row>
    <row r="152" spans="1:70" ht="30" hidden="1" customHeight="1" x14ac:dyDescent="0.35">
      <c r="A152" s="95">
        <v>148</v>
      </c>
      <c r="B152" s="127" t="s">
        <v>248</v>
      </c>
      <c r="C152" s="127" t="s">
        <v>249</v>
      </c>
      <c r="D152" s="127" t="s">
        <v>250</v>
      </c>
      <c r="E152" s="127" t="s">
        <v>251</v>
      </c>
      <c r="F152" s="127" t="s">
        <v>251</v>
      </c>
      <c r="G152" s="127" t="s">
        <v>252</v>
      </c>
      <c r="H152" s="127" t="s">
        <v>253</v>
      </c>
      <c r="I152" s="126">
        <v>127932</v>
      </c>
      <c r="J152" s="126" t="s">
        <v>421</v>
      </c>
      <c r="K152" s="126">
        <v>127932</v>
      </c>
      <c r="L152" s="126" t="s">
        <v>255</v>
      </c>
      <c r="M152" s="126" t="s">
        <v>256</v>
      </c>
      <c r="N152" s="126">
        <v>215741</v>
      </c>
      <c r="O152" s="126" t="s">
        <v>422</v>
      </c>
      <c r="P152" s="126">
        <v>673032</v>
      </c>
      <c r="Q152" s="126" t="s">
        <v>488</v>
      </c>
      <c r="R152" s="126" t="s">
        <v>319</v>
      </c>
      <c r="S152" s="126" t="s">
        <v>519</v>
      </c>
      <c r="T152" s="126" t="s">
        <v>519</v>
      </c>
      <c r="U152" s="126" t="s">
        <v>328</v>
      </c>
      <c r="V152" s="126" t="s">
        <v>262</v>
      </c>
      <c r="W152" s="126">
        <v>541</v>
      </c>
      <c r="X152" s="126" t="s">
        <v>502</v>
      </c>
      <c r="Y152" s="126">
        <v>352104911</v>
      </c>
      <c r="Z152" s="126" t="s">
        <v>1036</v>
      </c>
      <c r="AA152" s="126" t="s">
        <v>1037</v>
      </c>
      <c r="AB152" s="128">
        <v>42000</v>
      </c>
      <c r="AC152" s="127">
        <v>4</v>
      </c>
      <c r="AD152" s="127">
        <v>24</v>
      </c>
      <c r="AE152" s="127">
        <v>1</v>
      </c>
      <c r="AF152" s="127" t="s">
        <v>1556</v>
      </c>
      <c r="AG152" s="127" t="s">
        <v>1557</v>
      </c>
      <c r="AH152" s="126" t="s">
        <v>1770</v>
      </c>
      <c r="AI152" s="126" t="s">
        <v>1848</v>
      </c>
      <c r="AJ152" s="128">
        <v>2240</v>
      </c>
      <c r="AK152" s="128">
        <v>2240</v>
      </c>
      <c r="AL152" s="126" t="s">
        <v>1849</v>
      </c>
      <c r="AM152" s="128">
        <v>36506.050000000003</v>
      </c>
      <c r="AN152" s="128">
        <v>12783.95</v>
      </c>
      <c r="AO152" s="128">
        <v>49290</v>
      </c>
      <c r="AP152" s="128">
        <v>5493.95</v>
      </c>
      <c r="AQ152" s="128">
        <v>175.05</v>
      </c>
      <c r="AR152" s="128">
        <v>5669</v>
      </c>
      <c r="AS152" s="128">
        <v>5493.95</v>
      </c>
      <c r="AT152" s="128">
        <v>175.05</v>
      </c>
      <c r="AU152" s="128">
        <v>5669</v>
      </c>
      <c r="AV152" s="126">
        <v>29</v>
      </c>
      <c r="AW152" s="126"/>
      <c r="AX152" s="126"/>
      <c r="AY152" s="126"/>
      <c r="AZ152" s="126"/>
      <c r="BA152" s="126"/>
      <c r="BB152" s="126" t="s">
        <v>1995</v>
      </c>
      <c r="BC152" s="126" t="s">
        <v>138</v>
      </c>
      <c r="BD152" s="126"/>
      <c r="BE152" s="128">
        <v>0</v>
      </c>
      <c r="BF152" s="126" t="s">
        <v>519</v>
      </c>
      <c r="BG152" s="95">
        <v>7620774472</v>
      </c>
      <c r="BH152" s="97" t="s">
        <v>2003</v>
      </c>
      <c r="BI152" s="95" t="s">
        <v>104</v>
      </c>
      <c r="BJ152" s="129">
        <v>46052</v>
      </c>
      <c r="BK152" s="95"/>
      <c r="BL152" s="95" t="s">
        <v>109</v>
      </c>
      <c r="BM152" s="98" t="s">
        <v>124</v>
      </c>
      <c r="BN152" s="99" t="s">
        <v>193</v>
      </c>
      <c r="BO152" s="123" t="s">
        <v>234</v>
      </c>
      <c r="BP152" s="123"/>
      <c r="BQ152" s="42"/>
      <c r="BR152" s="96"/>
    </row>
    <row r="153" spans="1:70" ht="30" hidden="1" customHeight="1" x14ac:dyDescent="0.35">
      <c r="A153" s="95">
        <v>149</v>
      </c>
      <c r="B153" s="127" t="s">
        <v>248</v>
      </c>
      <c r="C153" s="127" t="s">
        <v>249</v>
      </c>
      <c r="D153" s="127" t="s">
        <v>250</v>
      </c>
      <c r="E153" s="127" t="s">
        <v>251</v>
      </c>
      <c r="F153" s="127" t="s">
        <v>251</v>
      </c>
      <c r="G153" s="127" t="s">
        <v>252</v>
      </c>
      <c r="H153" s="127" t="s">
        <v>253</v>
      </c>
      <c r="I153" s="126">
        <v>127932</v>
      </c>
      <c r="J153" s="126" t="s">
        <v>421</v>
      </c>
      <c r="K153" s="126">
        <v>127932</v>
      </c>
      <c r="L153" s="126" t="s">
        <v>255</v>
      </c>
      <c r="M153" s="126" t="s">
        <v>256</v>
      </c>
      <c r="N153" s="126">
        <v>215741</v>
      </c>
      <c r="O153" s="126" t="s">
        <v>422</v>
      </c>
      <c r="P153" s="126">
        <v>673032</v>
      </c>
      <c r="Q153" s="126" t="s">
        <v>488</v>
      </c>
      <c r="R153" s="126" t="s">
        <v>319</v>
      </c>
      <c r="S153" s="126" t="s">
        <v>520</v>
      </c>
      <c r="T153" s="126" t="s">
        <v>520</v>
      </c>
      <c r="U153" s="126" t="s">
        <v>328</v>
      </c>
      <c r="V153" s="126" t="s">
        <v>262</v>
      </c>
      <c r="W153" s="126">
        <v>541</v>
      </c>
      <c r="X153" s="126" t="s">
        <v>372</v>
      </c>
      <c r="Y153" s="126">
        <v>352141623</v>
      </c>
      <c r="Z153" s="126" t="s">
        <v>1038</v>
      </c>
      <c r="AA153" s="126" t="s">
        <v>1039</v>
      </c>
      <c r="AB153" s="128">
        <v>42000</v>
      </c>
      <c r="AC153" s="127">
        <v>4</v>
      </c>
      <c r="AD153" s="127">
        <v>24</v>
      </c>
      <c r="AE153" s="127">
        <v>1</v>
      </c>
      <c r="AF153" s="127" t="s">
        <v>1558</v>
      </c>
      <c r="AG153" s="127" t="s">
        <v>1559</v>
      </c>
      <c r="AH153" s="126" t="s">
        <v>1770</v>
      </c>
      <c r="AI153" s="126" t="s">
        <v>1848</v>
      </c>
      <c r="AJ153" s="128">
        <v>2240</v>
      </c>
      <c r="AK153" s="128">
        <v>2240</v>
      </c>
      <c r="AL153" s="126" t="s">
        <v>1850</v>
      </c>
      <c r="AM153" s="128">
        <v>36614.35</v>
      </c>
      <c r="AN153" s="128">
        <v>12665.65</v>
      </c>
      <c r="AO153" s="128">
        <v>49280</v>
      </c>
      <c r="AP153" s="128">
        <v>5385.65</v>
      </c>
      <c r="AQ153" s="128">
        <v>192.35</v>
      </c>
      <c r="AR153" s="128">
        <v>5578</v>
      </c>
      <c r="AS153" s="128">
        <v>5385.65</v>
      </c>
      <c r="AT153" s="128">
        <v>192.35</v>
      </c>
      <c r="AU153" s="128">
        <v>5578</v>
      </c>
      <c r="AV153" s="126">
        <v>29</v>
      </c>
      <c r="AW153" s="126"/>
      <c r="AX153" s="126"/>
      <c r="AY153" s="126"/>
      <c r="AZ153" s="126"/>
      <c r="BA153" s="126"/>
      <c r="BB153" s="126" t="s">
        <v>1995</v>
      </c>
      <c r="BC153" s="126" t="s">
        <v>138</v>
      </c>
      <c r="BD153" s="126"/>
      <c r="BE153" s="128">
        <v>0</v>
      </c>
      <c r="BF153" s="126" t="s">
        <v>520</v>
      </c>
      <c r="BG153" s="95">
        <v>9970735120</v>
      </c>
      <c r="BH153" s="97" t="s">
        <v>2003</v>
      </c>
      <c r="BI153" s="95" t="s">
        <v>104</v>
      </c>
      <c r="BJ153" s="129">
        <v>46052</v>
      </c>
      <c r="BK153" s="95"/>
      <c r="BL153" s="95" t="s">
        <v>108</v>
      </c>
      <c r="BM153" s="98" t="s">
        <v>113</v>
      </c>
      <c r="BN153" s="99" t="s">
        <v>193</v>
      </c>
      <c r="BO153" s="123" t="s">
        <v>234</v>
      </c>
      <c r="BP153" s="123"/>
      <c r="BQ153" s="42"/>
      <c r="BR153" s="96"/>
    </row>
    <row r="154" spans="1:70" ht="30" hidden="1" customHeight="1" x14ac:dyDescent="0.35">
      <c r="A154" s="95">
        <v>150</v>
      </c>
      <c r="B154" s="127" t="s">
        <v>248</v>
      </c>
      <c r="C154" s="127" t="s">
        <v>249</v>
      </c>
      <c r="D154" s="127" t="s">
        <v>250</v>
      </c>
      <c r="E154" s="127" t="s">
        <v>251</v>
      </c>
      <c r="F154" s="127" t="s">
        <v>251</v>
      </c>
      <c r="G154" s="127" t="s">
        <v>252</v>
      </c>
      <c r="H154" s="127" t="s">
        <v>253</v>
      </c>
      <c r="I154" s="126">
        <v>222111</v>
      </c>
      <c r="J154" s="126" t="s">
        <v>363</v>
      </c>
      <c r="K154" s="126">
        <v>222111</v>
      </c>
      <c r="L154" s="126" t="s">
        <v>255</v>
      </c>
      <c r="M154" s="126" t="s">
        <v>256</v>
      </c>
      <c r="N154" s="126">
        <v>365028</v>
      </c>
      <c r="O154" s="126" t="s">
        <v>364</v>
      </c>
      <c r="P154" s="126">
        <v>599404</v>
      </c>
      <c r="Q154" s="126" t="s">
        <v>392</v>
      </c>
      <c r="R154" s="126" t="s">
        <v>503</v>
      </c>
      <c r="S154" s="126" t="s">
        <v>393</v>
      </c>
      <c r="T154" s="126" t="s">
        <v>393</v>
      </c>
      <c r="U154" s="126" t="s">
        <v>328</v>
      </c>
      <c r="V154" s="126" t="s">
        <v>262</v>
      </c>
      <c r="W154" s="126">
        <v>541</v>
      </c>
      <c r="X154" s="126" t="s">
        <v>267</v>
      </c>
      <c r="Y154" s="126">
        <v>352188127</v>
      </c>
      <c r="Z154" s="126" t="s">
        <v>1040</v>
      </c>
      <c r="AA154" s="126" t="s">
        <v>1041</v>
      </c>
      <c r="AB154" s="128">
        <v>30000</v>
      </c>
      <c r="AC154" s="127">
        <v>8</v>
      </c>
      <c r="AD154" s="127">
        <v>18</v>
      </c>
      <c r="AE154" s="127">
        <v>0</v>
      </c>
      <c r="AF154" s="127" t="s">
        <v>1471</v>
      </c>
      <c r="AG154" s="127" t="s">
        <v>1472</v>
      </c>
      <c r="AH154" s="126" t="s">
        <v>1770</v>
      </c>
      <c r="AI154" s="126" t="s">
        <v>1847</v>
      </c>
      <c r="AJ154" s="128">
        <v>2020</v>
      </c>
      <c r="AK154" s="128">
        <v>2020</v>
      </c>
      <c r="AL154" s="126" t="s">
        <v>1390</v>
      </c>
      <c r="AM154" s="128">
        <v>25703.77</v>
      </c>
      <c r="AN154" s="128">
        <v>6616.23</v>
      </c>
      <c r="AO154" s="128">
        <v>32320</v>
      </c>
      <c r="AP154" s="128">
        <v>4296.2299999999996</v>
      </c>
      <c r="AQ154" s="128">
        <v>139.77000000000001</v>
      </c>
      <c r="AR154" s="128">
        <v>4436</v>
      </c>
      <c r="AS154" s="128">
        <v>4296.2299999999996</v>
      </c>
      <c r="AT154" s="128">
        <v>139.77000000000001</v>
      </c>
      <c r="AU154" s="128">
        <v>4436</v>
      </c>
      <c r="AV154" s="126">
        <v>30</v>
      </c>
      <c r="AW154" s="126"/>
      <c r="AX154" s="126"/>
      <c r="AY154" s="126"/>
      <c r="AZ154" s="126"/>
      <c r="BA154" s="126"/>
      <c r="BB154" s="126" t="s">
        <v>1995</v>
      </c>
      <c r="BC154" s="126" t="s">
        <v>138</v>
      </c>
      <c r="BD154" s="126" t="s">
        <v>2000</v>
      </c>
      <c r="BE154" s="128">
        <v>30000</v>
      </c>
      <c r="BF154" s="126" t="s">
        <v>393</v>
      </c>
      <c r="BG154" s="95">
        <v>9175761211</v>
      </c>
      <c r="BH154" s="97" t="s">
        <v>2003</v>
      </c>
      <c r="BI154" s="95" t="s">
        <v>104</v>
      </c>
      <c r="BJ154" s="123"/>
      <c r="BK154" s="95"/>
      <c r="BL154" s="95" t="s">
        <v>109</v>
      </c>
      <c r="BM154" s="98" t="s">
        <v>124</v>
      </c>
      <c r="BN154" s="99" t="s">
        <v>193</v>
      </c>
      <c r="BO154" s="123" t="s">
        <v>234</v>
      </c>
      <c r="BP154" s="123"/>
      <c r="BQ154" s="42"/>
      <c r="BR154" s="96"/>
    </row>
    <row r="155" spans="1:70" ht="30" hidden="1" customHeight="1" x14ac:dyDescent="0.35">
      <c r="A155" s="95">
        <v>151</v>
      </c>
      <c r="B155" s="127" t="s">
        <v>248</v>
      </c>
      <c r="C155" s="127" t="s">
        <v>249</v>
      </c>
      <c r="D155" s="127" t="s">
        <v>250</v>
      </c>
      <c r="E155" s="127" t="s">
        <v>251</v>
      </c>
      <c r="F155" s="127" t="s">
        <v>251</v>
      </c>
      <c r="G155" s="127" t="s">
        <v>252</v>
      </c>
      <c r="H155" s="127" t="s">
        <v>253</v>
      </c>
      <c r="I155" s="126">
        <v>222111</v>
      </c>
      <c r="J155" s="126" t="s">
        <v>363</v>
      </c>
      <c r="K155" s="126">
        <v>222111</v>
      </c>
      <c r="L155" s="126" t="s">
        <v>255</v>
      </c>
      <c r="M155" s="126" t="s">
        <v>256</v>
      </c>
      <c r="N155" s="126">
        <v>365028</v>
      </c>
      <c r="O155" s="126" t="s">
        <v>364</v>
      </c>
      <c r="P155" s="126">
        <v>534691</v>
      </c>
      <c r="Q155" s="126" t="s">
        <v>380</v>
      </c>
      <c r="R155" s="126" t="s">
        <v>503</v>
      </c>
      <c r="S155" s="126" t="s">
        <v>406</v>
      </c>
      <c r="T155" s="126" t="s">
        <v>406</v>
      </c>
      <c r="U155" s="126" t="s">
        <v>328</v>
      </c>
      <c r="V155" s="126" t="s">
        <v>274</v>
      </c>
      <c r="W155" s="126">
        <v>541</v>
      </c>
      <c r="X155" s="126" t="s">
        <v>267</v>
      </c>
      <c r="Y155" s="126">
        <v>352242590</v>
      </c>
      <c r="Z155" s="126" t="s">
        <v>916</v>
      </c>
      <c r="AA155" s="126" t="s">
        <v>1042</v>
      </c>
      <c r="AB155" s="128">
        <v>30000</v>
      </c>
      <c r="AC155" s="127">
        <v>8</v>
      </c>
      <c r="AD155" s="127">
        <v>18</v>
      </c>
      <c r="AE155" s="127">
        <v>0</v>
      </c>
      <c r="AF155" s="127" t="s">
        <v>1481</v>
      </c>
      <c r="AG155" s="127" t="s">
        <v>1482</v>
      </c>
      <c r="AH155" s="126" t="s">
        <v>1770</v>
      </c>
      <c r="AI155" s="126" t="s">
        <v>1847</v>
      </c>
      <c r="AJ155" s="128">
        <v>2020</v>
      </c>
      <c r="AK155" s="128">
        <v>2020</v>
      </c>
      <c r="AL155" s="126" t="s">
        <v>1851</v>
      </c>
      <c r="AM155" s="128">
        <v>25941.3</v>
      </c>
      <c r="AN155" s="128">
        <v>6612.7</v>
      </c>
      <c r="AO155" s="128">
        <v>32554</v>
      </c>
      <c r="AP155" s="128">
        <v>4058.7</v>
      </c>
      <c r="AQ155" s="128">
        <v>55.3</v>
      </c>
      <c r="AR155" s="128">
        <v>4114</v>
      </c>
      <c r="AS155" s="128">
        <v>4058.7</v>
      </c>
      <c r="AT155" s="128">
        <v>55.3</v>
      </c>
      <c r="AU155" s="128">
        <v>4114</v>
      </c>
      <c r="AV155" s="126">
        <v>30</v>
      </c>
      <c r="AW155" s="126"/>
      <c r="AX155" s="126"/>
      <c r="AY155" s="126"/>
      <c r="AZ155" s="126"/>
      <c r="BA155" s="126"/>
      <c r="BB155" s="126" t="s">
        <v>1995</v>
      </c>
      <c r="BC155" s="126" t="s">
        <v>138</v>
      </c>
      <c r="BD155" s="126" t="s">
        <v>2001</v>
      </c>
      <c r="BE155" s="128">
        <v>30000</v>
      </c>
      <c r="BF155" s="126" t="s">
        <v>406</v>
      </c>
      <c r="BG155" s="95">
        <v>7385678652</v>
      </c>
      <c r="BH155" s="97" t="s">
        <v>2003</v>
      </c>
      <c r="BI155" s="95" t="s">
        <v>104</v>
      </c>
      <c r="BJ155" s="123"/>
      <c r="BK155" s="95"/>
      <c r="BL155" s="95" t="s">
        <v>109</v>
      </c>
      <c r="BM155" s="98" t="s">
        <v>124</v>
      </c>
      <c r="BN155" s="99" t="s">
        <v>193</v>
      </c>
      <c r="BO155" s="123" t="s">
        <v>234</v>
      </c>
      <c r="BP155" s="123"/>
      <c r="BQ155" s="42"/>
      <c r="BR155" s="96"/>
    </row>
    <row r="156" spans="1:70" ht="30" hidden="1" customHeight="1" x14ac:dyDescent="0.35">
      <c r="A156" s="95">
        <v>152</v>
      </c>
      <c r="B156" s="127" t="s">
        <v>248</v>
      </c>
      <c r="C156" s="127" t="s">
        <v>249</v>
      </c>
      <c r="D156" s="127" t="s">
        <v>250</v>
      </c>
      <c r="E156" s="127" t="s">
        <v>251</v>
      </c>
      <c r="F156" s="127" t="s">
        <v>251</v>
      </c>
      <c r="G156" s="127" t="s">
        <v>252</v>
      </c>
      <c r="H156" s="127" t="s">
        <v>253</v>
      </c>
      <c r="I156" s="126">
        <v>222111</v>
      </c>
      <c r="J156" s="126" t="s">
        <v>363</v>
      </c>
      <c r="K156" s="126">
        <v>222111</v>
      </c>
      <c r="L156" s="126" t="s">
        <v>255</v>
      </c>
      <c r="M156" s="126" t="s">
        <v>256</v>
      </c>
      <c r="N156" s="126">
        <v>365028</v>
      </c>
      <c r="O156" s="126" t="s">
        <v>364</v>
      </c>
      <c r="P156" s="126">
        <v>534691</v>
      </c>
      <c r="Q156" s="126" t="s">
        <v>380</v>
      </c>
      <c r="R156" s="126" t="s">
        <v>503</v>
      </c>
      <c r="S156" s="126" t="s">
        <v>521</v>
      </c>
      <c r="T156" s="126" t="s">
        <v>521</v>
      </c>
      <c r="U156" s="126" t="s">
        <v>328</v>
      </c>
      <c r="V156" s="126" t="s">
        <v>274</v>
      </c>
      <c r="W156" s="126">
        <v>541</v>
      </c>
      <c r="X156" s="126" t="s">
        <v>267</v>
      </c>
      <c r="Y156" s="126">
        <v>352242591</v>
      </c>
      <c r="Z156" s="126" t="s">
        <v>1043</v>
      </c>
      <c r="AA156" s="126" t="s">
        <v>1042</v>
      </c>
      <c r="AB156" s="128">
        <v>30000</v>
      </c>
      <c r="AC156" s="127">
        <v>8</v>
      </c>
      <c r="AD156" s="127">
        <v>18</v>
      </c>
      <c r="AE156" s="127">
        <v>0</v>
      </c>
      <c r="AF156" s="127" t="s">
        <v>1481</v>
      </c>
      <c r="AG156" s="127" t="s">
        <v>1482</v>
      </c>
      <c r="AH156" s="126" t="s">
        <v>1770</v>
      </c>
      <c r="AI156" s="126" t="s">
        <v>1847</v>
      </c>
      <c r="AJ156" s="128">
        <v>2020</v>
      </c>
      <c r="AK156" s="128">
        <v>2020</v>
      </c>
      <c r="AL156" s="126" t="s">
        <v>1852</v>
      </c>
      <c r="AM156" s="128">
        <v>27727.3</v>
      </c>
      <c r="AN156" s="128">
        <v>6612.7</v>
      </c>
      <c r="AO156" s="128">
        <v>34340</v>
      </c>
      <c r="AP156" s="128">
        <v>2272.6999999999998</v>
      </c>
      <c r="AQ156" s="128">
        <v>55.3</v>
      </c>
      <c r="AR156" s="128">
        <v>2328</v>
      </c>
      <c r="AS156" s="128">
        <v>2272.6999999999998</v>
      </c>
      <c r="AT156" s="128">
        <v>55.3</v>
      </c>
      <c r="AU156" s="128">
        <v>2328</v>
      </c>
      <c r="AV156" s="126">
        <v>30</v>
      </c>
      <c r="AW156" s="126"/>
      <c r="AX156" s="126"/>
      <c r="AY156" s="126"/>
      <c r="AZ156" s="126"/>
      <c r="BA156" s="126"/>
      <c r="BB156" s="126" t="s">
        <v>1995</v>
      </c>
      <c r="BC156" s="126" t="s">
        <v>138</v>
      </c>
      <c r="BD156" s="126" t="s">
        <v>2000</v>
      </c>
      <c r="BE156" s="128">
        <v>30000</v>
      </c>
      <c r="BF156" s="126" t="s">
        <v>521</v>
      </c>
      <c r="BG156" s="95">
        <v>9096699946</v>
      </c>
      <c r="BH156" s="97" t="s">
        <v>2003</v>
      </c>
      <c r="BI156" s="95" t="s">
        <v>104</v>
      </c>
      <c r="BJ156" s="123"/>
      <c r="BK156" s="95"/>
      <c r="BL156" s="95" t="s">
        <v>109</v>
      </c>
      <c r="BM156" s="98" t="s">
        <v>124</v>
      </c>
      <c r="BN156" s="99" t="s">
        <v>193</v>
      </c>
      <c r="BO156" s="123" t="s">
        <v>234</v>
      </c>
      <c r="BP156" s="123"/>
      <c r="BQ156" s="42"/>
      <c r="BR156" s="96"/>
    </row>
    <row r="157" spans="1:70" ht="30" hidden="1" customHeight="1" x14ac:dyDescent="0.35">
      <c r="A157" s="95">
        <v>153</v>
      </c>
      <c r="B157" s="127" t="s">
        <v>248</v>
      </c>
      <c r="C157" s="127" t="s">
        <v>249</v>
      </c>
      <c r="D157" s="127" t="s">
        <v>250</v>
      </c>
      <c r="E157" s="127" t="s">
        <v>251</v>
      </c>
      <c r="F157" s="127" t="s">
        <v>251</v>
      </c>
      <c r="G157" s="127" t="s">
        <v>252</v>
      </c>
      <c r="H157" s="127" t="s">
        <v>253</v>
      </c>
      <c r="I157" s="126">
        <v>222111</v>
      </c>
      <c r="J157" s="126" t="s">
        <v>363</v>
      </c>
      <c r="K157" s="126">
        <v>222111</v>
      </c>
      <c r="L157" s="126" t="s">
        <v>255</v>
      </c>
      <c r="M157" s="126" t="s">
        <v>256</v>
      </c>
      <c r="N157" s="126">
        <v>365028</v>
      </c>
      <c r="O157" s="126" t="s">
        <v>364</v>
      </c>
      <c r="P157" s="126">
        <v>693418</v>
      </c>
      <c r="Q157" s="126" t="s">
        <v>390</v>
      </c>
      <c r="R157" s="126" t="s">
        <v>503</v>
      </c>
      <c r="S157" s="126" t="s">
        <v>391</v>
      </c>
      <c r="T157" s="126" t="s">
        <v>391</v>
      </c>
      <c r="U157" s="126" t="s">
        <v>328</v>
      </c>
      <c r="V157" s="126" t="s">
        <v>274</v>
      </c>
      <c r="W157" s="126">
        <v>541</v>
      </c>
      <c r="X157" s="126" t="s">
        <v>267</v>
      </c>
      <c r="Y157" s="126">
        <v>352259973</v>
      </c>
      <c r="Z157" s="126" t="s">
        <v>1044</v>
      </c>
      <c r="AA157" s="126" t="s">
        <v>1045</v>
      </c>
      <c r="AB157" s="128">
        <v>30000</v>
      </c>
      <c r="AC157" s="127">
        <v>8</v>
      </c>
      <c r="AD157" s="127">
        <v>18</v>
      </c>
      <c r="AE157" s="127">
        <v>0</v>
      </c>
      <c r="AF157" s="127" t="s">
        <v>1471</v>
      </c>
      <c r="AG157" s="127" t="s">
        <v>1473</v>
      </c>
      <c r="AH157" s="126" t="s">
        <v>1770</v>
      </c>
      <c r="AI157" s="126" t="s">
        <v>1847</v>
      </c>
      <c r="AJ157" s="128">
        <v>2020</v>
      </c>
      <c r="AK157" s="128">
        <v>2020</v>
      </c>
      <c r="AL157" s="126" t="s">
        <v>1293</v>
      </c>
      <c r="AM157" s="128">
        <v>8577.48</v>
      </c>
      <c r="AN157" s="128">
        <v>3542.52</v>
      </c>
      <c r="AO157" s="128">
        <v>12120</v>
      </c>
      <c r="AP157" s="128">
        <v>21422.52</v>
      </c>
      <c r="AQ157" s="128">
        <v>3066.48</v>
      </c>
      <c r="AR157" s="128">
        <v>24489</v>
      </c>
      <c r="AS157" s="128">
        <v>21422.52</v>
      </c>
      <c r="AT157" s="128">
        <v>3066.48</v>
      </c>
      <c r="AU157" s="128">
        <v>24489</v>
      </c>
      <c r="AV157" s="126">
        <v>30</v>
      </c>
      <c r="AW157" s="126"/>
      <c r="AX157" s="126"/>
      <c r="AY157" s="126"/>
      <c r="AZ157" s="126"/>
      <c r="BA157" s="126"/>
      <c r="BB157" s="126" t="s">
        <v>1995</v>
      </c>
      <c r="BC157" s="126" t="s">
        <v>138</v>
      </c>
      <c r="BD157" s="126" t="s">
        <v>1998</v>
      </c>
      <c r="BE157" s="128">
        <v>30000</v>
      </c>
      <c r="BF157" s="126" t="s">
        <v>391</v>
      </c>
      <c r="BG157" s="95">
        <v>8262828215</v>
      </c>
      <c r="BH157" s="97" t="s">
        <v>2003</v>
      </c>
      <c r="BI157" s="95" t="s">
        <v>104</v>
      </c>
      <c r="BJ157" s="123"/>
      <c r="BK157" s="95"/>
      <c r="BL157" s="95" t="s">
        <v>109</v>
      </c>
      <c r="BM157" s="98" t="s">
        <v>124</v>
      </c>
      <c r="BN157" s="99" t="s">
        <v>193</v>
      </c>
      <c r="BO157" s="123" t="s">
        <v>234</v>
      </c>
      <c r="BP157" s="123"/>
      <c r="BQ157" s="42"/>
      <c r="BR157" s="96"/>
    </row>
    <row r="158" spans="1:70" ht="30" hidden="1" customHeight="1" x14ac:dyDescent="0.35">
      <c r="A158" s="95">
        <v>154</v>
      </c>
      <c r="B158" s="127" t="s">
        <v>248</v>
      </c>
      <c r="C158" s="127" t="s">
        <v>249</v>
      </c>
      <c r="D158" s="127" t="s">
        <v>250</v>
      </c>
      <c r="E158" s="127" t="s">
        <v>251</v>
      </c>
      <c r="F158" s="127" t="s">
        <v>251</v>
      </c>
      <c r="G158" s="127" t="s">
        <v>252</v>
      </c>
      <c r="H158" s="127" t="s">
        <v>253</v>
      </c>
      <c r="I158" s="126">
        <v>222111</v>
      </c>
      <c r="J158" s="126" t="s">
        <v>363</v>
      </c>
      <c r="K158" s="126">
        <v>222111</v>
      </c>
      <c r="L158" s="126" t="s">
        <v>255</v>
      </c>
      <c r="M158" s="126" t="s">
        <v>256</v>
      </c>
      <c r="N158" s="126">
        <v>365028</v>
      </c>
      <c r="O158" s="126" t="s">
        <v>364</v>
      </c>
      <c r="P158" s="126">
        <v>522340</v>
      </c>
      <c r="Q158" s="126" t="s">
        <v>469</v>
      </c>
      <c r="R158" s="126" t="s">
        <v>319</v>
      </c>
      <c r="S158" s="126" t="s">
        <v>522</v>
      </c>
      <c r="T158" s="126" t="s">
        <v>522</v>
      </c>
      <c r="U158" s="126" t="s">
        <v>328</v>
      </c>
      <c r="V158" s="126" t="s">
        <v>262</v>
      </c>
      <c r="W158" s="126">
        <v>541</v>
      </c>
      <c r="X158" s="126" t="s">
        <v>332</v>
      </c>
      <c r="Y158" s="126">
        <v>352267142</v>
      </c>
      <c r="Z158" s="126" t="s">
        <v>1046</v>
      </c>
      <c r="AA158" s="126" t="s">
        <v>1045</v>
      </c>
      <c r="AB158" s="128">
        <v>42000</v>
      </c>
      <c r="AC158" s="127">
        <v>8</v>
      </c>
      <c r="AD158" s="127">
        <v>24</v>
      </c>
      <c r="AE158" s="127">
        <v>1</v>
      </c>
      <c r="AF158" s="127" t="s">
        <v>1560</v>
      </c>
      <c r="AG158" s="127" t="s">
        <v>1561</v>
      </c>
      <c r="AH158" s="126" t="s">
        <v>1770</v>
      </c>
      <c r="AI158" s="126" t="s">
        <v>1847</v>
      </c>
      <c r="AJ158" s="128">
        <v>2240</v>
      </c>
      <c r="AK158" s="128">
        <v>2240</v>
      </c>
      <c r="AL158" s="126" t="s">
        <v>1853</v>
      </c>
      <c r="AM158" s="128">
        <v>16266.62</v>
      </c>
      <c r="AN158" s="128">
        <v>8373.3799999999992</v>
      </c>
      <c r="AO158" s="128">
        <v>24640</v>
      </c>
      <c r="AP158" s="128">
        <v>25733.38</v>
      </c>
      <c r="AQ158" s="128">
        <v>3971.62</v>
      </c>
      <c r="AR158" s="128">
        <v>29705</v>
      </c>
      <c r="AS158" s="128">
        <v>25733.38</v>
      </c>
      <c r="AT158" s="128">
        <v>3971.62</v>
      </c>
      <c r="AU158" s="128">
        <v>29705</v>
      </c>
      <c r="AV158" s="126">
        <v>30</v>
      </c>
      <c r="AW158" s="126"/>
      <c r="AX158" s="126"/>
      <c r="AY158" s="126"/>
      <c r="AZ158" s="126"/>
      <c r="BA158" s="126"/>
      <c r="BB158" s="126" t="s">
        <v>1995</v>
      </c>
      <c r="BC158" s="126" t="s">
        <v>138</v>
      </c>
      <c r="BD158" s="126" t="s">
        <v>1999</v>
      </c>
      <c r="BE158" s="128">
        <v>42000</v>
      </c>
      <c r="BF158" s="126" t="s">
        <v>522</v>
      </c>
      <c r="BG158" s="95">
        <v>9970068202</v>
      </c>
      <c r="BH158" s="97" t="s">
        <v>2003</v>
      </c>
      <c r="BI158" s="95" t="s">
        <v>104</v>
      </c>
      <c r="BJ158" s="123"/>
      <c r="BK158" s="95"/>
      <c r="BL158" s="95" t="s">
        <v>109</v>
      </c>
      <c r="BM158" s="98" t="s">
        <v>124</v>
      </c>
      <c r="BN158" s="99" t="s">
        <v>193</v>
      </c>
      <c r="BO158" s="123" t="s">
        <v>234</v>
      </c>
      <c r="BP158" s="123"/>
      <c r="BQ158" s="42"/>
      <c r="BR158" s="96"/>
    </row>
    <row r="159" spans="1:70" ht="30" hidden="1" customHeight="1" x14ac:dyDescent="0.35">
      <c r="A159" s="95">
        <v>155</v>
      </c>
      <c r="B159" s="127" t="s">
        <v>248</v>
      </c>
      <c r="C159" s="127" t="s">
        <v>249</v>
      </c>
      <c r="D159" s="127" t="s">
        <v>250</v>
      </c>
      <c r="E159" s="127" t="s">
        <v>251</v>
      </c>
      <c r="F159" s="127" t="s">
        <v>251</v>
      </c>
      <c r="G159" s="127" t="s">
        <v>252</v>
      </c>
      <c r="H159" s="127" t="s">
        <v>253</v>
      </c>
      <c r="I159" s="126">
        <v>185596</v>
      </c>
      <c r="J159" s="126" t="s">
        <v>384</v>
      </c>
      <c r="K159" s="126">
        <v>185596</v>
      </c>
      <c r="L159" s="126" t="s">
        <v>255</v>
      </c>
      <c r="M159" s="126" t="s">
        <v>256</v>
      </c>
      <c r="N159" s="126">
        <v>371720</v>
      </c>
      <c r="O159" s="126" t="s">
        <v>385</v>
      </c>
      <c r="P159" s="126">
        <v>541714</v>
      </c>
      <c r="Q159" s="126" t="s">
        <v>386</v>
      </c>
      <c r="R159" s="126" t="s">
        <v>503</v>
      </c>
      <c r="S159" s="126" t="s">
        <v>399</v>
      </c>
      <c r="T159" s="126" t="s">
        <v>399</v>
      </c>
      <c r="U159" s="126" t="s">
        <v>328</v>
      </c>
      <c r="V159" s="126" t="s">
        <v>274</v>
      </c>
      <c r="W159" s="126">
        <v>541</v>
      </c>
      <c r="X159" s="126" t="s">
        <v>267</v>
      </c>
      <c r="Y159" s="126">
        <v>352317971</v>
      </c>
      <c r="Z159" s="126" t="s">
        <v>907</v>
      </c>
      <c r="AA159" s="126" t="s">
        <v>1047</v>
      </c>
      <c r="AB159" s="128">
        <v>30000</v>
      </c>
      <c r="AC159" s="127">
        <v>4</v>
      </c>
      <c r="AD159" s="127">
        <v>18</v>
      </c>
      <c r="AE159" s="127">
        <v>0</v>
      </c>
      <c r="AF159" s="127" t="s">
        <v>1476</v>
      </c>
      <c r="AG159" s="127" t="s">
        <v>1478</v>
      </c>
      <c r="AH159" s="126" t="s">
        <v>1770</v>
      </c>
      <c r="AI159" s="126" t="s">
        <v>1848</v>
      </c>
      <c r="AJ159" s="128">
        <v>2020</v>
      </c>
      <c r="AK159" s="128">
        <v>2020</v>
      </c>
      <c r="AL159" s="126" t="s">
        <v>1796</v>
      </c>
      <c r="AM159" s="128">
        <v>13432.25</v>
      </c>
      <c r="AN159" s="128">
        <v>4977.75</v>
      </c>
      <c r="AO159" s="128">
        <v>18410</v>
      </c>
      <c r="AP159" s="128">
        <v>16567.75</v>
      </c>
      <c r="AQ159" s="128">
        <v>1541.25</v>
      </c>
      <c r="AR159" s="128">
        <v>18109</v>
      </c>
      <c r="AS159" s="128">
        <v>16567.75</v>
      </c>
      <c r="AT159" s="128">
        <v>1541.25</v>
      </c>
      <c r="AU159" s="128">
        <v>18109</v>
      </c>
      <c r="AV159" s="126">
        <v>29</v>
      </c>
      <c r="AW159" s="126"/>
      <c r="AX159" s="126"/>
      <c r="AY159" s="126"/>
      <c r="AZ159" s="126"/>
      <c r="BA159" s="126"/>
      <c r="BB159" s="126" t="s">
        <v>1995</v>
      </c>
      <c r="BC159" s="126" t="s">
        <v>138</v>
      </c>
      <c r="BD159" s="126" t="s">
        <v>1998</v>
      </c>
      <c r="BE159" s="128">
        <v>30000</v>
      </c>
      <c r="BF159" s="126" t="s">
        <v>399</v>
      </c>
      <c r="BG159" s="95">
        <v>9975000579</v>
      </c>
      <c r="BH159" s="97" t="s">
        <v>2003</v>
      </c>
      <c r="BI159" s="95" t="s">
        <v>104</v>
      </c>
      <c r="BJ159" s="129">
        <v>46042</v>
      </c>
      <c r="BK159" s="95"/>
      <c r="BL159" s="95" t="s">
        <v>109</v>
      </c>
      <c r="BM159" s="98" t="s">
        <v>124</v>
      </c>
      <c r="BN159" s="99" t="s">
        <v>193</v>
      </c>
      <c r="BO159" s="123" t="s">
        <v>234</v>
      </c>
      <c r="BP159" s="123"/>
      <c r="BQ159" s="42"/>
      <c r="BR159" s="96"/>
    </row>
    <row r="160" spans="1:70" ht="30" hidden="1" customHeight="1" x14ac:dyDescent="0.35">
      <c r="A160" s="95">
        <v>156</v>
      </c>
      <c r="B160" s="127" t="s">
        <v>248</v>
      </c>
      <c r="C160" s="127" t="s">
        <v>249</v>
      </c>
      <c r="D160" s="127" t="s">
        <v>250</v>
      </c>
      <c r="E160" s="127" t="s">
        <v>251</v>
      </c>
      <c r="F160" s="127" t="s">
        <v>251</v>
      </c>
      <c r="G160" s="127" t="s">
        <v>252</v>
      </c>
      <c r="H160" s="127" t="s">
        <v>253</v>
      </c>
      <c r="I160" s="126">
        <v>185596</v>
      </c>
      <c r="J160" s="126" t="s">
        <v>384</v>
      </c>
      <c r="K160" s="126">
        <v>185596</v>
      </c>
      <c r="L160" s="126" t="s">
        <v>255</v>
      </c>
      <c r="M160" s="126" t="s">
        <v>256</v>
      </c>
      <c r="N160" s="126">
        <v>371720</v>
      </c>
      <c r="O160" s="126" t="s">
        <v>385</v>
      </c>
      <c r="P160" s="126">
        <v>541714</v>
      </c>
      <c r="Q160" s="126" t="s">
        <v>386</v>
      </c>
      <c r="R160" s="126" t="s">
        <v>503</v>
      </c>
      <c r="S160" s="126" t="s">
        <v>387</v>
      </c>
      <c r="T160" s="126" t="s">
        <v>387</v>
      </c>
      <c r="U160" s="126" t="s">
        <v>328</v>
      </c>
      <c r="V160" s="126" t="s">
        <v>274</v>
      </c>
      <c r="W160" s="126">
        <v>541</v>
      </c>
      <c r="X160" s="126" t="s">
        <v>267</v>
      </c>
      <c r="Y160" s="126">
        <v>352323755</v>
      </c>
      <c r="Z160" s="126" t="s">
        <v>895</v>
      </c>
      <c r="AA160" s="126" t="s">
        <v>1048</v>
      </c>
      <c r="AB160" s="128">
        <v>30000</v>
      </c>
      <c r="AC160" s="127">
        <v>4</v>
      </c>
      <c r="AD160" s="127">
        <v>18</v>
      </c>
      <c r="AE160" s="127">
        <v>0</v>
      </c>
      <c r="AF160" s="127" t="s">
        <v>1471</v>
      </c>
      <c r="AG160" s="127" t="s">
        <v>1472</v>
      </c>
      <c r="AH160" s="126" t="s">
        <v>1770</v>
      </c>
      <c r="AI160" s="126" t="s">
        <v>1848</v>
      </c>
      <c r="AJ160" s="128">
        <v>2020</v>
      </c>
      <c r="AK160" s="128">
        <v>2020</v>
      </c>
      <c r="AL160" s="126" t="s">
        <v>1794</v>
      </c>
      <c r="AM160" s="128">
        <v>13456.5</v>
      </c>
      <c r="AN160" s="128">
        <v>4723.5</v>
      </c>
      <c r="AO160" s="128">
        <v>18180</v>
      </c>
      <c r="AP160" s="128">
        <v>16543.5</v>
      </c>
      <c r="AQ160" s="128">
        <v>1765.5</v>
      </c>
      <c r="AR160" s="128">
        <v>18309</v>
      </c>
      <c r="AS160" s="128">
        <v>16543.5</v>
      </c>
      <c r="AT160" s="128">
        <v>1765.5</v>
      </c>
      <c r="AU160" s="128">
        <v>18309</v>
      </c>
      <c r="AV160" s="126">
        <v>29</v>
      </c>
      <c r="AW160" s="126"/>
      <c r="AX160" s="126"/>
      <c r="AY160" s="126"/>
      <c r="AZ160" s="126"/>
      <c r="BA160" s="126"/>
      <c r="BB160" s="126" t="s">
        <v>1995</v>
      </c>
      <c r="BC160" s="126" t="s">
        <v>138</v>
      </c>
      <c r="BD160" s="126" t="s">
        <v>1998</v>
      </c>
      <c r="BE160" s="128">
        <v>30000</v>
      </c>
      <c r="BF160" s="126" t="s">
        <v>387</v>
      </c>
      <c r="BG160" s="95">
        <v>9146808013</v>
      </c>
      <c r="BH160" s="97" t="s">
        <v>2003</v>
      </c>
      <c r="BI160" s="95" t="s">
        <v>104</v>
      </c>
      <c r="BJ160" s="129">
        <v>46042</v>
      </c>
      <c r="BK160" s="95"/>
      <c r="BL160" s="95" t="s">
        <v>109</v>
      </c>
      <c r="BM160" s="98" t="s">
        <v>124</v>
      </c>
      <c r="BN160" s="99" t="s">
        <v>193</v>
      </c>
      <c r="BO160" s="123" t="s">
        <v>234</v>
      </c>
      <c r="BP160" s="123"/>
      <c r="BQ160" s="42"/>
      <c r="BR160" s="96"/>
    </row>
    <row r="161" spans="1:70" ht="30" hidden="1" customHeight="1" x14ac:dyDescent="0.35">
      <c r="A161" s="95">
        <v>157</v>
      </c>
      <c r="B161" s="127" t="s">
        <v>248</v>
      </c>
      <c r="C161" s="127" t="s">
        <v>249</v>
      </c>
      <c r="D161" s="127" t="s">
        <v>250</v>
      </c>
      <c r="E161" s="127" t="s">
        <v>251</v>
      </c>
      <c r="F161" s="127" t="s">
        <v>251</v>
      </c>
      <c r="G161" s="127" t="s">
        <v>252</v>
      </c>
      <c r="H161" s="127" t="s">
        <v>253</v>
      </c>
      <c r="I161" s="126">
        <v>222111</v>
      </c>
      <c r="J161" s="126" t="s">
        <v>363</v>
      </c>
      <c r="K161" s="126">
        <v>222111</v>
      </c>
      <c r="L161" s="126" t="s">
        <v>255</v>
      </c>
      <c r="M161" s="126" t="s">
        <v>256</v>
      </c>
      <c r="N161" s="126">
        <v>365028</v>
      </c>
      <c r="O161" s="126" t="s">
        <v>364</v>
      </c>
      <c r="P161" s="126">
        <v>612085</v>
      </c>
      <c r="Q161" s="126" t="s">
        <v>436</v>
      </c>
      <c r="R161" s="126" t="s">
        <v>319</v>
      </c>
      <c r="S161" s="126" t="s">
        <v>523</v>
      </c>
      <c r="T161" s="126" t="s">
        <v>523</v>
      </c>
      <c r="U161" s="126" t="s">
        <v>328</v>
      </c>
      <c r="V161" s="126" t="s">
        <v>262</v>
      </c>
      <c r="W161" s="126">
        <v>541</v>
      </c>
      <c r="X161" s="126" t="s">
        <v>332</v>
      </c>
      <c r="Y161" s="126">
        <v>352341795</v>
      </c>
      <c r="Z161" s="126" t="s">
        <v>1049</v>
      </c>
      <c r="AA161" s="126" t="s">
        <v>1050</v>
      </c>
      <c r="AB161" s="128">
        <v>42000</v>
      </c>
      <c r="AC161" s="127">
        <v>8</v>
      </c>
      <c r="AD161" s="127">
        <v>24</v>
      </c>
      <c r="AE161" s="127">
        <v>1</v>
      </c>
      <c r="AF161" s="127" t="s">
        <v>1562</v>
      </c>
      <c r="AG161" s="127" t="s">
        <v>1563</v>
      </c>
      <c r="AH161" s="126" t="s">
        <v>1770</v>
      </c>
      <c r="AI161" s="126" t="s">
        <v>1847</v>
      </c>
      <c r="AJ161" s="128">
        <v>2240</v>
      </c>
      <c r="AK161" s="128">
        <v>2240</v>
      </c>
      <c r="AL161" s="126" t="s">
        <v>1334</v>
      </c>
      <c r="AM161" s="128">
        <v>16479.28</v>
      </c>
      <c r="AN161" s="128">
        <v>8160.72</v>
      </c>
      <c r="AO161" s="128">
        <v>24640</v>
      </c>
      <c r="AP161" s="128">
        <v>25520.720000000001</v>
      </c>
      <c r="AQ161" s="128">
        <v>3907.28</v>
      </c>
      <c r="AR161" s="128">
        <v>29428</v>
      </c>
      <c r="AS161" s="128">
        <v>25520.720000000001</v>
      </c>
      <c r="AT161" s="128">
        <v>3907.28</v>
      </c>
      <c r="AU161" s="128">
        <v>29428</v>
      </c>
      <c r="AV161" s="126">
        <v>30</v>
      </c>
      <c r="AW161" s="126"/>
      <c r="AX161" s="126"/>
      <c r="AY161" s="126"/>
      <c r="AZ161" s="126"/>
      <c r="BA161" s="126"/>
      <c r="BB161" s="126" t="s">
        <v>1995</v>
      </c>
      <c r="BC161" s="126" t="s">
        <v>138</v>
      </c>
      <c r="BD161" s="126" t="s">
        <v>2000</v>
      </c>
      <c r="BE161" s="128">
        <v>42000</v>
      </c>
      <c r="BF161" s="126" t="s">
        <v>523</v>
      </c>
      <c r="BG161" s="95">
        <v>7507509899</v>
      </c>
      <c r="BH161" s="97" t="s">
        <v>2003</v>
      </c>
      <c r="BI161" s="95" t="s">
        <v>104</v>
      </c>
      <c r="BJ161" s="123"/>
      <c r="BK161" s="95"/>
      <c r="BL161" s="95" t="s">
        <v>109</v>
      </c>
      <c r="BM161" s="98" t="s">
        <v>124</v>
      </c>
      <c r="BN161" s="99" t="s">
        <v>193</v>
      </c>
      <c r="BO161" s="123" t="s">
        <v>234</v>
      </c>
      <c r="BP161" s="123"/>
      <c r="BQ161" s="42"/>
      <c r="BR161" s="96"/>
    </row>
    <row r="162" spans="1:70" ht="30" hidden="1" customHeight="1" x14ac:dyDescent="0.35">
      <c r="A162" s="95">
        <v>158</v>
      </c>
      <c r="B162" s="127" t="s">
        <v>248</v>
      </c>
      <c r="C162" s="127" t="s">
        <v>249</v>
      </c>
      <c r="D162" s="127" t="s">
        <v>250</v>
      </c>
      <c r="E162" s="127" t="s">
        <v>251</v>
      </c>
      <c r="F162" s="127" t="s">
        <v>251</v>
      </c>
      <c r="G162" s="127" t="s">
        <v>252</v>
      </c>
      <c r="H162" s="127" t="s">
        <v>253</v>
      </c>
      <c r="I162" s="126">
        <v>185596</v>
      </c>
      <c r="J162" s="126" t="s">
        <v>384</v>
      </c>
      <c r="K162" s="126">
        <v>185596</v>
      </c>
      <c r="L162" s="126" t="s">
        <v>255</v>
      </c>
      <c r="M162" s="126" t="s">
        <v>256</v>
      </c>
      <c r="N162" s="126">
        <v>371720</v>
      </c>
      <c r="O162" s="126" t="s">
        <v>385</v>
      </c>
      <c r="P162" s="126">
        <v>541714</v>
      </c>
      <c r="Q162" s="126" t="s">
        <v>386</v>
      </c>
      <c r="R162" s="126" t="s">
        <v>503</v>
      </c>
      <c r="S162" s="126" t="s">
        <v>388</v>
      </c>
      <c r="T162" s="126" t="s">
        <v>388</v>
      </c>
      <c r="U162" s="126" t="s">
        <v>328</v>
      </c>
      <c r="V162" s="126" t="s">
        <v>274</v>
      </c>
      <c r="W162" s="126">
        <v>541</v>
      </c>
      <c r="X162" s="126" t="s">
        <v>267</v>
      </c>
      <c r="Y162" s="126">
        <v>352379231</v>
      </c>
      <c r="Z162" s="126" t="s">
        <v>897</v>
      </c>
      <c r="AA162" s="126" t="s">
        <v>1051</v>
      </c>
      <c r="AB162" s="128">
        <v>30000</v>
      </c>
      <c r="AC162" s="127">
        <v>4</v>
      </c>
      <c r="AD162" s="127">
        <v>18</v>
      </c>
      <c r="AE162" s="127">
        <v>0</v>
      </c>
      <c r="AF162" s="127" t="s">
        <v>1471</v>
      </c>
      <c r="AG162" s="127" t="s">
        <v>1472</v>
      </c>
      <c r="AH162" s="126" t="s">
        <v>1770</v>
      </c>
      <c r="AI162" s="126" t="s">
        <v>1848</v>
      </c>
      <c r="AJ162" s="128">
        <v>2020</v>
      </c>
      <c r="AK162" s="128">
        <v>2020</v>
      </c>
      <c r="AL162" s="126" t="s">
        <v>1794</v>
      </c>
      <c r="AM162" s="128">
        <v>13577.79</v>
      </c>
      <c r="AN162" s="128">
        <v>4602.21</v>
      </c>
      <c r="AO162" s="128">
        <v>18180</v>
      </c>
      <c r="AP162" s="128">
        <v>16422.21</v>
      </c>
      <c r="AQ162" s="128">
        <v>1741.79</v>
      </c>
      <c r="AR162" s="128">
        <v>18164</v>
      </c>
      <c r="AS162" s="128">
        <v>16422.21</v>
      </c>
      <c r="AT162" s="128">
        <v>1741.79</v>
      </c>
      <c r="AU162" s="128">
        <v>18164</v>
      </c>
      <c r="AV162" s="126">
        <v>29</v>
      </c>
      <c r="AW162" s="126"/>
      <c r="AX162" s="126"/>
      <c r="AY162" s="126"/>
      <c r="AZ162" s="126"/>
      <c r="BA162" s="126"/>
      <c r="BB162" s="126" t="s">
        <v>1995</v>
      </c>
      <c r="BC162" s="126" t="s">
        <v>138</v>
      </c>
      <c r="BD162" s="126" t="s">
        <v>1998</v>
      </c>
      <c r="BE162" s="128">
        <v>30000</v>
      </c>
      <c r="BF162" s="126" t="s">
        <v>388</v>
      </c>
      <c r="BG162" s="95">
        <v>7666861431</v>
      </c>
      <c r="BH162" s="97" t="s">
        <v>2003</v>
      </c>
      <c r="BI162" s="95" t="s">
        <v>104</v>
      </c>
      <c r="BJ162" s="129">
        <v>46042</v>
      </c>
      <c r="BK162" s="95"/>
      <c r="BL162" s="95" t="s">
        <v>109</v>
      </c>
      <c r="BM162" s="98" t="s">
        <v>124</v>
      </c>
      <c r="BN162" s="99" t="s">
        <v>193</v>
      </c>
      <c r="BO162" s="123" t="s">
        <v>234</v>
      </c>
      <c r="BP162" s="123"/>
      <c r="BQ162" s="42"/>
      <c r="BR162" s="96"/>
    </row>
    <row r="163" spans="1:70" ht="30" hidden="1" customHeight="1" x14ac:dyDescent="0.35">
      <c r="A163" s="95">
        <v>159</v>
      </c>
      <c r="B163" s="127" t="s">
        <v>248</v>
      </c>
      <c r="C163" s="127" t="s">
        <v>249</v>
      </c>
      <c r="D163" s="127" t="s">
        <v>250</v>
      </c>
      <c r="E163" s="127" t="s">
        <v>251</v>
      </c>
      <c r="F163" s="127" t="s">
        <v>251</v>
      </c>
      <c r="G163" s="127" t="s">
        <v>252</v>
      </c>
      <c r="H163" s="127" t="s">
        <v>253</v>
      </c>
      <c r="I163" s="126">
        <v>185596</v>
      </c>
      <c r="J163" s="126" t="s">
        <v>384</v>
      </c>
      <c r="K163" s="126">
        <v>185596</v>
      </c>
      <c r="L163" s="126" t="s">
        <v>255</v>
      </c>
      <c r="M163" s="126" t="s">
        <v>256</v>
      </c>
      <c r="N163" s="126">
        <v>371720</v>
      </c>
      <c r="O163" s="126" t="s">
        <v>385</v>
      </c>
      <c r="P163" s="126">
        <v>541714</v>
      </c>
      <c r="Q163" s="126" t="s">
        <v>386</v>
      </c>
      <c r="R163" s="126" t="s">
        <v>503</v>
      </c>
      <c r="S163" s="126" t="s">
        <v>389</v>
      </c>
      <c r="T163" s="126" t="s">
        <v>389</v>
      </c>
      <c r="U163" s="126" t="s">
        <v>328</v>
      </c>
      <c r="V163" s="126" t="s">
        <v>274</v>
      </c>
      <c r="W163" s="126">
        <v>541</v>
      </c>
      <c r="X163" s="126" t="s">
        <v>267</v>
      </c>
      <c r="Y163" s="126">
        <v>352379273</v>
      </c>
      <c r="Z163" s="126" t="s">
        <v>898</v>
      </c>
      <c r="AA163" s="126" t="s">
        <v>1051</v>
      </c>
      <c r="AB163" s="128">
        <v>21000</v>
      </c>
      <c r="AC163" s="127">
        <v>4</v>
      </c>
      <c r="AD163" s="127">
        <v>18</v>
      </c>
      <c r="AE163" s="127">
        <v>0</v>
      </c>
      <c r="AF163" s="127" t="s">
        <v>1471</v>
      </c>
      <c r="AG163" s="127" t="s">
        <v>1472</v>
      </c>
      <c r="AH163" s="126" t="s">
        <v>1770</v>
      </c>
      <c r="AI163" s="126" t="s">
        <v>1848</v>
      </c>
      <c r="AJ163" s="128">
        <v>1410</v>
      </c>
      <c r="AK163" s="128">
        <v>1410</v>
      </c>
      <c r="AL163" s="126" t="s">
        <v>1339</v>
      </c>
      <c r="AM163" s="128">
        <v>10654.06</v>
      </c>
      <c r="AN163" s="128">
        <v>3445.94</v>
      </c>
      <c r="AO163" s="128">
        <v>14100</v>
      </c>
      <c r="AP163" s="128">
        <v>10345.94</v>
      </c>
      <c r="AQ163" s="128">
        <v>1009.06</v>
      </c>
      <c r="AR163" s="128">
        <v>11355</v>
      </c>
      <c r="AS163" s="128">
        <v>10345.94</v>
      </c>
      <c r="AT163" s="128">
        <v>1009.06</v>
      </c>
      <c r="AU163" s="128">
        <v>11355</v>
      </c>
      <c r="AV163" s="126">
        <v>29</v>
      </c>
      <c r="AW163" s="126"/>
      <c r="AX163" s="126"/>
      <c r="AY163" s="126"/>
      <c r="AZ163" s="126"/>
      <c r="BA163" s="126"/>
      <c r="BB163" s="126" t="s">
        <v>1995</v>
      </c>
      <c r="BC163" s="126" t="s">
        <v>138</v>
      </c>
      <c r="BD163" s="126" t="s">
        <v>1998</v>
      </c>
      <c r="BE163" s="128">
        <v>21000</v>
      </c>
      <c r="BF163" s="126" t="s">
        <v>389</v>
      </c>
      <c r="BG163" s="95">
        <v>9373397826</v>
      </c>
      <c r="BH163" s="97" t="s">
        <v>2003</v>
      </c>
      <c r="BI163" s="95" t="s">
        <v>104</v>
      </c>
      <c r="BJ163" s="129">
        <v>46042</v>
      </c>
      <c r="BK163" s="95"/>
      <c r="BL163" s="95" t="s">
        <v>109</v>
      </c>
      <c r="BM163" s="98" t="s">
        <v>124</v>
      </c>
      <c r="BN163" s="99" t="s">
        <v>193</v>
      </c>
      <c r="BO163" s="123" t="s">
        <v>234</v>
      </c>
      <c r="BP163" s="123"/>
      <c r="BQ163" s="42"/>
      <c r="BR163" s="96"/>
    </row>
    <row r="164" spans="1:70" ht="30" hidden="1" customHeight="1" x14ac:dyDescent="0.35">
      <c r="A164" s="95">
        <v>160</v>
      </c>
      <c r="B164" s="127" t="s">
        <v>248</v>
      </c>
      <c r="C164" s="127" t="s">
        <v>249</v>
      </c>
      <c r="D164" s="127" t="s">
        <v>250</v>
      </c>
      <c r="E164" s="127" t="s">
        <v>251</v>
      </c>
      <c r="F164" s="127" t="s">
        <v>251</v>
      </c>
      <c r="G164" s="127" t="s">
        <v>252</v>
      </c>
      <c r="H164" s="127" t="s">
        <v>253</v>
      </c>
      <c r="I164" s="126">
        <v>185596</v>
      </c>
      <c r="J164" s="126" t="s">
        <v>384</v>
      </c>
      <c r="K164" s="126">
        <v>185596</v>
      </c>
      <c r="L164" s="126" t="s">
        <v>255</v>
      </c>
      <c r="M164" s="126" t="s">
        <v>256</v>
      </c>
      <c r="N164" s="126">
        <v>371720</v>
      </c>
      <c r="O164" s="126" t="s">
        <v>385</v>
      </c>
      <c r="P164" s="126">
        <v>541714</v>
      </c>
      <c r="Q164" s="126" t="s">
        <v>386</v>
      </c>
      <c r="R164" s="126" t="s">
        <v>503</v>
      </c>
      <c r="S164" s="126" t="s">
        <v>402</v>
      </c>
      <c r="T164" s="126" t="s">
        <v>402</v>
      </c>
      <c r="U164" s="126" t="s">
        <v>328</v>
      </c>
      <c r="V164" s="126" t="s">
        <v>274</v>
      </c>
      <c r="W164" s="126">
        <v>541</v>
      </c>
      <c r="X164" s="126" t="s">
        <v>267</v>
      </c>
      <c r="Y164" s="126">
        <v>352398292</v>
      </c>
      <c r="Z164" s="126" t="s">
        <v>1052</v>
      </c>
      <c r="AA164" s="126" t="s">
        <v>1053</v>
      </c>
      <c r="AB164" s="128">
        <v>30000</v>
      </c>
      <c r="AC164" s="127">
        <v>4</v>
      </c>
      <c r="AD164" s="127">
        <v>18</v>
      </c>
      <c r="AE164" s="127">
        <v>0</v>
      </c>
      <c r="AF164" s="127" t="s">
        <v>1479</v>
      </c>
      <c r="AG164" s="127" t="s">
        <v>1480</v>
      </c>
      <c r="AH164" s="126" t="s">
        <v>1770</v>
      </c>
      <c r="AI164" s="126" t="s">
        <v>1848</v>
      </c>
      <c r="AJ164" s="128">
        <v>2020</v>
      </c>
      <c r="AK164" s="128">
        <v>2020</v>
      </c>
      <c r="AL164" s="126" t="s">
        <v>1794</v>
      </c>
      <c r="AM164" s="128">
        <v>13626.3</v>
      </c>
      <c r="AN164" s="128">
        <v>4553.7</v>
      </c>
      <c r="AO164" s="128">
        <v>18180</v>
      </c>
      <c r="AP164" s="128">
        <v>16373.7</v>
      </c>
      <c r="AQ164" s="128">
        <v>1731.3</v>
      </c>
      <c r="AR164" s="128">
        <v>18105</v>
      </c>
      <c r="AS164" s="128">
        <v>16373.7</v>
      </c>
      <c r="AT164" s="128">
        <v>1731.3</v>
      </c>
      <c r="AU164" s="128">
        <v>18105</v>
      </c>
      <c r="AV164" s="126">
        <v>29</v>
      </c>
      <c r="AW164" s="126"/>
      <c r="AX164" s="126"/>
      <c r="AY164" s="126"/>
      <c r="AZ164" s="126"/>
      <c r="BA164" s="126"/>
      <c r="BB164" s="126" t="s">
        <v>1995</v>
      </c>
      <c r="BC164" s="126" t="s">
        <v>138</v>
      </c>
      <c r="BD164" s="126" t="s">
        <v>1998</v>
      </c>
      <c r="BE164" s="128">
        <v>30000</v>
      </c>
      <c r="BF164" s="126" t="s">
        <v>402</v>
      </c>
      <c r="BG164" s="95">
        <v>7030451156</v>
      </c>
      <c r="BH164" s="97" t="s">
        <v>2003</v>
      </c>
      <c r="BI164" s="95" t="s">
        <v>104</v>
      </c>
      <c r="BJ164" s="129">
        <v>46042</v>
      </c>
      <c r="BK164" s="95"/>
      <c r="BL164" s="95" t="s">
        <v>109</v>
      </c>
      <c r="BM164" s="98" t="s">
        <v>124</v>
      </c>
      <c r="BN164" s="99" t="s">
        <v>193</v>
      </c>
      <c r="BO164" s="123" t="s">
        <v>234</v>
      </c>
      <c r="BP164" s="123"/>
      <c r="BQ164" s="42"/>
      <c r="BR164" s="96"/>
    </row>
    <row r="165" spans="1:70" ht="30" hidden="1" customHeight="1" x14ac:dyDescent="0.35">
      <c r="A165" s="95">
        <v>161</v>
      </c>
      <c r="B165" s="127" t="s">
        <v>248</v>
      </c>
      <c r="C165" s="127" t="s">
        <v>249</v>
      </c>
      <c r="D165" s="127" t="s">
        <v>250</v>
      </c>
      <c r="E165" s="127" t="s">
        <v>251</v>
      </c>
      <c r="F165" s="127" t="s">
        <v>251</v>
      </c>
      <c r="G165" s="127" t="s">
        <v>252</v>
      </c>
      <c r="H165" s="127" t="s">
        <v>253</v>
      </c>
      <c r="I165" s="126">
        <v>181561</v>
      </c>
      <c r="J165" s="126" t="s">
        <v>339</v>
      </c>
      <c r="K165" s="126">
        <v>181561</v>
      </c>
      <c r="L165" s="126" t="s">
        <v>255</v>
      </c>
      <c r="M165" s="126" t="s">
        <v>256</v>
      </c>
      <c r="N165" s="126">
        <v>349974</v>
      </c>
      <c r="O165" s="126" t="s">
        <v>340</v>
      </c>
      <c r="P165" s="126">
        <v>515437</v>
      </c>
      <c r="Q165" s="126" t="s">
        <v>418</v>
      </c>
      <c r="R165" s="126" t="s">
        <v>319</v>
      </c>
      <c r="S165" s="126" t="s">
        <v>524</v>
      </c>
      <c r="T165" s="126" t="s">
        <v>524</v>
      </c>
      <c r="U165" s="126" t="s">
        <v>328</v>
      </c>
      <c r="V165" s="126" t="s">
        <v>262</v>
      </c>
      <c r="W165" s="126">
        <v>541</v>
      </c>
      <c r="X165" s="126" t="s">
        <v>332</v>
      </c>
      <c r="Y165" s="126">
        <v>352401143</v>
      </c>
      <c r="Z165" s="126" t="s">
        <v>1054</v>
      </c>
      <c r="AA165" s="126" t="s">
        <v>1055</v>
      </c>
      <c r="AB165" s="128">
        <v>42000</v>
      </c>
      <c r="AC165" s="127">
        <v>7</v>
      </c>
      <c r="AD165" s="127">
        <v>24</v>
      </c>
      <c r="AE165" s="127">
        <v>1</v>
      </c>
      <c r="AF165" s="127" t="s">
        <v>1564</v>
      </c>
      <c r="AG165" s="127" t="s">
        <v>1565</v>
      </c>
      <c r="AH165" s="126" t="s">
        <v>1770</v>
      </c>
      <c r="AI165" s="126" t="s">
        <v>1854</v>
      </c>
      <c r="AJ165" s="128">
        <v>2240</v>
      </c>
      <c r="AK165" s="128">
        <v>2240</v>
      </c>
      <c r="AL165" s="126" t="s">
        <v>1339</v>
      </c>
      <c r="AM165" s="128">
        <v>15003.9</v>
      </c>
      <c r="AN165" s="128">
        <v>7396.1</v>
      </c>
      <c r="AO165" s="128">
        <v>22400</v>
      </c>
      <c r="AP165" s="128">
        <v>26996.1</v>
      </c>
      <c r="AQ165" s="128">
        <v>4409.8999999999996</v>
      </c>
      <c r="AR165" s="128">
        <v>31406</v>
      </c>
      <c r="AS165" s="128">
        <v>26996.1</v>
      </c>
      <c r="AT165" s="128">
        <v>4409.8999999999996</v>
      </c>
      <c r="AU165" s="128">
        <v>31406</v>
      </c>
      <c r="AV165" s="126">
        <v>29</v>
      </c>
      <c r="AW165" s="126"/>
      <c r="AX165" s="126"/>
      <c r="AY165" s="126"/>
      <c r="AZ165" s="126"/>
      <c r="BA165" s="126"/>
      <c r="BB165" s="126" t="s">
        <v>1995</v>
      </c>
      <c r="BC165" s="126" t="s">
        <v>138</v>
      </c>
      <c r="BD165" s="126" t="s">
        <v>1998</v>
      </c>
      <c r="BE165" s="128">
        <v>42000</v>
      </c>
      <c r="BF165" s="126" t="s">
        <v>524</v>
      </c>
      <c r="BG165" s="95">
        <v>9730490494</v>
      </c>
      <c r="BH165" s="97" t="s">
        <v>2003</v>
      </c>
      <c r="BI165" s="95" t="s">
        <v>104</v>
      </c>
      <c r="BJ165" s="129">
        <v>46051</v>
      </c>
      <c r="BK165" s="95"/>
      <c r="BL165" s="95" t="s">
        <v>109</v>
      </c>
      <c r="BM165" s="98" t="s">
        <v>124</v>
      </c>
      <c r="BN165" s="99" t="s">
        <v>193</v>
      </c>
      <c r="BO165" s="123" t="s">
        <v>234</v>
      </c>
      <c r="BP165" s="123"/>
      <c r="BQ165" s="42"/>
      <c r="BR165" s="96" t="s">
        <v>2039</v>
      </c>
    </row>
    <row r="166" spans="1:70" ht="30" hidden="1" customHeight="1" x14ac:dyDescent="0.35">
      <c r="A166" s="95">
        <v>162</v>
      </c>
      <c r="B166" s="127" t="s">
        <v>248</v>
      </c>
      <c r="C166" s="127" t="s">
        <v>249</v>
      </c>
      <c r="D166" s="127" t="s">
        <v>250</v>
      </c>
      <c r="E166" s="127" t="s">
        <v>251</v>
      </c>
      <c r="F166" s="127" t="s">
        <v>251</v>
      </c>
      <c r="G166" s="127" t="s">
        <v>252</v>
      </c>
      <c r="H166" s="127" t="s">
        <v>253</v>
      </c>
      <c r="I166" s="126">
        <v>118203</v>
      </c>
      <c r="J166" s="126" t="s">
        <v>254</v>
      </c>
      <c r="K166" s="126">
        <v>118203</v>
      </c>
      <c r="L166" s="126" t="s">
        <v>255</v>
      </c>
      <c r="M166" s="126" t="s">
        <v>256</v>
      </c>
      <c r="N166" s="126">
        <v>199891</v>
      </c>
      <c r="O166" s="126" t="s">
        <v>257</v>
      </c>
      <c r="P166" s="126">
        <v>682708</v>
      </c>
      <c r="Q166" s="126" t="s">
        <v>264</v>
      </c>
      <c r="R166" s="126" t="s">
        <v>503</v>
      </c>
      <c r="S166" s="126" t="s">
        <v>320</v>
      </c>
      <c r="T166" s="126" t="s">
        <v>320</v>
      </c>
      <c r="U166" s="126" t="s">
        <v>328</v>
      </c>
      <c r="V166" s="126" t="s">
        <v>262</v>
      </c>
      <c r="W166" s="126">
        <v>541</v>
      </c>
      <c r="X166" s="126" t="s">
        <v>267</v>
      </c>
      <c r="Y166" s="126">
        <v>352495235</v>
      </c>
      <c r="Z166" s="126" t="s">
        <v>849</v>
      </c>
      <c r="AA166" s="126" t="s">
        <v>1056</v>
      </c>
      <c r="AB166" s="128">
        <v>30000</v>
      </c>
      <c r="AC166" s="127">
        <v>4</v>
      </c>
      <c r="AD166" s="127">
        <v>18</v>
      </c>
      <c r="AE166" s="127">
        <v>0</v>
      </c>
      <c r="AF166" s="127" t="s">
        <v>1408</v>
      </c>
      <c r="AG166" s="127" t="s">
        <v>1439</v>
      </c>
      <c r="AH166" s="126" t="s">
        <v>1746</v>
      </c>
      <c r="AI166" s="126" t="s">
        <v>1848</v>
      </c>
      <c r="AJ166" s="128">
        <v>2020</v>
      </c>
      <c r="AK166" s="128">
        <v>2020</v>
      </c>
      <c r="AL166" s="126" t="s">
        <v>1855</v>
      </c>
      <c r="AM166" s="128">
        <v>15530.1</v>
      </c>
      <c r="AN166" s="128">
        <v>4669.8999999999996</v>
      </c>
      <c r="AO166" s="128">
        <v>20200</v>
      </c>
      <c r="AP166" s="128">
        <v>14469.9</v>
      </c>
      <c r="AQ166" s="128">
        <v>1382.1</v>
      </c>
      <c r="AR166" s="128">
        <v>15852</v>
      </c>
      <c r="AS166" s="128">
        <v>14469.9</v>
      </c>
      <c r="AT166" s="128">
        <v>1382.1</v>
      </c>
      <c r="AU166" s="128">
        <v>15852</v>
      </c>
      <c r="AV166" s="126">
        <v>29</v>
      </c>
      <c r="AW166" s="126"/>
      <c r="AX166" s="126"/>
      <c r="AY166" s="126"/>
      <c r="AZ166" s="126"/>
      <c r="BA166" s="126"/>
      <c r="BB166" s="126" t="s">
        <v>1995</v>
      </c>
      <c r="BC166" s="126" t="s">
        <v>138</v>
      </c>
      <c r="BD166" s="126" t="s">
        <v>1998</v>
      </c>
      <c r="BE166" s="128">
        <v>30000</v>
      </c>
      <c r="BF166" s="126" t="s">
        <v>320</v>
      </c>
      <c r="BG166" s="95">
        <v>9028835502</v>
      </c>
      <c r="BH166" s="97" t="s">
        <v>2003</v>
      </c>
      <c r="BI166" s="95" t="s">
        <v>104</v>
      </c>
      <c r="BJ166" s="97">
        <v>46045</v>
      </c>
      <c r="BK166" s="95"/>
      <c r="BL166" s="95" t="s">
        <v>108</v>
      </c>
      <c r="BM166" s="98" t="s">
        <v>113</v>
      </c>
      <c r="BN166" s="99" t="s">
        <v>193</v>
      </c>
      <c r="BO166" s="95" t="s">
        <v>234</v>
      </c>
      <c r="BP166" s="123"/>
      <c r="BQ166" s="42"/>
      <c r="BR166" s="96"/>
    </row>
    <row r="167" spans="1:70" ht="30" hidden="1" customHeight="1" x14ac:dyDescent="0.35">
      <c r="A167" s="95">
        <v>163</v>
      </c>
      <c r="B167" s="127" t="s">
        <v>248</v>
      </c>
      <c r="C167" s="127" t="s">
        <v>249</v>
      </c>
      <c r="D167" s="127" t="s">
        <v>250</v>
      </c>
      <c r="E167" s="127" t="s">
        <v>251</v>
      </c>
      <c r="F167" s="127" t="s">
        <v>251</v>
      </c>
      <c r="G167" s="127" t="s">
        <v>252</v>
      </c>
      <c r="H167" s="127" t="s">
        <v>253</v>
      </c>
      <c r="I167" s="126">
        <v>222111</v>
      </c>
      <c r="J167" s="126" t="s">
        <v>363</v>
      </c>
      <c r="K167" s="126">
        <v>222111</v>
      </c>
      <c r="L167" s="126" t="s">
        <v>255</v>
      </c>
      <c r="M167" s="126" t="s">
        <v>256</v>
      </c>
      <c r="N167" s="126">
        <v>365028</v>
      </c>
      <c r="O167" s="126" t="s">
        <v>364</v>
      </c>
      <c r="P167" s="126">
        <v>534691</v>
      </c>
      <c r="Q167" s="126" t="s">
        <v>380</v>
      </c>
      <c r="R167" s="126" t="s">
        <v>503</v>
      </c>
      <c r="S167" s="126" t="s">
        <v>381</v>
      </c>
      <c r="T167" s="126" t="s">
        <v>381</v>
      </c>
      <c r="U167" s="126" t="s">
        <v>328</v>
      </c>
      <c r="V167" s="126" t="s">
        <v>274</v>
      </c>
      <c r="W167" s="126">
        <v>541</v>
      </c>
      <c r="X167" s="126" t="s">
        <v>267</v>
      </c>
      <c r="Y167" s="126">
        <v>352564720</v>
      </c>
      <c r="Z167" s="126" t="s">
        <v>1057</v>
      </c>
      <c r="AA167" s="126" t="s">
        <v>1058</v>
      </c>
      <c r="AB167" s="128">
        <v>30000</v>
      </c>
      <c r="AC167" s="127">
        <v>8</v>
      </c>
      <c r="AD167" s="127">
        <v>18</v>
      </c>
      <c r="AE167" s="127">
        <v>0</v>
      </c>
      <c r="AF167" s="127" t="s">
        <v>1463</v>
      </c>
      <c r="AG167" s="127" t="s">
        <v>1468</v>
      </c>
      <c r="AH167" s="126" t="s">
        <v>1770</v>
      </c>
      <c r="AI167" s="126" t="s">
        <v>1856</v>
      </c>
      <c r="AJ167" s="128">
        <v>2020</v>
      </c>
      <c r="AK167" s="128">
        <v>2020</v>
      </c>
      <c r="AL167" s="126" t="s">
        <v>1324</v>
      </c>
      <c r="AM167" s="128">
        <v>13186.25</v>
      </c>
      <c r="AN167" s="128">
        <v>4993.75</v>
      </c>
      <c r="AO167" s="128">
        <v>18180</v>
      </c>
      <c r="AP167" s="128">
        <v>16813.75</v>
      </c>
      <c r="AQ167" s="128">
        <v>1810.13</v>
      </c>
      <c r="AR167" s="128">
        <v>18623.88</v>
      </c>
      <c r="AS167" s="128">
        <v>16813.75</v>
      </c>
      <c r="AT167" s="128">
        <v>1810.13</v>
      </c>
      <c r="AU167" s="128">
        <v>18623.88</v>
      </c>
      <c r="AV167" s="126">
        <v>29</v>
      </c>
      <c r="AW167" s="126"/>
      <c r="AX167" s="126"/>
      <c r="AY167" s="126"/>
      <c r="AZ167" s="126"/>
      <c r="BA167" s="126"/>
      <c r="BB167" s="126" t="s">
        <v>1995</v>
      </c>
      <c r="BC167" s="126" t="s">
        <v>138</v>
      </c>
      <c r="BD167" s="126" t="s">
        <v>1998</v>
      </c>
      <c r="BE167" s="128">
        <v>30000</v>
      </c>
      <c r="BF167" s="126" t="s">
        <v>381</v>
      </c>
      <c r="BG167" s="95">
        <v>9156001314</v>
      </c>
      <c r="BH167" s="97" t="s">
        <v>2003</v>
      </c>
      <c r="BI167" s="95" t="s">
        <v>104</v>
      </c>
      <c r="BJ167" s="123"/>
      <c r="BK167" s="95"/>
      <c r="BL167" s="95" t="s">
        <v>109</v>
      </c>
      <c r="BM167" s="98" t="s">
        <v>124</v>
      </c>
      <c r="BN167" s="99" t="s">
        <v>193</v>
      </c>
      <c r="BO167" s="123" t="s">
        <v>234</v>
      </c>
      <c r="BP167" s="123"/>
      <c r="BQ167" s="42"/>
      <c r="BR167" s="96"/>
    </row>
    <row r="168" spans="1:70" ht="30" hidden="1" customHeight="1" x14ac:dyDescent="0.35">
      <c r="A168" s="95">
        <v>164</v>
      </c>
      <c r="B168" s="127" t="s">
        <v>248</v>
      </c>
      <c r="C168" s="127" t="s">
        <v>249</v>
      </c>
      <c r="D168" s="127" t="s">
        <v>250</v>
      </c>
      <c r="E168" s="127" t="s">
        <v>251</v>
      </c>
      <c r="F168" s="127" t="s">
        <v>251</v>
      </c>
      <c r="G168" s="127" t="s">
        <v>252</v>
      </c>
      <c r="H168" s="127" t="s">
        <v>253</v>
      </c>
      <c r="I168" s="126">
        <v>222111</v>
      </c>
      <c r="J168" s="126" t="s">
        <v>363</v>
      </c>
      <c r="K168" s="126">
        <v>222111</v>
      </c>
      <c r="L168" s="126" t="s">
        <v>255</v>
      </c>
      <c r="M168" s="126" t="s">
        <v>256</v>
      </c>
      <c r="N168" s="126">
        <v>365028</v>
      </c>
      <c r="O168" s="126" t="s">
        <v>364</v>
      </c>
      <c r="P168" s="126">
        <v>534691</v>
      </c>
      <c r="Q168" s="126" t="s">
        <v>380</v>
      </c>
      <c r="R168" s="126" t="s">
        <v>319</v>
      </c>
      <c r="S168" s="126" t="s">
        <v>525</v>
      </c>
      <c r="T168" s="126" t="s">
        <v>525</v>
      </c>
      <c r="U168" s="126" t="s">
        <v>328</v>
      </c>
      <c r="V168" s="126" t="s">
        <v>262</v>
      </c>
      <c r="W168" s="126">
        <v>541</v>
      </c>
      <c r="X168" s="126" t="s">
        <v>502</v>
      </c>
      <c r="Y168" s="126">
        <v>352637428</v>
      </c>
      <c r="Z168" s="126" t="s">
        <v>1059</v>
      </c>
      <c r="AA168" s="126" t="s">
        <v>1060</v>
      </c>
      <c r="AB168" s="128">
        <v>42000</v>
      </c>
      <c r="AC168" s="127">
        <v>8</v>
      </c>
      <c r="AD168" s="127">
        <v>24</v>
      </c>
      <c r="AE168" s="127">
        <v>1</v>
      </c>
      <c r="AF168" s="127" t="s">
        <v>1566</v>
      </c>
      <c r="AG168" s="127" t="s">
        <v>1567</v>
      </c>
      <c r="AH168" s="126" t="s">
        <v>1770</v>
      </c>
      <c r="AI168" s="126" t="s">
        <v>1856</v>
      </c>
      <c r="AJ168" s="128">
        <v>2240</v>
      </c>
      <c r="AK168" s="128">
        <v>2240</v>
      </c>
      <c r="AL168" s="126" t="s">
        <v>1857</v>
      </c>
      <c r="AM168" s="128">
        <v>35005.01</v>
      </c>
      <c r="AN168" s="128">
        <v>12034.99</v>
      </c>
      <c r="AO168" s="128">
        <v>47040</v>
      </c>
      <c r="AP168" s="128">
        <v>6994.99</v>
      </c>
      <c r="AQ168" s="128">
        <v>294.01</v>
      </c>
      <c r="AR168" s="128">
        <v>7289</v>
      </c>
      <c r="AS168" s="128">
        <v>6994.99</v>
      </c>
      <c r="AT168" s="128">
        <v>294.01</v>
      </c>
      <c r="AU168" s="128">
        <v>7289</v>
      </c>
      <c r="AV168" s="126">
        <v>29</v>
      </c>
      <c r="AW168" s="126"/>
      <c r="AX168" s="126"/>
      <c r="AY168" s="126"/>
      <c r="AZ168" s="126"/>
      <c r="BA168" s="126"/>
      <c r="BB168" s="126" t="s">
        <v>1995</v>
      </c>
      <c r="BC168" s="126" t="s">
        <v>138</v>
      </c>
      <c r="BD168" s="126" t="s">
        <v>2001</v>
      </c>
      <c r="BE168" s="128">
        <v>42000</v>
      </c>
      <c r="BF168" s="126" t="s">
        <v>525</v>
      </c>
      <c r="BG168" s="95">
        <v>9730904853</v>
      </c>
      <c r="BH168" s="97" t="s">
        <v>2003</v>
      </c>
      <c r="BI168" s="95" t="s">
        <v>104</v>
      </c>
      <c r="BJ168" s="123"/>
      <c r="BK168" s="95"/>
      <c r="BL168" s="95" t="s">
        <v>109</v>
      </c>
      <c r="BM168" s="98" t="s">
        <v>124</v>
      </c>
      <c r="BN168" s="99" t="s">
        <v>193</v>
      </c>
      <c r="BO168" s="123" t="s">
        <v>234</v>
      </c>
      <c r="BP168" s="123"/>
      <c r="BQ168" s="42"/>
      <c r="BR168" s="96"/>
    </row>
    <row r="169" spans="1:70" ht="30" hidden="1" customHeight="1" x14ac:dyDescent="0.35">
      <c r="A169" s="95">
        <v>165</v>
      </c>
      <c r="B169" s="127" t="s">
        <v>248</v>
      </c>
      <c r="C169" s="127" t="s">
        <v>249</v>
      </c>
      <c r="D169" s="127" t="s">
        <v>250</v>
      </c>
      <c r="E169" s="127" t="s">
        <v>251</v>
      </c>
      <c r="F169" s="127" t="s">
        <v>251</v>
      </c>
      <c r="G169" s="127" t="s">
        <v>252</v>
      </c>
      <c r="H169" s="127" t="s">
        <v>253</v>
      </c>
      <c r="I169" s="126">
        <v>222111</v>
      </c>
      <c r="J169" s="126" t="s">
        <v>363</v>
      </c>
      <c r="K169" s="126">
        <v>222111</v>
      </c>
      <c r="L169" s="126" t="s">
        <v>255</v>
      </c>
      <c r="M169" s="126" t="s">
        <v>256</v>
      </c>
      <c r="N169" s="126">
        <v>365028</v>
      </c>
      <c r="O169" s="126" t="s">
        <v>364</v>
      </c>
      <c r="P169" s="126">
        <v>534691</v>
      </c>
      <c r="Q169" s="126" t="s">
        <v>380</v>
      </c>
      <c r="R169" s="126" t="s">
        <v>319</v>
      </c>
      <c r="S169" s="126" t="s">
        <v>526</v>
      </c>
      <c r="T169" s="126" t="s">
        <v>526</v>
      </c>
      <c r="U169" s="126" t="s">
        <v>328</v>
      </c>
      <c r="V169" s="126" t="s">
        <v>274</v>
      </c>
      <c r="W169" s="126">
        <v>541</v>
      </c>
      <c r="X169" s="126" t="s">
        <v>337</v>
      </c>
      <c r="Y169" s="126">
        <v>352637497</v>
      </c>
      <c r="Z169" s="126" t="s">
        <v>1061</v>
      </c>
      <c r="AA169" s="126" t="s">
        <v>1060</v>
      </c>
      <c r="AB169" s="128">
        <v>42000</v>
      </c>
      <c r="AC169" s="127">
        <v>8</v>
      </c>
      <c r="AD169" s="127">
        <v>24</v>
      </c>
      <c r="AE169" s="127">
        <v>1</v>
      </c>
      <c r="AF169" s="127" t="s">
        <v>1566</v>
      </c>
      <c r="AG169" s="127" t="s">
        <v>1567</v>
      </c>
      <c r="AH169" s="126" t="s">
        <v>1770</v>
      </c>
      <c r="AI169" s="126" t="s">
        <v>1856</v>
      </c>
      <c r="AJ169" s="128">
        <v>2240</v>
      </c>
      <c r="AK169" s="128">
        <v>2240</v>
      </c>
      <c r="AL169" s="126" t="s">
        <v>1858</v>
      </c>
      <c r="AM169" s="128">
        <v>37110.86</v>
      </c>
      <c r="AN169" s="128">
        <v>12169.14</v>
      </c>
      <c r="AO169" s="128">
        <v>49280</v>
      </c>
      <c r="AP169" s="128">
        <v>4889.1400000000003</v>
      </c>
      <c r="AQ169" s="128">
        <v>159.86000000000001</v>
      </c>
      <c r="AR169" s="128">
        <v>5049</v>
      </c>
      <c r="AS169" s="128">
        <v>4889.1400000000003</v>
      </c>
      <c r="AT169" s="128">
        <v>159.86000000000001</v>
      </c>
      <c r="AU169" s="128">
        <v>5049</v>
      </c>
      <c r="AV169" s="126">
        <v>29</v>
      </c>
      <c r="AW169" s="126"/>
      <c r="AX169" s="126"/>
      <c r="AY169" s="126"/>
      <c r="AZ169" s="126"/>
      <c r="BA169" s="126"/>
      <c r="BB169" s="126" t="s">
        <v>1995</v>
      </c>
      <c r="BC169" s="126" t="s">
        <v>138</v>
      </c>
      <c r="BD169" s="126" t="s">
        <v>2001</v>
      </c>
      <c r="BE169" s="128">
        <v>42000</v>
      </c>
      <c r="BF169" s="126" t="s">
        <v>526</v>
      </c>
      <c r="BG169" s="95">
        <v>9326091743</v>
      </c>
      <c r="BH169" s="97" t="s">
        <v>2003</v>
      </c>
      <c r="BI169" s="95" t="s">
        <v>104</v>
      </c>
      <c r="BJ169" s="123"/>
      <c r="BK169" s="95"/>
      <c r="BL169" s="95" t="s">
        <v>109</v>
      </c>
      <c r="BM169" s="98" t="s">
        <v>124</v>
      </c>
      <c r="BN169" s="99" t="s">
        <v>193</v>
      </c>
      <c r="BO169" s="123" t="s">
        <v>234</v>
      </c>
      <c r="BP169" s="123"/>
      <c r="BQ169" s="42"/>
      <c r="BR169" s="96"/>
    </row>
    <row r="170" spans="1:70" ht="30" hidden="1" customHeight="1" x14ac:dyDescent="0.35">
      <c r="A170" s="95">
        <v>166</v>
      </c>
      <c r="B170" s="127" t="s">
        <v>248</v>
      </c>
      <c r="C170" s="127" t="s">
        <v>249</v>
      </c>
      <c r="D170" s="127" t="s">
        <v>250</v>
      </c>
      <c r="E170" s="127" t="s">
        <v>251</v>
      </c>
      <c r="F170" s="127" t="s">
        <v>251</v>
      </c>
      <c r="G170" s="127" t="s">
        <v>252</v>
      </c>
      <c r="H170" s="127" t="s">
        <v>253</v>
      </c>
      <c r="I170" s="126">
        <v>193374</v>
      </c>
      <c r="J170" s="126" t="s">
        <v>484</v>
      </c>
      <c r="K170" s="126">
        <v>193374</v>
      </c>
      <c r="L170" s="126" t="s">
        <v>255</v>
      </c>
      <c r="M170" s="126" t="s">
        <v>256</v>
      </c>
      <c r="N170" s="126">
        <v>400654</v>
      </c>
      <c r="O170" s="126" t="s">
        <v>485</v>
      </c>
      <c r="P170" s="126">
        <v>599651</v>
      </c>
      <c r="Q170" s="126" t="s">
        <v>486</v>
      </c>
      <c r="R170" s="126" t="s">
        <v>319</v>
      </c>
      <c r="S170" s="126" t="s">
        <v>527</v>
      </c>
      <c r="T170" s="126" t="s">
        <v>527</v>
      </c>
      <c r="U170" s="126" t="s">
        <v>328</v>
      </c>
      <c r="V170" s="126" t="s">
        <v>262</v>
      </c>
      <c r="W170" s="126">
        <v>541</v>
      </c>
      <c r="X170" s="126" t="s">
        <v>502</v>
      </c>
      <c r="Y170" s="126">
        <v>352656954</v>
      </c>
      <c r="Z170" s="126" t="s">
        <v>1062</v>
      </c>
      <c r="AA170" s="126" t="s">
        <v>1063</v>
      </c>
      <c r="AB170" s="128">
        <v>42000</v>
      </c>
      <c r="AC170" s="127">
        <v>3</v>
      </c>
      <c r="AD170" s="127">
        <v>24</v>
      </c>
      <c r="AE170" s="127">
        <v>1</v>
      </c>
      <c r="AF170" s="127" t="s">
        <v>1568</v>
      </c>
      <c r="AG170" s="127" t="s">
        <v>1569</v>
      </c>
      <c r="AH170" s="126" t="s">
        <v>1770</v>
      </c>
      <c r="AI170" s="126" t="s">
        <v>1859</v>
      </c>
      <c r="AJ170" s="128">
        <v>2240</v>
      </c>
      <c r="AK170" s="128">
        <v>2240</v>
      </c>
      <c r="AL170" s="126" t="s">
        <v>1287</v>
      </c>
      <c r="AM170" s="128">
        <v>9864.67</v>
      </c>
      <c r="AN170" s="128">
        <v>5815.33</v>
      </c>
      <c r="AO170" s="128">
        <v>15680</v>
      </c>
      <c r="AP170" s="128">
        <v>32135.33</v>
      </c>
      <c r="AQ170" s="128">
        <v>6470.67</v>
      </c>
      <c r="AR170" s="128">
        <v>38606</v>
      </c>
      <c r="AS170" s="128">
        <v>32135.33</v>
      </c>
      <c r="AT170" s="128">
        <v>6470.67</v>
      </c>
      <c r="AU170" s="128">
        <v>38606</v>
      </c>
      <c r="AV170" s="126">
        <v>29</v>
      </c>
      <c r="AW170" s="126"/>
      <c r="AX170" s="126"/>
      <c r="AY170" s="126"/>
      <c r="AZ170" s="126"/>
      <c r="BA170" s="126"/>
      <c r="BB170" s="126" t="s">
        <v>1995</v>
      </c>
      <c r="BC170" s="126" t="s">
        <v>138</v>
      </c>
      <c r="BD170" s="126" t="s">
        <v>1999</v>
      </c>
      <c r="BE170" s="128">
        <v>42000</v>
      </c>
      <c r="BF170" s="126" t="s">
        <v>527</v>
      </c>
      <c r="BG170" s="95">
        <v>7249530669</v>
      </c>
      <c r="BH170" s="97" t="s">
        <v>2003</v>
      </c>
      <c r="BI170" s="95" t="s">
        <v>104</v>
      </c>
      <c r="BJ170" s="129">
        <v>46045</v>
      </c>
      <c r="BK170" s="95"/>
      <c r="BL170" s="95" t="s">
        <v>108</v>
      </c>
      <c r="BM170" s="98" t="s">
        <v>113</v>
      </c>
      <c r="BN170" s="99" t="s">
        <v>193</v>
      </c>
      <c r="BO170" s="123" t="s">
        <v>234</v>
      </c>
      <c r="BP170" s="123"/>
      <c r="BQ170" s="42"/>
      <c r="BR170" s="96" t="s">
        <v>2013</v>
      </c>
    </row>
    <row r="171" spans="1:70" ht="30" hidden="1" customHeight="1" x14ac:dyDescent="0.35">
      <c r="A171" s="95">
        <v>167</v>
      </c>
      <c r="B171" s="127" t="s">
        <v>248</v>
      </c>
      <c r="C171" s="127" t="s">
        <v>249</v>
      </c>
      <c r="D171" s="127" t="s">
        <v>250</v>
      </c>
      <c r="E171" s="127" t="s">
        <v>251</v>
      </c>
      <c r="F171" s="127" t="s">
        <v>251</v>
      </c>
      <c r="G171" s="127" t="s">
        <v>252</v>
      </c>
      <c r="H171" s="127" t="s">
        <v>253</v>
      </c>
      <c r="I171" s="126">
        <v>118203</v>
      </c>
      <c r="J171" s="126" t="s">
        <v>254</v>
      </c>
      <c r="K171" s="126">
        <v>118203</v>
      </c>
      <c r="L171" s="126" t="s">
        <v>255</v>
      </c>
      <c r="M171" s="126" t="s">
        <v>256</v>
      </c>
      <c r="N171" s="126">
        <v>200448</v>
      </c>
      <c r="O171" s="126" t="s">
        <v>395</v>
      </c>
      <c r="P171" s="126">
        <v>265725</v>
      </c>
      <c r="Q171" s="126" t="s">
        <v>396</v>
      </c>
      <c r="R171" s="126" t="s">
        <v>503</v>
      </c>
      <c r="S171" s="126" t="s">
        <v>400</v>
      </c>
      <c r="T171" s="126" t="s">
        <v>400</v>
      </c>
      <c r="U171" s="126" t="s">
        <v>328</v>
      </c>
      <c r="V171" s="126" t="s">
        <v>274</v>
      </c>
      <c r="W171" s="126">
        <v>541</v>
      </c>
      <c r="X171" s="126" t="s">
        <v>372</v>
      </c>
      <c r="Y171" s="126">
        <v>352684595</v>
      </c>
      <c r="Z171" s="126" t="s">
        <v>909</v>
      </c>
      <c r="AA171" s="126" t="s">
        <v>1064</v>
      </c>
      <c r="AB171" s="128">
        <v>30000</v>
      </c>
      <c r="AC171" s="127">
        <v>4</v>
      </c>
      <c r="AD171" s="127">
        <v>18</v>
      </c>
      <c r="AE171" s="127">
        <v>0</v>
      </c>
      <c r="AF171" s="127" t="s">
        <v>1476</v>
      </c>
      <c r="AG171" s="127" t="s">
        <v>1478</v>
      </c>
      <c r="AH171" s="126" t="s">
        <v>1770</v>
      </c>
      <c r="AI171" s="126" t="s">
        <v>1097</v>
      </c>
      <c r="AJ171" s="128">
        <v>2020</v>
      </c>
      <c r="AK171" s="128">
        <v>2020</v>
      </c>
      <c r="AL171" s="126" t="s">
        <v>1796</v>
      </c>
      <c r="AM171" s="128">
        <v>11779.26</v>
      </c>
      <c r="AN171" s="128">
        <v>4380.74</v>
      </c>
      <c r="AO171" s="128">
        <v>16160</v>
      </c>
      <c r="AP171" s="128">
        <v>18220.740000000002</v>
      </c>
      <c r="AQ171" s="128">
        <v>2148.2600000000002</v>
      </c>
      <c r="AR171" s="128">
        <v>20369</v>
      </c>
      <c r="AS171" s="128">
        <v>18220.740000000002</v>
      </c>
      <c r="AT171" s="128">
        <v>2148.2600000000002</v>
      </c>
      <c r="AU171" s="128">
        <v>20369</v>
      </c>
      <c r="AV171" s="126">
        <v>28</v>
      </c>
      <c r="AW171" s="126"/>
      <c r="AX171" s="126"/>
      <c r="AY171" s="126"/>
      <c r="AZ171" s="126"/>
      <c r="BA171" s="126"/>
      <c r="BB171" s="126" t="s">
        <v>1995</v>
      </c>
      <c r="BC171" s="126" t="s">
        <v>138</v>
      </c>
      <c r="BD171" s="126" t="s">
        <v>1998</v>
      </c>
      <c r="BE171" s="128">
        <v>30000</v>
      </c>
      <c r="BF171" s="126" t="s">
        <v>400</v>
      </c>
      <c r="BG171" s="95">
        <v>9970996635</v>
      </c>
      <c r="BH171" s="97" t="s">
        <v>2003</v>
      </c>
      <c r="BI171" s="95" t="s">
        <v>104</v>
      </c>
      <c r="BJ171" s="97">
        <v>46045</v>
      </c>
      <c r="BK171" s="95"/>
      <c r="BL171" s="95" t="s">
        <v>109</v>
      </c>
      <c r="BM171" s="98" t="s">
        <v>124</v>
      </c>
      <c r="BN171" s="99" t="s">
        <v>193</v>
      </c>
      <c r="BO171" s="95" t="s">
        <v>234</v>
      </c>
      <c r="BP171" s="123"/>
      <c r="BQ171" s="42"/>
      <c r="BR171" s="96" t="s">
        <v>2027</v>
      </c>
    </row>
    <row r="172" spans="1:70" ht="30" hidden="1" customHeight="1" x14ac:dyDescent="0.35">
      <c r="A172" s="95">
        <v>168</v>
      </c>
      <c r="B172" s="127" t="s">
        <v>248</v>
      </c>
      <c r="C172" s="127" t="s">
        <v>249</v>
      </c>
      <c r="D172" s="127" t="s">
        <v>250</v>
      </c>
      <c r="E172" s="127" t="s">
        <v>251</v>
      </c>
      <c r="F172" s="127" t="s">
        <v>251</v>
      </c>
      <c r="G172" s="127" t="s">
        <v>252</v>
      </c>
      <c r="H172" s="127" t="s">
        <v>253</v>
      </c>
      <c r="I172" s="126">
        <v>185596</v>
      </c>
      <c r="J172" s="126" t="s">
        <v>384</v>
      </c>
      <c r="K172" s="126">
        <v>185596</v>
      </c>
      <c r="L172" s="126" t="s">
        <v>255</v>
      </c>
      <c r="M172" s="126" t="s">
        <v>256</v>
      </c>
      <c r="N172" s="126">
        <v>371460</v>
      </c>
      <c r="O172" s="126" t="s">
        <v>505</v>
      </c>
      <c r="P172" s="126">
        <v>664807</v>
      </c>
      <c r="Q172" s="126" t="s">
        <v>528</v>
      </c>
      <c r="R172" s="126" t="s">
        <v>319</v>
      </c>
      <c r="S172" s="126" t="s">
        <v>529</v>
      </c>
      <c r="T172" s="126" t="s">
        <v>529</v>
      </c>
      <c r="U172" s="126" t="s">
        <v>328</v>
      </c>
      <c r="V172" s="126" t="s">
        <v>262</v>
      </c>
      <c r="W172" s="126">
        <v>541</v>
      </c>
      <c r="X172" s="126" t="s">
        <v>347</v>
      </c>
      <c r="Y172" s="126">
        <v>352706518</v>
      </c>
      <c r="Z172" s="126" t="s">
        <v>1065</v>
      </c>
      <c r="AA172" s="126" t="s">
        <v>1066</v>
      </c>
      <c r="AB172" s="128">
        <v>42000</v>
      </c>
      <c r="AC172" s="127">
        <v>4</v>
      </c>
      <c r="AD172" s="127">
        <v>24</v>
      </c>
      <c r="AE172" s="127">
        <v>1</v>
      </c>
      <c r="AF172" s="127" t="s">
        <v>1570</v>
      </c>
      <c r="AG172" s="127" t="s">
        <v>1571</v>
      </c>
      <c r="AH172" s="126" t="s">
        <v>1770</v>
      </c>
      <c r="AI172" s="126" t="s">
        <v>1097</v>
      </c>
      <c r="AJ172" s="128">
        <v>2240</v>
      </c>
      <c r="AK172" s="128">
        <v>2240</v>
      </c>
      <c r="AL172" s="126" t="s">
        <v>1860</v>
      </c>
      <c r="AM172" s="128">
        <v>39480.57</v>
      </c>
      <c r="AN172" s="128">
        <v>12039.43</v>
      </c>
      <c r="AO172" s="128">
        <v>51520</v>
      </c>
      <c r="AP172" s="128">
        <v>2519.4299999999998</v>
      </c>
      <c r="AQ172" s="128">
        <v>48.57</v>
      </c>
      <c r="AR172" s="128">
        <v>2568</v>
      </c>
      <c r="AS172" s="128">
        <v>2519.4299999999998</v>
      </c>
      <c r="AT172" s="128">
        <v>48.57</v>
      </c>
      <c r="AU172" s="128">
        <v>2568</v>
      </c>
      <c r="AV172" s="126">
        <v>28</v>
      </c>
      <c r="AW172" s="126"/>
      <c r="AX172" s="126"/>
      <c r="AY172" s="126"/>
      <c r="AZ172" s="126"/>
      <c r="BA172" s="126"/>
      <c r="BB172" s="126" t="s">
        <v>1995</v>
      </c>
      <c r="BC172" s="126" t="s">
        <v>138</v>
      </c>
      <c r="BD172" s="126"/>
      <c r="BE172" s="128">
        <v>0</v>
      </c>
      <c r="BF172" s="126" t="s">
        <v>529</v>
      </c>
      <c r="BG172" s="95">
        <v>9049235125</v>
      </c>
      <c r="BH172" s="97" t="s">
        <v>2003</v>
      </c>
      <c r="BI172" s="95" t="s">
        <v>104</v>
      </c>
      <c r="BJ172" s="129">
        <v>46042</v>
      </c>
      <c r="BK172" s="95"/>
      <c r="BL172" s="95" t="s">
        <v>109</v>
      </c>
      <c r="BM172" s="98" t="s">
        <v>124</v>
      </c>
      <c r="BN172" s="99" t="s">
        <v>192</v>
      </c>
      <c r="BO172" s="123" t="s">
        <v>234</v>
      </c>
      <c r="BP172" s="123"/>
      <c r="BQ172" s="42"/>
      <c r="BR172" s="96"/>
    </row>
    <row r="173" spans="1:70" ht="30" hidden="1" customHeight="1" x14ac:dyDescent="0.35">
      <c r="A173" s="95">
        <v>169</v>
      </c>
      <c r="B173" s="127" t="s">
        <v>248</v>
      </c>
      <c r="C173" s="127" t="s">
        <v>249</v>
      </c>
      <c r="D173" s="127" t="s">
        <v>250</v>
      </c>
      <c r="E173" s="127" t="s">
        <v>251</v>
      </c>
      <c r="F173" s="127" t="s">
        <v>251</v>
      </c>
      <c r="G173" s="127" t="s">
        <v>252</v>
      </c>
      <c r="H173" s="127" t="s">
        <v>253</v>
      </c>
      <c r="I173" s="126">
        <v>185596</v>
      </c>
      <c r="J173" s="126" t="s">
        <v>384</v>
      </c>
      <c r="K173" s="126">
        <v>185596</v>
      </c>
      <c r="L173" s="126" t="s">
        <v>255</v>
      </c>
      <c r="M173" s="126" t="s">
        <v>256</v>
      </c>
      <c r="N173" s="126">
        <v>371460</v>
      </c>
      <c r="O173" s="126" t="s">
        <v>505</v>
      </c>
      <c r="P173" s="126">
        <v>729138</v>
      </c>
      <c r="Q173" s="126" t="s">
        <v>530</v>
      </c>
      <c r="R173" s="126" t="s">
        <v>319</v>
      </c>
      <c r="S173" s="126" t="s">
        <v>531</v>
      </c>
      <c r="T173" s="126" t="s">
        <v>531</v>
      </c>
      <c r="U173" s="126" t="s">
        <v>328</v>
      </c>
      <c r="V173" s="126" t="s">
        <v>262</v>
      </c>
      <c r="W173" s="126">
        <v>541</v>
      </c>
      <c r="X173" s="126" t="s">
        <v>267</v>
      </c>
      <c r="Y173" s="126">
        <v>352706556</v>
      </c>
      <c r="Z173" s="126" t="s">
        <v>1067</v>
      </c>
      <c r="AA173" s="126" t="s">
        <v>1066</v>
      </c>
      <c r="AB173" s="128">
        <v>42000</v>
      </c>
      <c r="AC173" s="127">
        <v>4</v>
      </c>
      <c r="AD173" s="127">
        <v>24</v>
      </c>
      <c r="AE173" s="127">
        <v>1</v>
      </c>
      <c r="AF173" s="127" t="s">
        <v>1570</v>
      </c>
      <c r="AG173" s="127" t="s">
        <v>1571</v>
      </c>
      <c r="AH173" s="126" t="s">
        <v>1770</v>
      </c>
      <c r="AI173" s="126" t="s">
        <v>1097</v>
      </c>
      <c r="AJ173" s="128">
        <v>2240</v>
      </c>
      <c r="AK173" s="128">
        <v>2240</v>
      </c>
      <c r="AL173" s="126" t="s">
        <v>1861</v>
      </c>
      <c r="AM173" s="128">
        <v>37330.129999999997</v>
      </c>
      <c r="AN173" s="128">
        <v>11949.87</v>
      </c>
      <c r="AO173" s="128">
        <v>49280</v>
      </c>
      <c r="AP173" s="128">
        <v>4669.87</v>
      </c>
      <c r="AQ173" s="128">
        <v>138.13</v>
      </c>
      <c r="AR173" s="128">
        <v>4808</v>
      </c>
      <c r="AS173" s="128">
        <v>4669.87</v>
      </c>
      <c r="AT173" s="128">
        <v>138.13</v>
      </c>
      <c r="AU173" s="128">
        <v>4808</v>
      </c>
      <c r="AV173" s="126">
        <v>28</v>
      </c>
      <c r="AW173" s="126"/>
      <c r="AX173" s="126"/>
      <c r="AY173" s="126"/>
      <c r="AZ173" s="126"/>
      <c r="BA173" s="126"/>
      <c r="BB173" s="126" t="s">
        <v>1995</v>
      </c>
      <c r="BC173" s="126" t="s">
        <v>138</v>
      </c>
      <c r="BD173" s="126"/>
      <c r="BE173" s="128">
        <v>0</v>
      </c>
      <c r="BF173" s="126" t="s">
        <v>531</v>
      </c>
      <c r="BG173" s="95">
        <v>7447620262</v>
      </c>
      <c r="BH173" s="97" t="s">
        <v>2003</v>
      </c>
      <c r="BI173" s="95" t="s">
        <v>104</v>
      </c>
      <c r="BJ173" s="129">
        <v>46042</v>
      </c>
      <c r="BK173" s="95"/>
      <c r="BL173" s="95" t="s">
        <v>108</v>
      </c>
      <c r="BM173" s="98" t="s">
        <v>113</v>
      </c>
      <c r="BN173" s="99" t="s">
        <v>192</v>
      </c>
      <c r="BO173" s="123" t="s">
        <v>234</v>
      </c>
      <c r="BP173" s="123"/>
      <c r="BQ173" s="42"/>
      <c r="BR173" s="96"/>
    </row>
    <row r="174" spans="1:70" ht="30" customHeight="1" x14ac:dyDescent="0.35">
      <c r="A174" s="95">
        <v>170</v>
      </c>
      <c r="B174" s="127" t="s">
        <v>248</v>
      </c>
      <c r="C174" s="127" t="s">
        <v>249</v>
      </c>
      <c r="D174" s="127" t="s">
        <v>250</v>
      </c>
      <c r="E174" s="127" t="s">
        <v>251</v>
      </c>
      <c r="F174" s="127" t="s">
        <v>251</v>
      </c>
      <c r="G174" s="127" t="s">
        <v>252</v>
      </c>
      <c r="H174" s="127" t="s">
        <v>253</v>
      </c>
      <c r="I174" s="126">
        <v>185596</v>
      </c>
      <c r="J174" s="126" t="s">
        <v>384</v>
      </c>
      <c r="K174" s="126">
        <v>185596</v>
      </c>
      <c r="L174" s="126" t="s">
        <v>255</v>
      </c>
      <c r="M174" s="126" t="s">
        <v>256</v>
      </c>
      <c r="N174" s="126">
        <v>371460</v>
      </c>
      <c r="O174" s="126" t="s">
        <v>505</v>
      </c>
      <c r="P174" s="126">
        <v>729138</v>
      </c>
      <c r="Q174" s="126" t="s">
        <v>530</v>
      </c>
      <c r="R174" s="126" t="s">
        <v>319</v>
      </c>
      <c r="S174" s="126" t="s">
        <v>532</v>
      </c>
      <c r="T174" s="126" t="s">
        <v>532</v>
      </c>
      <c r="U174" s="126" t="s">
        <v>328</v>
      </c>
      <c r="V174" s="126" t="s">
        <v>262</v>
      </c>
      <c r="W174" s="126">
        <v>541</v>
      </c>
      <c r="X174" s="126" t="s">
        <v>347</v>
      </c>
      <c r="Y174" s="126">
        <v>352706592</v>
      </c>
      <c r="Z174" s="126" t="s">
        <v>1068</v>
      </c>
      <c r="AA174" s="126" t="s">
        <v>1066</v>
      </c>
      <c r="AB174" s="128">
        <v>42000</v>
      </c>
      <c r="AC174" s="127">
        <v>4</v>
      </c>
      <c r="AD174" s="127">
        <v>24</v>
      </c>
      <c r="AE174" s="127">
        <v>1</v>
      </c>
      <c r="AF174" s="127" t="s">
        <v>1570</v>
      </c>
      <c r="AG174" s="127" t="s">
        <v>1571</v>
      </c>
      <c r="AH174" s="126" t="s">
        <v>1770</v>
      </c>
      <c r="AI174" s="126" t="s">
        <v>1097</v>
      </c>
      <c r="AJ174" s="128">
        <v>2240</v>
      </c>
      <c r="AK174" s="128">
        <v>2240</v>
      </c>
      <c r="AL174" s="126" t="s">
        <v>1862</v>
      </c>
      <c r="AM174" s="128">
        <v>27258.33</v>
      </c>
      <c r="AN174" s="128">
        <v>10821.67</v>
      </c>
      <c r="AO174" s="128">
        <v>38080</v>
      </c>
      <c r="AP174" s="128">
        <v>14741.67</v>
      </c>
      <c r="AQ174" s="128">
        <v>1266.33</v>
      </c>
      <c r="AR174" s="128">
        <v>16008</v>
      </c>
      <c r="AS174" s="128">
        <v>14741.67</v>
      </c>
      <c r="AT174" s="128">
        <v>1266.33</v>
      </c>
      <c r="AU174" s="128">
        <v>16008</v>
      </c>
      <c r="AV174" s="126">
        <v>28</v>
      </c>
      <c r="AW174" s="126"/>
      <c r="AX174" s="126"/>
      <c r="AY174" s="126"/>
      <c r="AZ174" s="126"/>
      <c r="BA174" s="126"/>
      <c r="BB174" s="126" t="s">
        <v>1995</v>
      </c>
      <c r="BC174" s="126" t="s">
        <v>138</v>
      </c>
      <c r="BD174" s="126" t="s">
        <v>1999</v>
      </c>
      <c r="BE174" s="128">
        <v>42000</v>
      </c>
      <c r="BF174" s="126" t="s">
        <v>532</v>
      </c>
      <c r="BG174" s="95">
        <v>9373585903</v>
      </c>
      <c r="BH174" s="97" t="s">
        <v>2003</v>
      </c>
      <c r="BI174" s="95" t="s">
        <v>104</v>
      </c>
      <c r="BJ174" s="129">
        <v>46042</v>
      </c>
      <c r="BK174" s="95"/>
      <c r="BL174" s="95" t="s">
        <v>108</v>
      </c>
      <c r="BM174" s="98" t="s">
        <v>113</v>
      </c>
      <c r="BN174" s="99" t="s">
        <v>192</v>
      </c>
      <c r="BO174" s="123" t="s">
        <v>233</v>
      </c>
      <c r="BP174" s="123">
        <v>2240</v>
      </c>
      <c r="BQ174" s="42" t="s">
        <v>194</v>
      </c>
      <c r="BR174" s="96" t="s">
        <v>2015</v>
      </c>
    </row>
    <row r="175" spans="1:70" ht="30" hidden="1" customHeight="1" x14ac:dyDescent="0.35">
      <c r="A175" s="95">
        <v>171</v>
      </c>
      <c r="B175" s="127" t="s">
        <v>248</v>
      </c>
      <c r="C175" s="127" t="s">
        <v>249</v>
      </c>
      <c r="D175" s="127" t="s">
        <v>250</v>
      </c>
      <c r="E175" s="127" t="s">
        <v>251</v>
      </c>
      <c r="F175" s="127" t="s">
        <v>251</v>
      </c>
      <c r="G175" s="127" t="s">
        <v>252</v>
      </c>
      <c r="H175" s="127" t="s">
        <v>253</v>
      </c>
      <c r="I175" s="126">
        <v>222111</v>
      </c>
      <c r="J175" s="126" t="s">
        <v>363</v>
      </c>
      <c r="K175" s="126">
        <v>222111</v>
      </c>
      <c r="L175" s="126" t="s">
        <v>255</v>
      </c>
      <c r="M175" s="126" t="s">
        <v>256</v>
      </c>
      <c r="N175" s="126">
        <v>365028</v>
      </c>
      <c r="O175" s="126" t="s">
        <v>364</v>
      </c>
      <c r="P175" s="126">
        <v>663540</v>
      </c>
      <c r="Q175" s="126" t="s">
        <v>407</v>
      </c>
      <c r="R175" s="126" t="s">
        <v>319</v>
      </c>
      <c r="S175" s="126" t="s">
        <v>533</v>
      </c>
      <c r="T175" s="126" t="s">
        <v>533</v>
      </c>
      <c r="U175" s="126" t="s">
        <v>328</v>
      </c>
      <c r="V175" s="126" t="s">
        <v>274</v>
      </c>
      <c r="W175" s="126">
        <v>541</v>
      </c>
      <c r="X175" s="126" t="s">
        <v>267</v>
      </c>
      <c r="Y175" s="126">
        <v>352715504</v>
      </c>
      <c r="Z175" s="126" t="s">
        <v>1069</v>
      </c>
      <c r="AA175" s="126" t="s">
        <v>1070</v>
      </c>
      <c r="AB175" s="128">
        <v>42000</v>
      </c>
      <c r="AC175" s="127">
        <v>8</v>
      </c>
      <c r="AD175" s="127">
        <v>24</v>
      </c>
      <c r="AE175" s="127">
        <v>1</v>
      </c>
      <c r="AF175" s="127" t="s">
        <v>1568</v>
      </c>
      <c r="AG175" s="127" t="s">
        <v>1572</v>
      </c>
      <c r="AH175" s="126" t="s">
        <v>1770</v>
      </c>
      <c r="AI175" s="126" t="s">
        <v>1856</v>
      </c>
      <c r="AJ175" s="128">
        <v>2240</v>
      </c>
      <c r="AK175" s="128">
        <v>2240</v>
      </c>
      <c r="AL175" s="126" t="s">
        <v>1334</v>
      </c>
      <c r="AM175" s="128">
        <v>16467.96</v>
      </c>
      <c r="AN175" s="128">
        <v>8192.0400000000009</v>
      </c>
      <c r="AO175" s="128">
        <v>24660</v>
      </c>
      <c r="AP175" s="128">
        <v>25532.04</v>
      </c>
      <c r="AQ175" s="128">
        <v>3951.96</v>
      </c>
      <c r="AR175" s="128">
        <v>29484</v>
      </c>
      <c r="AS175" s="128">
        <v>25532.04</v>
      </c>
      <c r="AT175" s="128">
        <v>3951.96</v>
      </c>
      <c r="AU175" s="128">
        <v>29484</v>
      </c>
      <c r="AV175" s="126">
        <v>29</v>
      </c>
      <c r="AW175" s="126"/>
      <c r="AX175" s="126"/>
      <c r="AY175" s="126"/>
      <c r="AZ175" s="126"/>
      <c r="BA175" s="126"/>
      <c r="BB175" s="126" t="s">
        <v>1995</v>
      </c>
      <c r="BC175" s="126" t="s">
        <v>138</v>
      </c>
      <c r="BD175" s="126" t="s">
        <v>2001</v>
      </c>
      <c r="BE175" s="128">
        <v>42000</v>
      </c>
      <c r="BF175" s="126" t="s">
        <v>533</v>
      </c>
      <c r="BG175" s="95">
        <v>7559244835</v>
      </c>
      <c r="BH175" s="97" t="s">
        <v>2003</v>
      </c>
      <c r="BI175" s="95" t="s">
        <v>104</v>
      </c>
      <c r="BJ175" s="123"/>
      <c r="BK175" s="95"/>
      <c r="BL175" s="95" t="s">
        <v>109</v>
      </c>
      <c r="BM175" s="98" t="s">
        <v>124</v>
      </c>
      <c r="BN175" s="99" t="s">
        <v>193</v>
      </c>
      <c r="BO175" s="123" t="s">
        <v>234</v>
      </c>
      <c r="BP175" s="123"/>
      <c r="BQ175" s="42"/>
      <c r="BR175" s="96"/>
    </row>
    <row r="176" spans="1:70" ht="30" hidden="1" customHeight="1" x14ac:dyDescent="0.35">
      <c r="A176" s="95">
        <v>172</v>
      </c>
      <c r="B176" s="127" t="s">
        <v>248</v>
      </c>
      <c r="C176" s="127" t="s">
        <v>249</v>
      </c>
      <c r="D176" s="127" t="s">
        <v>250</v>
      </c>
      <c r="E176" s="127" t="s">
        <v>251</v>
      </c>
      <c r="F176" s="127" t="s">
        <v>251</v>
      </c>
      <c r="G176" s="127" t="s">
        <v>252</v>
      </c>
      <c r="H176" s="127" t="s">
        <v>253</v>
      </c>
      <c r="I176" s="126">
        <v>222111</v>
      </c>
      <c r="J176" s="126" t="s">
        <v>363</v>
      </c>
      <c r="K176" s="126">
        <v>222111</v>
      </c>
      <c r="L176" s="126" t="s">
        <v>255</v>
      </c>
      <c r="M176" s="126" t="s">
        <v>256</v>
      </c>
      <c r="N176" s="126">
        <v>365028</v>
      </c>
      <c r="O176" s="126" t="s">
        <v>364</v>
      </c>
      <c r="P176" s="126">
        <v>663540</v>
      </c>
      <c r="Q176" s="126" t="s">
        <v>407</v>
      </c>
      <c r="R176" s="126" t="s">
        <v>319</v>
      </c>
      <c r="S176" s="126" t="s">
        <v>534</v>
      </c>
      <c r="T176" s="126" t="s">
        <v>534</v>
      </c>
      <c r="U176" s="126" t="s">
        <v>328</v>
      </c>
      <c r="V176" s="126" t="s">
        <v>274</v>
      </c>
      <c r="W176" s="126">
        <v>541</v>
      </c>
      <c r="X176" s="126" t="s">
        <v>267</v>
      </c>
      <c r="Y176" s="126">
        <v>352715505</v>
      </c>
      <c r="Z176" s="126" t="s">
        <v>1071</v>
      </c>
      <c r="AA176" s="126" t="s">
        <v>1070</v>
      </c>
      <c r="AB176" s="128">
        <v>42000</v>
      </c>
      <c r="AC176" s="127">
        <v>8</v>
      </c>
      <c r="AD176" s="127">
        <v>24</v>
      </c>
      <c r="AE176" s="127">
        <v>1</v>
      </c>
      <c r="AF176" s="127" t="s">
        <v>1568</v>
      </c>
      <c r="AG176" s="127" t="s">
        <v>1572</v>
      </c>
      <c r="AH176" s="126" t="s">
        <v>1770</v>
      </c>
      <c r="AI176" s="126" t="s">
        <v>1856</v>
      </c>
      <c r="AJ176" s="128">
        <v>2240</v>
      </c>
      <c r="AK176" s="128">
        <v>2240</v>
      </c>
      <c r="AL176" s="126" t="s">
        <v>1863</v>
      </c>
      <c r="AM176" s="128">
        <v>11555.3</v>
      </c>
      <c r="AN176" s="128">
        <v>6374.7</v>
      </c>
      <c r="AO176" s="128">
        <v>17930</v>
      </c>
      <c r="AP176" s="128">
        <v>30444.7</v>
      </c>
      <c r="AQ176" s="128">
        <v>5769.3</v>
      </c>
      <c r="AR176" s="128">
        <v>36214</v>
      </c>
      <c r="AS176" s="128">
        <v>30444.7</v>
      </c>
      <c r="AT176" s="128">
        <v>5769.3</v>
      </c>
      <c r="AU176" s="128">
        <v>36214</v>
      </c>
      <c r="AV176" s="126">
        <v>29</v>
      </c>
      <c r="AW176" s="126"/>
      <c r="AX176" s="126"/>
      <c r="AY176" s="126"/>
      <c r="AZ176" s="126"/>
      <c r="BA176" s="126"/>
      <c r="BB176" s="126" t="s">
        <v>1995</v>
      </c>
      <c r="BC176" s="126" t="s">
        <v>138</v>
      </c>
      <c r="BD176" s="126" t="s">
        <v>1998</v>
      </c>
      <c r="BE176" s="128">
        <v>42000</v>
      </c>
      <c r="BF176" s="126" t="s">
        <v>534</v>
      </c>
      <c r="BG176" s="95">
        <v>9960502171</v>
      </c>
      <c r="BH176" s="97" t="s">
        <v>2003</v>
      </c>
      <c r="BI176" s="95" t="s">
        <v>104</v>
      </c>
      <c r="BJ176" s="123"/>
      <c r="BK176" s="95"/>
      <c r="BL176" s="95" t="s">
        <v>109</v>
      </c>
      <c r="BM176" s="98" t="s">
        <v>124</v>
      </c>
      <c r="BN176" s="99" t="s">
        <v>193</v>
      </c>
      <c r="BO176" s="123" t="s">
        <v>234</v>
      </c>
      <c r="BP176" s="123"/>
      <c r="BQ176" s="42"/>
      <c r="BR176" s="96"/>
    </row>
    <row r="177" spans="1:70" ht="30" hidden="1" customHeight="1" x14ac:dyDescent="0.35">
      <c r="A177" s="95">
        <v>173</v>
      </c>
      <c r="B177" s="127" t="s">
        <v>248</v>
      </c>
      <c r="C177" s="127" t="s">
        <v>249</v>
      </c>
      <c r="D177" s="127" t="s">
        <v>250</v>
      </c>
      <c r="E177" s="127" t="s">
        <v>251</v>
      </c>
      <c r="F177" s="127" t="s">
        <v>251</v>
      </c>
      <c r="G177" s="127" t="s">
        <v>252</v>
      </c>
      <c r="H177" s="127" t="s">
        <v>253</v>
      </c>
      <c r="I177" s="126">
        <v>185596</v>
      </c>
      <c r="J177" s="126" t="s">
        <v>384</v>
      </c>
      <c r="K177" s="126">
        <v>185596</v>
      </c>
      <c r="L177" s="126" t="s">
        <v>255</v>
      </c>
      <c r="M177" s="126" t="s">
        <v>256</v>
      </c>
      <c r="N177" s="126">
        <v>371460</v>
      </c>
      <c r="O177" s="126" t="s">
        <v>505</v>
      </c>
      <c r="P177" s="126">
        <v>729138</v>
      </c>
      <c r="Q177" s="126" t="s">
        <v>530</v>
      </c>
      <c r="R177" s="126" t="s">
        <v>319</v>
      </c>
      <c r="S177" s="126" t="s">
        <v>535</v>
      </c>
      <c r="T177" s="126" t="s">
        <v>535</v>
      </c>
      <c r="U177" s="126" t="s">
        <v>328</v>
      </c>
      <c r="V177" s="126" t="s">
        <v>262</v>
      </c>
      <c r="W177" s="126">
        <v>541</v>
      </c>
      <c r="X177" s="126" t="s">
        <v>347</v>
      </c>
      <c r="Y177" s="126">
        <v>352739614</v>
      </c>
      <c r="Z177" s="126" t="s">
        <v>1072</v>
      </c>
      <c r="AA177" s="126" t="s">
        <v>1066</v>
      </c>
      <c r="AB177" s="128">
        <v>42000</v>
      </c>
      <c r="AC177" s="127">
        <v>4</v>
      </c>
      <c r="AD177" s="127">
        <v>24</v>
      </c>
      <c r="AE177" s="127">
        <v>1</v>
      </c>
      <c r="AF177" s="127" t="s">
        <v>1570</v>
      </c>
      <c r="AG177" s="127" t="s">
        <v>1571</v>
      </c>
      <c r="AH177" s="126" t="s">
        <v>1770</v>
      </c>
      <c r="AI177" s="126" t="s">
        <v>1097</v>
      </c>
      <c r="AJ177" s="128">
        <v>2240</v>
      </c>
      <c r="AK177" s="128">
        <v>2240</v>
      </c>
      <c r="AL177" s="126" t="s">
        <v>1864</v>
      </c>
      <c r="AM177" s="128">
        <v>39480.57</v>
      </c>
      <c r="AN177" s="128">
        <v>12039.43</v>
      </c>
      <c r="AO177" s="128">
        <v>51520</v>
      </c>
      <c r="AP177" s="128">
        <v>2519.4299999999998</v>
      </c>
      <c r="AQ177" s="128">
        <v>48.57</v>
      </c>
      <c r="AR177" s="128">
        <v>2568</v>
      </c>
      <c r="AS177" s="128">
        <v>2519.4299999999998</v>
      </c>
      <c r="AT177" s="128">
        <v>48.57</v>
      </c>
      <c r="AU177" s="128">
        <v>2568</v>
      </c>
      <c r="AV177" s="126">
        <v>28</v>
      </c>
      <c r="AW177" s="126"/>
      <c r="AX177" s="126"/>
      <c r="AY177" s="126"/>
      <c r="AZ177" s="126"/>
      <c r="BA177" s="126"/>
      <c r="BB177" s="126" t="s">
        <v>1995</v>
      </c>
      <c r="BC177" s="126" t="s">
        <v>138</v>
      </c>
      <c r="BD177" s="126"/>
      <c r="BE177" s="128">
        <v>0</v>
      </c>
      <c r="BF177" s="126" t="s">
        <v>535</v>
      </c>
      <c r="BG177" s="95">
        <v>9284260438</v>
      </c>
      <c r="BH177" s="97" t="s">
        <v>2003</v>
      </c>
      <c r="BI177" s="95" t="s">
        <v>104</v>
      </c>
      <c r="BJ177" s="129">
        <v>46042</v>
      </c>
      <c r="BK177" s="95"/>
      <c r="BL177" s="95" t="s">
        <v>109</v>
      </c>
      <c r="BM177" s="98" t="s">
        <v>124</v>
      </c>
      <c r="BN177" s="99" t="s">
        <v>192</v>
      </c>
      <c r="BO177" s="123" t="s">
        <v>234</v>
      </c>
      <c r="BP177" s="123"/>
      <c r="BQ177" s="42"/>
      <c r="BR177" s="96"/>
    </row>
    <row r="178" spans="1:70" ht="30" hidden="1" customHeight="1" x14ac:dyDescent="0.35">
      <c r="A178" s="95">
        <v>174</v>
      </c>
      <c r="B178" s="127" t="s">
        <v>248</v>
      </c>
      <c r="C178" s="127" t="s">
        <v>249</v>
      </c>
      <c r="D178" s="127" t="s">
        <v>250</v>
      </c>
      <c r="E178" s="127" t="s">
        <v>251</v>
      </c>
      <c r="F178" s="127" t="s">
        <v>251</v>
      </c>
      <c r="G178" s="127" t="s">
        <v>252</v>
      </c>
      <c r="H178" s="127" t="s">
        <v>253</v>
      </c>
      <c r="I178" s="126">
        <v>222111</v>
      </c>
      <c r="J178" s="126" t="s">
        <v>363</v>
      </c>
      <c r="K178" s="126">
        <v>222111</v>
      </c>
      <c r="L178" s="126" t="s">
        <v>255</v>
      </c>
      <c r="M178" s="126" t="s">
        <v>256</v>
      </c>
      <c r="N178" s="126">
        <v>365028</v>
      </c>
      <c r="O178" s="126" t="s">
        <v>364</v>
      </c>
      <c r="P178" s="126">
        <v>666752</v>
      </c>
      <c r="Q178" s="126" t="s">
        <v>404</v>
      </c>
      <c r="R178" s="126" t="s">
        <v>319</v>
      </c>
      <c r="S178" s="126" t="s">
        <v>536</v>
      </c>
      <c r="T178" s="126" t="s">
        <v>536</v>
      </c>
      <c r="U178" s="126" t="s">
        <v>328</v>
      </c>
      <c r="V178" s="126" t="s">
        <v>262</v>
      </c>
      <c r="W178" s="126">
        <v>541</v>
      </c>
      <c r="X178" s="126" t="s">
        <v>413</v>
      </c>
      <c r="Y178" s="126">
        <v>352740115</v>
      </c>
      <c r="Z178" s="126" t="s">
        <v>1073</v>
      </c>
      <c r="AA178" s="126" t="s">
        <v>1066</v>
      </c>
      <c r="AB178" s="128">
        <v>42000</v>
      </c>
      <c r="AC178" s="127">
        <v>8</v>
      </c>
      <c r="AD178" s="127">
        <v>24</v>
      </c>
      <c r="AE178" s="127">
        <v>1</v>
      </c>
      <c r="AF178" s="127" t="s">
        <v>1570</v>
      </c>
      <c r="AG178" s="127" t="s">
        <v>1571</v>
      </c>
      <c r="AH178" s="126" t="s">
        <v>1770</v>
      </c>
      <c r="AI178" s="126" t="s">
        <v>1856</v>
      </c>
      <c r="AJ178" s="128">
        <v>2240</v>
      </c>
      <c r="AK178" s="128">
        <v>2240</v>
      </c>
      <c r="AL178" s="126" t="s">
        <v>1865</v>
      </c>
      <c r="AM178" s="128">
        <v>21730.73</v>
      </c>
      <c r="AN178" s="128">
        <v>9947.27</v>
      </c>
      <c r="AO178" s="128">
        <v>31678</v>
      </c>
      <c r="AP178" s="128">
        <v>20269.27</v>
      </c>
      <c r="AQ178" s="128">
        <v>2150.73</v>
      </c>
      <c r="AR178" s="128">
        <v>22420</v>
      </c>
      <c r="AS178" s="128">
        <v>20269.27</v>
      </c>
      <c r="AT178" s="128">
        <v>2150.73</v>
      </c>
      <c r="AU178" s="128">
        <v>22420</v>
      </c>
      <c r="AV178" s="126">
        <v>29</v>
      </c>
      <c r="AW178" s="126"/>
      <c r="AX178" s="126"/>
      <c r="AY178" s="126"/>
      <c r="AZ178" s="126"/>
      <c r="BA178" s="126"/>
      <c r="BB178" s="126" t="s">
        <v>1995</v>
      </c>
      <c r="BC178" s="126" t="s">
        <v>138</v>
      </c>
      <c r="BD178" s="126" t="s">
        <v>1999</v>
      </c>
      <c r="BE178" s="128">
        <v>42000</v>
      </c>
      <c r="BF178" s="126" t="s">
        <v>536</v>
      </c>
      <c r="BG178" s="95">
        <v>7385277489</v>
      </c>
      <c r="BH178" s="97" t="s">
        <v>2003</v>
      </c>
      <c r="BI178" s="95" t="s">
        <v>104</v>
      </c>
      <c r="BJ178" s="123"/>
      <c r="BK178" s="95"/>
      <c r="BL178" s="95" t="s">
        <v>109</v>
      </c>
      <c r="BM178" s="98" t="s">
        <v>124</v>
      </c>
      <c r="BN178" s="99" t="s">
        <v>193</v>
      </c>
      <c r="BO178" s="123" t="s">
        <v>234</v>
      </c>
      <c r="BP178" s="123"/>
      <c r="BQ178" s="42"/>
      <c r="BR178" s="96"/>
    </row>
    <row r="179" spans="1:70" ht="30" hidden="1" customHeight="1" x14ac:dyDescent="0.35">
      <c r="A179" s="95">
        <v>175</v>
      </c>
      <c r="B179" s="127" t="s">
        <v>248</v>
      </c>
      <c r="C179" s="127" t="s">
        <v>249</v>
      </c>
      <c r="D179" s="127" t="s">
        <v>250</v>
      </c>
      <c r="E179" s="127" t="s">
        <v>251</v>
      </c>
      <c r="F179" s="127" t="s">
        <v>251</v>
      </c>
      <c r="G179" s="127" t="s">
        <v>252</v>
      </c>
      <c r="H179" s="127" t="s">
        <v>253</v>
      </c>
      <c r="I179" s="126">
        <v>126813</v>
      </c>
      <c r="J179" s="126" t="s">
        <v>268</v>
      </c>
      <c r="K179" s="126">
        <v>126813</v>
      </c>
      <c r="L179" s="126" t="s">
        <v>255</v>
      </c>
      <c r="M179" s="126" t="s">
        <v>256</v>
      </c>
      <c r="N179" s="126">
        <v>213778</v>
      </c>
      <c r="O179" s="126" t="s">
        <v>304</v>
      </c>
      <c r="P179" s="126">
        <v>283238</v>
      </c>
      <c r="Q179" s="126" t="s">
        <v>305</v>
      </c>
      <c r="R179" s="126" t="s">
        <v>319</v>
      </c>
      <c r="S179" s="126" t="s">
        <v>537</v>
      </c>
      <c r="T179" s="126" t="s">
        <v>537</v>
      </c>
      <c r="U179" s="126" t="s">
        <v>328</v>
      </c>
      <c r="V179" s="126" t="s">
        <v>262</v>
      </c>
      <c r="W179" s="126">
        <v>541</v>
      </c>
      <c r="X179" s="126" t="s">
        <v>347</v>
      </c>
      <c r="Y179" s="126">
        <v>352757411</v>
      </c>
      <c r="Z179" s="126" t="s">
        <v>1074</v>
      </c>
      <c r="AA179" s="126" t="s">
        <v>1075</v>
      </c>
      <c r="AB179" s="128">
        <v>42000</v>
      </c>
      <c r="AC179" s="127">
        <v>7</v>
      </c>
      <c r="AD179" s="127">
        <v>24</v>
      </c>
      <c r="AE179" s="127">
        <v>1</v>
      </c>
      <c r="AF179" s="127" t="s">
        <v>1570</v>
      </c>
      <c r="AG179" s="127" t="s">
        <v>1573</v>
      </c>
      <c r="AH179" s="126" t="s">
        <v>1770</v>
      </c>
      <c r="AI179" s="126" t="s">
        <v>1866</v>
      </c>
      <c r="AJ179" s="128">
        <v>2240</v>
      </c>
      <c r="AK179" s="128">
        <v>2240</v>
      </c>
      <c r="AL179" s="126" t="s">
        <v>1267</v>
      </c>
      <c r="AM179" s="128">
        <v>8483.6200000000008</v>
      </c>
      <c r="AN179" s="128">
        <v>4956.38</v>
      </c>
      <c r="AO179" s="128">
        <v>13440</v>
      </c>
      <c r="AP179" s="128">
        <v>33516.379999999997</v>
      </c>
      <c r="AQ179" s="128">
        <v>7049.62</v>
      </c>
      <c r="AR179" s="128">
        <v>40566</v>
      </c>
      <c r="AS179" s="128">
        <v>33516.379999999997</v>
      </c>
      <c r="AT179" s="128">
        <v>7049.62</v>
      </c>
      <c r="AU179" s="128">
        <v>40566</v>
      </c>
      <c r="AV179" s="126">
        <v>28</v>
      </c>
      <c r="AW179" s="126"/>
      <c r="AX179" s="126"/>
      <c r="AY179" s="126"/>
      <c r="AZ179" s="126"/>
      <c r="BA179" s="126"/>
      <c r="BB179" s="126" t="s">
        <v>1995</v>
      </c>
      <c r="BC179" s="126" t="s">
        <v>138</v>
      </c>
      <c r="BD179" s="126"/>
      <c r="BE179" s="128">
        <v>0</v>
      </c>
      <c r="BF179" s="126" t="s">
        <v>537</v>
      </c>
      <c r="BG179" s="95">
        <v>9356294308</v>
      </c>
      <c r="BH179" s="97" t="s">
        <v>2003</v>
      </c>
      <c r="BI179" s="95" t="s">
        <v>104</v>
      </c>
      <c r="BJ179" s="97">
        <v>46051</v>
      </c>
      <c r="BK179" s="95"/>
      <c r="BL179" s="95" t="s">
        <v>109</v>
      </c>
      <c r="BM179" s="98" t="s">
        <v>124</v>
      </c>
      <c r="BN179" s="99" t="s">
        <v>193</v>
      </c>
      <c r="BO179" s="95" t="s">
        <v>234</v>
      </c>
      <c r="BP179" s="123"/>
      <c r="BQ179" s="42"/>
      <c r="BR179" s="96"/>
    </row>
    <row r="180" spans="1:70" ht="30" hidden="1" customHeight="1" x14ac:dyDescent="0.35">
      <c r="A180" s="95">
        <v>176</v>
      </c>
      <c r="B180" s="127" t="s">
        <v>248</v>
      </c>
      <c r="C180" s="127" t="s">
        <v>249</v>
      </c>
      <c r="D180" s="127" t="s">
        <v>250</v>
      </c>
      <c r="E180" s="127" t="s">
        <v>251</v>
      </c>
      <c r="F180" s="127" t="s">
        <v>251</v>
      </c>
      <c r="G180" s="127" t="s">
        <v>252</v>
      </c>
      <c r="H180" s="127" t="s">
        <v>253</v>
      </c>
      <c r="I180" s="126">
        <v>185596</v>
      </c>
      <c r="J180" s="126" t="s">
        <v>384</v>
      </c>
      <c r="K180" s="126">
        <v>185596</v>
      </c>
      <c r="L180" s="126" t="s">
        <v>255</v>
      </c>
      <c r="M180" s="126" t="s">
        <v>256</v>
      </c>
      <c r="N180" s="126">
        <v>316310</v>
      </c>
      <c r="O180" s="126" t="s">
        <v>432</v>
      </c>
      <c r="P180" s="126">
        <v>437094</v>
      </c>
      <c r="Q180" s="126" t="s">
        <v>433</v>
      </c>
      <c r="R180" s="126" t="s">
        <v>319</v>
      </c>
      <c r="S180" s="126" t="s">
        <v>538</v>
      </c>
      <c r="T180" s="126" t="s">
        <v>538</v>
      </c>
      <c r="U180" s="126" t="s">
        <v>328</v>
      </c>
      <c r="V180" s="126" t="s">
        <v>262</v>
      </c>
      <c r="W180" s="126">
        <v>541</v>
      </c>
      <c r="X180" s="126" t="s">
        <v>347</v>
      </c>
      <c r="Y180" s="126">
        <v>352763108</v>
      </c>
      <c r="Z180" s="126" t="s">
        <v>1076</v>
      </c>
      <c r="AA180" s="126" t="s">
        <v>1077</v>
      </c>
      <c r="AB180" s="128">
        <v>52000</v>
      </c>
      <c r="AC180" s="127">
        <v>4</v>
      </c>
      <c r="AD180" s="127">
        <v>24</v>
      </c>
      <c r="AE180" s="127">
        <v>2</v>
      </c>
      <c r="AF180" s="127" t="s">
        <v>1504</v>
      </c>
      <c r="AG180" s="127" t="s">
        <v>1505</v>
      </c>
      <c r="AH180" s="126" t="s">
        <v>1770</v>
      </c>
      <c r="AI180" s="126" t="s">
        <v>1097</v>
      </c>
      <c r="AJ180" s="128">
        <v>2780</v>
      </c>
      <c r="AK180" s="128">
        <v>2780</v>
      </c>
      <c r="AL180" s="126" t="s">
        <v>1867</v>
      </c>
      <c r="AM180" s="128">
        <v>26270.55</v>
      </c>
      <c r="AN180" s="128">
        <v>13729.45</v>
      </c>
      <c r="AO180" s="128">
        <v>40000</v>
      </c>
      <c r="AP180" s="128">
        <v>25729.45</v>
      </c>
      <c r="AQ180" s="128">
        <v>2658.7</v>
      </c>
      <c r="AR180" s="128">
        <v>28388.15</v>
      </c>
      <c r="AS180" s="128">
        <v>25729.45</v>
      </c>
      <c r="AT180" s="128">
        <v>2658.7</v>
      </c>
      <c r="AU180" s="128">
        <v>28388.15</v>
      </c>
      <c r="AV180" s="126">
        <v>27</v>
      </c>
      <c r="AW180" s="126"/>
      <c r="AX180" s="126"/>
      <c r="AY180" s="126"/>
      <c r="AZ180" s="126"/>
      <c r="BA180" s="126"/>
      <c r="BB180" s="126" t="s">
        <v>1995</v>
      </c>
      <c r="BC180" s="126" t="s">
        <v>138</v>
      </c>
      <c r="BD180" s="126" t="s">
        <v>1999</v>
      </c>
      <c r="BE180" s="128">
        <v>52000</v>
      </c>
      <c r="BF180" s="126" t="s">
        <v>538</v>
      </c>
      <c r="BG180" s="95">
        <v>9356224763</v>
      </c>
      <c r="BH180" s="97" t="s">
        <v>2003</v>
      </c>
      <c r="BI180" s="95" t="s">
        <v>104</v>
      </c>
      <c r="BJ180" s="129">
        <v>46042</v>
      </c>
      <c r="BK180" s="95"/>
      <c r="BL180" s="95" t="s">
        <v>109</v>
      </c>
      <c r="BM180" s="98" t="s">
        <v>124</v>
      </c>
      <c r="BN180" s="99" t="s">
        <v>193</v>
      </c>
      <c r="BO180" s="123" t="s">
        <v>234</v>
      </c>
      <c r="BP180" s="123"/>
      <c r="BQ180" s="42"/>
      <c r="BR180" s="96"/>
    </row>
    <row r="181" spans="1:70" ht="30" hidden="1" customHeight="1" x14ac:dyDescent="0.35">
      <c r="A181" s="95">
        <v>177</v>
      </c>
      <c r="B181" s="127" t="s">
        <v>248</v>
      </c>
      <c r="C181" s="127" t="s">
        <v>249</v>
      </c>
      <c r="D181" s="127" t="s">
        <v>250</v>
      </c>
      <c r="E181" s="127" t="s">
        <v>251</v>
      </c>
      <c r="F181" s="127" t="s">
        <v>251</v>
      </c>
      <c r="G181" s="127" t="s">
        <v>252</v>
      </c>
      <c r="H181" s="127" t="s">
        <v>253</v>
      </c>
      <c r="I181" s="126">
        <v>126813</v>
      </c>
      <c r="J181" s="126" t="s">
        <v>268</v>
      </c>
      <c r="K181" s="126">
        <v>126813</v>
      </c>
      <c r="L181" s="126" t="s">
        <v>255</v>
      </c>
      <c r="M181" s="126" t="s">
        <v>256</v>
      </c>
      <c r="N181" s="126">
        <v>213778</v>
      </c>
      <c r="O181" s="126" t="s">
        <v>304</v>
      </c>
      <c r="P181" s="126">
        <v>604929</v>
      </c>
      <c r="Q181" s="126" t="s">
        <v>313</v>
      </c>
      <c r="R181" s="126" t="s">
        <v>319</v>
      </c>
      <c r="S181" s="126" t="s">
        <v>539</v>
      </c>
      <c r="T181" s="126" t="s">
        <v>539</v>
      </c>
      <c r="U181" s="126" t="s">
        <v>328</v>
      </c>
      <c r="V181" s="126" t="s">
        <v>274</v>
      </c>
      <c r="W181" s="126">
        <v>541</v>
      </c>
      <c r="X181" s="126" t="s">
        <v>347</v>
      </c>
      <c r="Y181" s="126">
        <v>352769173</v>
      </c>
      <c r="Z181" s="126" t="s">
        <v>1078</v>
      </c>
      <c r="AA181" s="126" t="s">
        <v>1075</v>
      </c>
      <c r="AB181" s="128">
        <v>42000</v>
      </c>
      <c r="AC181" s="127">
        <v>7</v>
      </c>
      <c r="AD181" s="127">
        <v>24</v>
      </c>
      <c r="AE181" s="127">
        <v>1</v>
      </c>
      <c r="AF181" s="127" t="s">
        <v>1570</v>
      </c>
      <c r="AG181" s="127" t="s">
        <v>1573</v>
      </c>
      <c r="AH181" s="126" t="s">
        <v>1770</v>
      </c>
      <c r="AI181" s="126" t="s">
        <v>1866</v>
      </c>
      <c r="AJ181" s="128">
        <v>2240</v>
      </c>
      <c r="AK181" s="128">
        <v>2240</v>
      </c>
      <c r="AL181" s="126" t="s">
        <v>1868</v>
      </c>
      <c r="AM181" s="128">
        <v>41284</v>
      </c>
      <c r="AN181" s="128">
        <v>12006</v>
      </c>
      <c r="AO181" s="128">
        <v>53290</v>
      </c>
      <c r="AP181" s="128">
        <v>716</v>
      </c>
      <c r="AQ181" s="128">
        <v>0</v>
      </c>
      <c r="AR181" s="128">
        <v>716</v>
      </c>
      <c r="AS181" s="128">
        <v>716</v>
      </c>
      <c r="AT181" s="128">
        <v>0</v>
      </c>
      <c r="AU181" s="128">
        <v>716</v>
      </c>
      <c r="AV181" s="126">
        <v>28</v>
      </c>
      <c r="AW181" s="126"/>
      <c r="AX181" s="126"/>
      <c r="AY181" s="126"/>
      <c r="AZ181" s="126"/>
      <c r="BA181" s="126"/>
      <c r="BB181" s="126" t="s">
        <v>1995</v>
      </c>
      <c r="BC181" s="126" t="s">
        <v>138</v>
      </c>
      <c r="BD181" s="126" t="s">
        <v>1999</v>
      </c>
      <c r="BE181" s="128">
        <v>42000</v>
      </c>
      <c r="BF181" s="126" t="s">
        <v>539</v>
      </c>
      <c r="BG181" s="95">
        <v>9561417648</v>
      </c>
      <c r="BH181" s="97" t="s">
        <v>2003</v>
      </c>
      <c r="BI181" s="95" t="s">
        <v>104</v>
      </c>
      <c r="BJ181" s="97">
        <v>46051</v>
      </c>
      <c r="BK181" s="95"/>
      <c r="BL181" s="95" t="s">
        <v>108</v>
      </c>
      <c r="BM181" s="98" t="s">
        <v>113</v>
      </c>
      <c r="BN181" s="99" t="s">
        <v>192</v>
      </c>
      <c r="BO181" s="95" t="s">
        <v>234</v>
      </c>
      <c r="BP181" s="123"/>
      <c r="BQ181" s="42"/>
      <c r="BR181" s="96" t="s">
        <v>2056</v>
      </c>
    </row>
    <row r="182" spans="1:70" ht="30" hidden="1" customHeight="1" x14ac:dyDescent="0.35">
      <c r="A182" s="95">
        <v>178</v>
      </c>
      <c r="B182" s="127" t="s">
        <v>248</v>
      </c>
      <c r="C182" s="127" t="s">
        <v>249</v>
      </c>
      <c r="D182" s="127" t="s">
        <v>250</v>
      </c>
      <c r="E182" s="127" t="s">
        <v>251</v>
      </c>
      <c r="F182" s="127" t="s">
        <v>251</v>
      </c>
      <c r="G182" s="127" t="s">
        <v>252</v>
      </c>
      <c r="H182" s="127" t="s">
        <v>253</v>
      </c>
      <c r="I182" s="126">
        <v>181561</v>
      </c>
      <c r="J182" s="126" t="s">
        <v>339</v>
      </c>
      <c r="K182" s="126">
        <v>181561</v>
      </c>
      <c r="L182" s="126" t="s">
        <v>255</v>
      </c>
      <c r="M182" s="126" t="s">
        <v>256</v>
      </c>
      <c r="N182" s="126">
        <v>349974</v>
      </c>
      <c r="O182" s="126" t="s">
        <v>340</v>
      </c>
      <c r="P182" s="126">
        <v>515437</v>
      </c>
      <c r="Q182" s="126" t="s">
        <v>418</v>
      </c>
      <c r="R182" s="126" t="s">
        <v>319</v>
      </c>
      <c r="S182" s="126" t="s">
        <v>540</v>
      </c>
      <c r="T182" s="126" t="s">
        <v>540</v>
      </c>
      <c r="U182" s="126" t="s">
        <v>328</v>
      </c>
      <c r="V182" s="126" t="s">
        <v>262</v>
      </c>
      <c r="W182" s="126">
        <v>541</v>
      </c>
      <c r="X182" s="126" t="s">
        <v>413</v>
      </c>
      <c r="Y182" s="126">
        <v>352816029</v>
      </c>
      <c r="Z182" s="126" t="s">
        <v>1079</v>
      </c>
      <c r="AA182" s="126" t="s">
        <v>1080</v>
      </c>
      <c r="AB182" s="128">
        <v>42000</v>
      </c>
      <c r="AC182" s="127">
        <v>7</v>
      </c>
      <c r="AD182" s="127">
        <v>24</v>
      </c>
      <c r="AE182" s="127">
        <v>1</v>
      </c>
      <c r="AF182" s="127" t="s">
        <v>1574</v>
      </c>
      <c r="AG182" s="127" t="s">
        <v>1575</v>
      </c>
      <c r="AH182" s="126" t="s">
        <v>1770</v>
      </c>
      <c r="AI182" s="126" t="s">
        <v>1869</v>
      </c>
      <c r="AJ182" s="128">
        <v>2240</v>
      </c>
      <c r="AK182" s="128">
        <v>2240</v>
      </c>
      <c r="AL182" s="126" t="s">
        <v>1339</v>
      </c>
      <c r="AM182" s="128">
        <v>10825.61</v>
      </c>
      <c r="AN182" s="128">
        <v>7104.39</v>
      </c>
      <c r="AO182" s="128">
        <v>17930</v>
      </c>
      <c r="AP182" s="128">
        <v>31174.39</v>
      </c>
      <c r="AQ182" s="128">
        <v>5993.37</v>
      </c>
      <c r="AR182" s="128">
        <v>37167.760000000002</v>
      </c>
      <c r="AS182" s="128">
        <v>31174.39</v>
      </c>
      <c r="AT182" s="128">
        <v>5993.37</v>
      </c>
      <c r="AU182" s="128">
        <v>37167.760000000002</v>
      </c>
      <c r="AV182" s="126">
        <v>27</v>
      </c>
      <c r="AW182" s="126"/>
      <c r="AX182" s="126"/>
      <c r="AY182" s="126"/>
      <c r="AZ182" s="126"/>
      <c r="BA182" s="126"/>
      <c r="BB182" s="126" t="s">
        <v>1995</v>
      </c>
      <c r="BC182" s="126" t="s">
        <v>138</v>
      </c>
      <c r="BD182" s="126" t="s">
        <v>1998</v>
      </c>
      <c r="BE182" s="128">
        <v>42000</v>
      </c>
      <c r="BF182" s="126" t="s">
        <v>540</v>
      </c>
      <c r="BG182" s="95">
        <v>9970301973</v>
      </c>
      <c r="BH182" s="97" t="s">
        <v>2003</v>
      </c>
      <c r="BI182" s="95" t="s">
        <v>104</v>
      </c>
      <c r="BJ182" s="129">
        <v>46051</v>
      </c>
      <c r="BK182" s="95"/>
      <c r="BL182" s="95" t="s">
        <v>109</v>
      </c>
      <c r="BM182" s="98" t="s">
        <v>124</v>
      </c>
      <c r="BN182" s="99" t="s">
        <v>193</v>
      </c>
      <c r="BO182" s="123" t="s">
        <v>234</v>
      </c>
      <c r="BP182" s="123"/>
      <c r="BQ182" s="42"/>
      <c r="BR182" s="96" t="s">
        <v>2040</v>
      </c>
    </row>
    <row r="183" spans="1:70" ht="30" hidden="1" customHeight="1" x14ac:dyDescent="0.35">
      <c r="A183" s="95">
        <v>179</v>
      </c>
      <c r="B183" s="127" t="s">
        <v>248</v>
      </c>
      <c r="C183" s="127" t="s">
        <v>249</v>
      </c>
      <c r="D183" s="127" t="s">
        <v>250</v>
      </c>
      <c r="E183" s="127" t="s">
        <v>251</v>
      </c>
      <c r="F183" s="127" t="s">
        <v>251</v>
      </c>
      <c r="G183" s="127" t="s">
        <v>252</v>
      </c>
      <c r="H183" s="127" t="s">
        <v>253</v>
      </c>
      <c r="I183" s="126">
        <v>222111</v>
      </c>
      <c r="J183" s="126" t="s">
        <v>363</v>
      </c>
      <c r="K183" s="126">
        <v>222111</v>
      </c>
      <c r="L183" s="126" t="s">
        <v>255</v>
      </c>
      <c r="M183" s="126" t="s">
        <v>256</v>
      </c>
      <c r="N183" s="126">
        <v>365028</v>
      </c>
      <c r="O183" s="126" t="s">
        <v>364</v>
      </c>
      <c r="P183" s="126">
        <v>663540</v>
      </c>
      <c r="Q183" s="126" t="s">
        <v>407</v>
      </c>
      <c r="R183" s="126" t="s">
        <v>319</v>
      </c>
      <c r="S183" s="126" t="s">
        <v>541</v>
      </c>
      <c r="T183" s="126" t="s">
        <v>541</v>
      </c>
      <c r="U183" s="126" t="s">
        <v>328</v>
      </c>
      <c r="V183" s="126" t="s">
        <v>262</v>
      </c>
      <c r="W183" s="126">
        <v>541</v>
      </c>
      <c r="X183" s="126" t="s">
        <v>542</v>
      </c>
      <c r="Y183" s="126">
        <v>352819351</v>
      </c>
      <c r="Z183" s="126" t="s">
        <v>1081</v>
      </c>
      <c r="AA183" s="126" t="s">
        <v>1080</v>
      </c>
      <c r="AB183" s="128">
        <v>42000</v>
      </c>
      <c r="AC183" s="127">
        <v>8</v>
      </c>
      <c r="AD183" s="127">
        <v>24</v>
      </c>
      <c r="AE183" s="127">
        <v>1</v>
      </c>
      <c r="AF183" s="127" t="s">
        <v>1574</v>
      </c>
      <c r="AG183" s="127" t="s">
        <v>1575</v>
      </c>
      <c r="AH183" s="126" t="s">
        <v>1770</v>
      </c>
      <c r="AI183" s="126" t="s">
        <v>1115</v>
      </c>
      <c r="AJ183" s="128">
        <v>2240</v>
      </c>
      <c r="AK183" s="128">
        <v>2240</v>
      </c>
      <c r="AL183" s="126" t="s">
        <v>1870</v>
      </c>
      <c r="AM183" s="128">
        <v>15663.96</v>
      </c>
      <c r="AN183" s="128">
        <v>9004.81</v>
      </c>
      <c r="AO183" s="128">
        <v>24668.77</v>
      </c>
      <c r="AP183" s="128">
        <v>26336.04</v>
      </c>
      <c r="AQ183" s="128">
        <v>4078.43</v>
      </c>
      <c r="AR183" s="128">
        <v>30414.47</v>
      </c>
      <c r="AS183" s="128">
        <v>26336.04</v>
      </c>
      <c r="AT183" s="128">
        <v>4078.43</v>
      </c>
      <c r="AU183" s="128">
        <v>30414.47</v>
      </c>
      <c r="AV183" s="126">
        <v>28</v>
      </c>
      <c r="AW183" s="126"/>
      <c r="AX183" s="126"/>
      <c r="AY183" s="126"/>
      <c r="AZ183" s="126"/>
      <c r="BA183" s="126"/>
      <c r="BB183" s="126" t="s">
        <v>1995</v>
      </c>
      <c r="BC183" s="126" t="s">
        <v>138</v>
      </c>
      <c r="BD183" s="126" t="s">
        <v>1999</v>
      </c>
      <c r="BE183" s="128">
        <v>42000</v>
      </c>
      <c r="BF183" s="126" t="s">
        <v>541</v>
      </c>
      <c r="BG183" s="95">
        <v>9970682170</v>
      </c>
      <c r="BH183" s="97" t="s">
        <v>2003</v>
      </c>
      <c r="BI183" s="95" t="s">
        <v>104</v>
      </c>
      <c r="BJ183" s="123"/>
      <c r="BK183" s="95"/>
      <c r="BL183" s="95" t="s">
        <v>109</v>
      </c>
      <c r="BM183" s="98" t="s">
        <v>124</v>
      </c>
      <c r="BN183" s="99" t="s">
        <v>193</v>
      </c>
      <c r="BO183" s="123" t="s">
        <v>234</v>
      </c>
      <c r="BP183" s="123"/>
      <c r="BQ183" s="42"/>
      <c r="BR183" s="96"/>
    </row>
    <row r="184" spans="1:70" ht="30" hidden="1" customHeight="1" x14ac:dyDescent="0.35">
      <c r="A184" s="95">
        <v>180</v>
      </c>
      <c r="B184" s="127" t="s">
        <v>248</v>
      </c>
      <c r="C184" s="127" t="s">
        <v>249</v>
      </c>
      <c r="D184" s="127" t="s">
        <v>250</v>
      </c>
      <c r="E184" s="127" t="s">
        <v>251</v>
      </c>
      <c r="F184" s="127" t="s">
        <v>251</v>
      </c>
      <c r="G184" s="127" t="s">
        <v>252</v>
      </c>
      <c r="H184" s="127" t="s">
        <v>253</v>
      </c>
      <c r="I184" s="126">
        <v>222111</v>
      </c>
      <c r="J184" s="126" t="s">
        <v>363</v>
      </c>
      <c r="K184" s="126">
        <v>222111</v>
      </c>
      <c r="L184" s="126" t="s">
        <v>255</v>
      </c>
      <c r="M184" s="126" t="s">
        <v>256</v>
      </c>
      <c r="N184" s="126">
        <v>365028</v>
      </c>
      <c r="O184" s="126" t="s">
        <v>364</v>
      </c>
      <c r="P184" s="126">
        <v>663540</v>
      </c>
      <c r="Q184" s="126" t="s">
        <v>407</v>
      </c>
      <c r="R184" s="126" t="s">
        <v>319</v>
      </c>
      <c r="S184" s="126" t="s">
        <v>543</v>
      </c>
      <c r="T184" s="126" t="s">
        <v>543</v>
      </c>
      <c r="U184" s="126" t="s">
        <v>328</v>
      </c>
      <c r="V184" s="126" t="s">
        <v>262</v>
      </c>
      <c r="W184" s="126">
        <v>541</v>
      </c>
      <c r="X184" s="126" t="s">
        <v>372</v>
      </c>
      <c r="Y184" s="126">
        <v>352853460</v>
      </c>
      <c r="Z184" s="126" t="s">
        <v>1082</v>
      </c>
      <c r="AA184" s="126" t="s">
        <v>1080</v>
      </c>
      <c r="AB184" s="128">
        <v>42000</v>
      </c>
      <c r="AC184" s="127">
        <v>8</v>
      </c>
      <c r="AD184" s="127">
        <v>24</v>
      </c>
      <c r="AE184" s="127">
        <v>1</v>
      </c>
      <c r="AF184" s="127" t="s">
        <v>1574</v>
      </c>
      <c r="AG184" s="127" t="s">
        <v>1575</v>
      </c>
      <c r="AH184" s="126" t="s">
        <v>1770</v>
      </c>
      <c r="AI184" s="126" t="s">
        <v>1115</v>
      </c>
      <c r="AJ184" s="128">
        <v>2240</v>
      </c>
      <c r="AK184" s="128">
        <v>2240</v>
      </c>
      <c r="AL184" s="126" t="s">
        <v>1339</v>
      </c>
      <c r="AM184" s="128">
        <v>10779</v>
      </c>
      <c r="AN184" s="128">
        <v>7151</v>
      </c>
      <c r="AO184" s="128">
        <v>17930</v>
      </c>
      <c r="AP184" s="128">
        <v>31221</v>
      </c>
      <c r="AQ184" s="128">
        <v>5932.24</v>
      </c>
      <c r="AR184" s="128">
        <v>37153.24</v>
      </c>
      <c r="AS184" s="128">
        <v>31221</v>
      </c>
      <c r="AT184" s="128">
        <v>5932.24</v>
      </c>
      <c r="AU184" s="128">
        <v>37153.24</v>
      </c>
      <c r="AV184" s="126">
        <v>28</v>
      </c>
      <c r="AW184" s="126"/>
      <c r="AX184" s="126"/>
      <c r="AY184" s="126"/>
      <c r="AZ184" s="126"/>
      <c r="BA184" s="126"/>
      <c r="BB184" s="126" t="s">
        <v>1995</v>
      </c>
      <c r="BC184" s="126" t="s">
        <v>138</v>
      </c>
      <c r="BD184" s="126" t="s">
        <v>1998</v>
      </c>
      <c r="BE184" s="128">
        <v>42000</v>
      </c>
      <c r="BF184" s="126" t="s">
        <v>543</v>
      </c>
      <c r="BG184" s="95">
        <v>8975425143</v>
      </c>
      <c r="BH184" s="97" t="s">
        <v>2003</v>
      </c>
      <c r="BI184" s="95" t="s">
        <v>104</v>
      </c>
      <c r="BJ184" s="123"/>
      <c r="BK184" s="95"/>
      <c r="BL184" s="95" t="s">
        <v>109</v>
      </c>
      <c r="BM184" s="98" t="s">
        <v>124</v>
      </c>
      <c r="BN184" s="99" t="s">
        <v>193</v>
      </c>
      <c r="BO184" s="123" t="s">
        <v>234</v>
      </c>
      <c r="BP184" s="123"/>
      <c r="BQ184" s="42"/>
      <c r="BR184" s="96"/>
    </row>
    <row r="185" spans="1:70" ht="30" hidden="1" customHeight="1" x14ac:dyDescent="0.35">
      <c r="A185" s="95">
        <v>181</v>
      </c>
      <c r="B185" s="127" t="s">
        <v>248</v>
      </c>
      <c r="C185" s="127" t="s">
        <v>249</v>
      </c>
      <c r="D185" s="127" t="s">
        <v>250</v>
      </c>
      <c r="E185" s="127" t="s">
        <v>251</v>
      </c>
      <c r="F185" s="127" t="s">
        <v>251</v>
      </c>
      <c r="G185" s="127" t="s">
        <v>252</v>
      </c>
      <c r="H185" s="127" t="s">
        <v>253</v>
      </c>
      <c r="I185" s="126">
        <v>185596</v>
      </c>
      <c r="J185" s="126" t="s">
        <v>384</v>
      </c>
      <c r="K185" s="126">
        <v>185596</v>
      </c>
      <c r="L185" s="126" t="s">
        <v>255</v>
      </c>
      <c r="M185" s="126" t="s">
        <v>256</v>
      </c>
      <c r="N185" s="126">
        <v>371460</v>
      </c>
      <c r="O185" s="126" t="s">
        <v>505</v>
      </c>
      <c r="P185" s="126">
        <v>729138</v>
      </c>
      <c r="Q185" s="126" t="s">
        <v>530</v>
      </c>
      <c r="R185" s="126" t="s">
        <v>319</v>
      </c>
      <c r="S185" s="126" t="s">
        <v>544</v>
      </c>
      <c r="T185" s="126" t="s">
        <v>544</v>
      </c>
      <c r="U185" s="126" t="s">
        <v>328</v>
      </c>
      <c r="V185" s="126" t="s">
        <v>262</v>
      </c>
      <c r="W185" s="126">
        <v>541</v>
      </c>
      <c r="X185" s="126" t="s">
        <v>347</v>
      </c>
      <c r="Y185" s="126">
        <v>352861801</v>
      </c>
      <c r="Z185" s="126" t="s">
        <v>1083</v>
      </c>
      <c r="AA185" s="126" t="s">
        <v>1084</v>
      </c>
      <c r="AB185" s="128">
        <v>42000</v>
      </c>
      <c r="AC185" s="127">
        <v>4</v>
      </c>
      <c r="AD185" s="127">
        <v>24</v>
      </c>
      <c r="AE185" s="127">
        <v>1</v>
      </c>
      <c r="AF185" s="127" t="s">
        <v>1574</v>
      </c>
      <c r="AG185" s="127" t="s">
        <v>1576</v>
      </c>
      <c r="AH185" s="126" t="s">
        <v>1770</v>
      </c>
      <c r="AI185" s="126" t="s">
        <v>1871</v>
      </c>
      <c r="AJ185" s="128">
        <v>2240</v>
      </c>
      <c r="AK185" s="128">
        <v>2240</v>
      </c>
      <c r="AL185" s="126" t="s">
        <v>1872</v>
      </c>
      <c r="AM185" s="128">
        <v>12535.34</v>
      </c>
      <c r="AN185" s="128">
        <v>7644.66</v>
      </c>
      <c r="AO185" s="128">
        <v>20180</v>
      </c>
      <c r="AP185" s="128">
        <v>29464.66</v>
      </c>
      <c r="AQ185" s="128">
        <v>5397.23</v>
      </c>
      <c r="AR185" s="128">
        <v>34861.89</v>
      </c>
      <c r="AS185" s="128">
        <v>29464.66</v>
      </c>
      <c r="AT185" s="128">
        <v>5397.23</v>
      </c>
      <c r="AU185" s="128">
        <v>34861.89</v>
      </c>
      <c r="AV185" s="126">
        <v>27</v>
      </c>
      <c r="AW185" s="126"/>
      <c r="AX185" s="126"/>
      <c r="AY185" s="126"/>
      <c r="AZ185" s="126"/>
      <c r="BA185" s="126"/>
      <c r="BB185" s="126" t="s">
        <v>1995</v>
      </c>
      <c r="BC185" s="126" t="s">
        <v>138</v>
      </c>
      <c r="BD185" s="126" t="s">
        <v>1998</v>
      </c>
      <c r="BE185" s="128">
        <v>42000</v>
      </c>
      <c r="BF185" s="126" t="s">
        <v>544</v>
      </c>
      <c r="BG185" s="95">
        <v>9822597650</v>
      </c>
      <c r="BH185" s="97" t="s">
        <v>2003</v>
      </c>
      <c r="BI185" s="95" t="s">
        <v>104</v>
      </c>
      <c r="BJ185" s="129">
        <v>46042</v>
      </c>
      <c r="BK185" s="95"/>
      <c r="BL185" s="95" t="s">
        <v>109</v>
      </c>
      <c r="BM185" s="98" t="s">
        <v>124</v>
      </c>
      <c r="BN185" s="99" t="s">
        <v>192</v>
      </c>
      <c r="BO185" s="123" t="s">
        <v>234</v>
      </c>
      <c r="BP185" s="123"/>
      <c r="BQ185" s="42"/>
      <c r="BR185" s="96" t="s">
        <v>2066</v>
      </c>
    </row>
    <row r="186" spans="1:70" ht="30" customHeight="1" x14ac:dyDescent="0.35">
      <c r="A186" s="95">
        <v>182</v>
      </c>
      <c r="B186" s="127" t="s">
        <v>248</v>
      </c>
      <c r="C186" s="127" t="s">
        <v>249</v>
      </c>
      <c r="D186" s="127" t="s">
        <v>250</v>
      </c>
      <c r="E186" s="127" t="s">
        <v>251</v>
      </c>
      <c r="F186" s="127" t="s">
        <v>251</v>
      </c>
      <c r="G186" s="127" t="s">
        <v>252</v>
      </c>
      <c r="H186" s="127" t="s">
        <v>253</v>
      </c>
      <c r="I186" s="126">
        <v>185596</v>
      </c>
      <c r="J186" s="126" t="s">
        <v>384</v>
      </c>
      <c r="K186" s="126">
        <v>185596</v>
      </c>
      <c r="L186" s="126" t="s">
        <v>255</v>
      </c>
      <c r="M186" s="126" t="s">
        <v>256</v>
      </c>
      <c r="N186" s="126">
        <v>316310</v>
      </c>
      <c r="O186" s="126" t="s">
        <v>432</v>
      </c>
      <c r="P186" s="126">
        <v>437094</v>
      </c>
      <c r="Q186" s="126" t="s">
        <v>433</v>
      </c>
      <c r="R186" s="126" t="s">
        <v>503</v>
      </c>
      <c r="S186" s="126" t="s">
        <v>442</v>
      </c>
      <c r="T186" s="126" t="s">
        <v>442</v>
      </c>
      <c r="U186" s="126" t="s">
        <v>328</v>
      </c>
      <c r="V186" s="126" t="s">
        <v>274</v>
      </c>
      <c r="W186" s="126">
        <v>541</v>
      </c>
      <c r="X186" s="126" t="s">
        <v>267</v>
      </c>
      <c r="Y186" s="126">
        <v>352928981</v>
      </c>
      <c r="Z186" s="126" t="s">
        <v>948</v>
      </c>
      <c r="AA186" s="126" t="s">
        <v>1085</v>
      </c>
      <c r="AB186" s="128">
        <v>21000</v>
      </c>
      <c r="AC186" s="127">
        <v>4</v>
      </c>
      <c r="AD186" s="127">
        <v>18</v>
      </c>
      <c r="AE186" s="127">
        <v>0</v>
      </c>
      <c r="AF186" s="127" t="s">
        <v>1504</v>
      </c>
      <c r="AG186" s="127" t="s">
        <v>1505</v>
      </c>
      <c r="AH186" s="126" t="s">
        <v>1770</v>
      </c>
      <c r="AI186" s="126" t="s">
        <v>1097</v>
      </c>
      <c r="AJ186" s="128">
        <v>1410</v>
      </c>
      <c r="AK186" s="128">
        <v>1410</v>
      </c>
      <c r="AL186" s="126" t="s">
        <v>1873</v>
      </c>
      <c r="AM186" s="128">
        <v>18416.73</v>
      </c>
      <c r="AN186" s="128">
        <v>4143.2700000000004</v>
      </c>
      <c r="AO186" s="128">
        <v>22560</v>
      </c>
      <c r="AP186" s="128">
        <v>2583.27</v>
      </c>
      <c r="AQ186" s="128">
        <v>73.73</v>
      </c>
      <c r="AR186" s="128">
        <v>2657</v>
      </c>
      <c r="AS186" s="128">
        <v>2583.27</v>
      </c>
      <c r="AT186" s="128">
        <v>73.73</v>
      </c>
      <c r="AU186" s="128">
        <v>2657</v>
      </c>
      <c r="AV186" s="126">
        <v>28</v>
      </c>
      <c r="AW186" s="126"/>
      <c r="AX186" s="126"/>
      <c r="AY186" s="126"/>
      <c r="AZ186" s="126"/>
      <c r="BA186" s="126"/>
      <c r="BB186" s="126" t="s">
        <v>1995</v>
      </c>
      <c r="BC186" s="126" t="s">
        <v>138</v>
      </c>
      <c r="BD186" s="126" t="s">
        <v>2001</v>
      </c>
      <c r="BE186" s="128">
        <v>21000</v>
      </c>
      <c r="BF186" s="126" t="s">
        <v>442</v>
      </c>
      <c r="BG186" s="95">
        <v>9850380705</v>
      </c>
      <c r="BH186" s="97" t="s">
        <v>2003</v>
      </c>
      <c r="BI186" s="95" t="s">
        <v>104</v>
      </c>
      <c r="BJ186" s="129">
        <v>46042</v>
      </c>
      <c r="BK186" s="95"/>
      <c r="BL186" s="95" t="s">
        <v>108</v>
      </c>
      <c r="BM186" s="98" t="s">
        <v>113</v>
      </c>
      <c r="BN186" s="99" t="s">
        <v>192</v>
      </c>
      <c r="BO186" s="123" t="s">
        <v>233</v>
      </c>
      <c r="BP186" s="123">
        <v>1410</v>
      </c>
      <c r="BQ186" s="42" t="s">
        <v>194</v>
      </c>
      <c r="BR186" s="96" t="s">
        <v>2014</v>
      </c>
    </row>
    <row r="187" spans="1:70" ht="30" hidden="1" customHeight="1" x14ac:dyDescent="0.35">
      <c r="A187" s="95">
        <v>183</v>
      </c>
      <c r="B187" s="127" t="s">
        <v>248</v>
      </c>
      <c r="C187" s="127" t="s">
        <v>249</v>
      </c>
      <c r="D187" s="127" t="s">
        <v>250</v>
      </c>
      <c r="E187" s="127" t="s">
        <v>251</v>
      </c>
      <c r="F187" s="127" t="s">
        <v>251</v>
      </c>
      <c r="G187" s="127" t="s">
        <v>252</v>
      </c>
      <c r="H187" s="127" t="s">
        <v>253</v>
      </c>
      <c r="I187" s="126">
        <v>118203</v>
      </c>
      <c r="J187" s="126" t="s">
        <v>254</v>
      </c>
      <c r="K187" s="126">
        <v>118203</v>
      </c>
      <c r="L187" s="126" t="s">
        <v>255</v>
      </c>
      <c r="M187" s="126" t="s">
        <v>256</v>
      </c>
      <c r="N187" s="126">
        <v>200448</v>
      </c>
      <c r="O187" s="126" t="s">
        <v>395</v>
      </c>
      <c r="P187" s="126">
        <v>265725</v>
      </c>
      <c r="Q187" s="126" t="s">
        <v>396</v>
      </c>
      <c r="R187" s="126" t="s">
        <v>503</v>
      </c>
      <c r="S187" s="126" t="s">
        <v>462</v>
      </c>
      <c r="T187" s="126" t="s">
        <v>462</v>
      </c>
      <c r="U187" s="126" t="s">
        <v>328</v>
      </c>
      <c r="V187" s="126" t="s">
        <v>262</v>
      </c>
      <c r="W187" s="126">
        <v>541</v>
      </c>
      <c r="X187" s="126" t="s">
        <v>267</v>
      </c>
      <c r="Y187" s="126">
        <v>352938907</v>
      </c>
      <c r="Z187" s="126" t="s">
        <v>969</v>
      </c>
      <c r="AA187" s="126" t="s">
        <v>1086</v>
      </c>
      <c r="AB187" s="128">
        <v>21000</v>
      </c>
      <c r="AC187" s="127">
        <v>4</v>
      </c>
      <c r="AD187" s="127">
        <v>18</v>
      </c>
      <c r="AE187" s="127">
        <v>0</v>
      </c>
      <c r="AF187" s="127" t="s">
        <v>1511</v>
      </c>
      <c r="AG187" s="127" t="s">
        <v>1512</v>
      </c>
      <c r="AH187" s="126" t="s">
        <v>1770</v>
      </c>
      <c r="AI187" s="126" t="s">
        <v>1097</v>
      </c>
      <c r="AJ187" s="128">
        <v>1410</v>
      </c>
      <c r="AK187" s="128">
        <v>1410</v>
      </c>
      <c r="AL187" s="126" t="s">
        <v>1796</v>
      </c>
      <c r="AM187" s="128">
        <v>8527.59</v>
      </c>
      <c r="AN187" s="128">
        <v>2752.41</v>
      </c>
      <c r="AO187" s="128">
        <v>11280</v>
      </c>
      <c r="AP187" s="128">
        <v>12472.41</v>
      </c>
      <c r="AQ187" s="128">
        <v>1443.59</v>
      </c>
      <c r="AR187" s="128">
        <v>13916</v>
      </c>
      <c r="AS187" s="128">
        <v>12472.41</v>
      </c>
      <c r="AT187" s="128">
        <v>1443.59</v>
      </c>
      <c r="AU187" s="128">
        <v>13916</v>
      </c>
      <c r="AV187" s="126">
        <v>28</v>
      </c>
      <c r="AW187" s="126"/>
      <c r="AX187" s="126"/>
      <c r="AY187" s="126"/>
      <c r="AZ187" s="126"/>
      <c r="BA187" s="126"/>
      <c r="BB187" s="126" t="s">
        <v>1995</v>
      </c>
      <c r="BC187" s="126" t="s">
        <v>138</v>
      </c>
      <c r="BD187" s="126" t="s">
        <v>1998</v>
      </c>
      <c r="BE187" s="128">
        <v>21000</v>
      </c>
      <c r="BF187" s="126" t="s">
        <v>462</v>
      </c>
      <c r="BG187" s="95">
        <v>9960494223</v>
      </c>
      <c r="BH187" s="97" t="s">
        <v>2003</v>
      </c>
      <c r="BI187" s="95" t="s">
        <v>104</v>
      </c>
      <c r="BJ187" s="97">
        <v>46045</v>
      </c>
      <c r="BK187" s="95"/>
      <c r="BL187" s="95" t="s">
        <v>109</v>
      </c>
      <c r="BM187" s="98" t="s">
        <v>124</v>
      </c>
      <c r="BN187" s="99" t="s">
        <v>193</v>
      </c>
      <c r="BO187" s="95" t="s">
        <v>234</v>
      </c>
      <c r="BP187" s="123"/>
      <c r="BQ187" s="42"/>
      <c r="BR187" s="96" t="s">
        <v>2022</v>
      </c>
    </row>
    <row r="188" spans="1:70" ht="30" hidden="1" customHeight="1" x14ac:dyDescent="0.35">
      <c r="A188" s="95">
        <v>184</v>
      </c>
      <c r="B188" s="127" t="s">
        <v>248</v>
      </c>
      <c r="C188" s="127" t="s">
        <v>249</v>
      </c>
      <c r="D188" s="127" t="s">
        <v>250</v>
      </c>
      <c r="E188" s="127" t="s">
        <v>251</v>
      </c>
      <c r="F188" s="127" t="s">
        <v>251</v>
      </c>
      <c r="G188" s="127" t="s">
        <v>252</v>
      </c>
      <c r="H188" s="127" t="s">
        <v>253</v>
      </c>
      <c r="I188" s="126">
        <v>185596</v>
      </c>
      <c r="J188" s="126" t="s">
        <v>384</v>
      </c>
      <c r="K188" s="126">
        <v>185596</v>
      </c>
      <c r="L188" s="126" t="s">
        <v>255</v>
      </c>
      <c r="M188" s="126" t="s">
        <v>256</v>
      </c>
      <c r="N188" s="126">
        <v>371720</v>
      </c>
      <c r="O188" s="126" t="s">
        <v>385</v>
      </c>
      <c r="P188" s="126">
        <v>541714</v>
      </c>
      <c r="Q188" s="126" t="s">
        <v>386</v>
      </c>
      <c r="R188" s="126" t="s">
        <v>503</v>
      </c>
      <c r="S188" s="126" t="s">
        <v>403</v>
      </c>
      <c r="T188" s="126" t="s">
        <v>403</v>
      </c>
      <c r="U188" s="126" t="s">
        <v>328</v>
      </c>
      <c r="V188" s="126" t="s">
        <v>262</v>
      </c>
      <c r="W188" s="126">
        <v>541</v>
      </c>
      <c r="X188" s="126" t="s">
        <v>267</v>
      </c>
      <c r="Y188" s="126">
        <v>352939684</v>
      </c>
      <c r="Z188" s="126" t="s">
        <v>913</v>
      </c>
      <c r="AA188" s="126" t="s">
        <v>1087</v>
      </c>
      <c r="AB188" s="128">
        <v>21000</v>
      </c>
      <c r="AC188" s="127">
        <v>4</v>
      </c>
      <c r="AD188" s="127">
        <v>18</v>
      </c>
      <c r="AE188" s="127">
        <v>0</v>
      </c>
      <c r="AF188" s="127" t="s">
        <v>1479</v>
      </c>
      <c r="AG188" s="127" t="s">
        <v>1480</v>
      </c>
      <c r="AH188" s="126" t="s">
        <v>1770</v>
      </c>
      <c r="AI188" s="126" t="s">
        <v>1097</v>
      </c>
      <c r="AJ188" s="128">
        <v>1410</v>
      </c>
      <c r="AK188" s="128">
        <v>1410</v>
      </c>
      <c r="AL188" s="126" t="s">
        <v>1794</v>
      </c>
      <c r="AM188" s="128">
        <v>8494.25</v>
      </c>
      <c r="AN188" s="128">
        <v>2785.75</v>
      </c>
      <c r="AO188" s="128">
        <v>11280</v>
      </c>
      <c r="AP188" s="128">
        <v>12505.75</v>
      </c>
      <c r="AQ188" s="128">
        <v>1451.25</v>
      </c>
      <c r="AR188" s="128">
        <v>13957</v>
      </c>
      <c r="AS188" s="128">
        <v>12505.75</v>
      </c>
      <c r="AT188" s="128">
        <v>1451.25</v>
      </c>
      <c r="AU188" s="128">
        <v>13957</v>
      </c>
      <c r="AV188" s="126">
        <v>28</v>
      </c>
      <c r="AW188" s="126"/>
      <c r="AX188" s="126"/>
      <c r="AY188" s="126"/>
      <c r="AZ188" s="126"/>
      <c r="BA188" s="126"/>
      <c r="BB188" s="126" t="s">
        <v>1995</v>
      </c>
      <c r="BC188" s="126" t="s">
        <v>138</v>
      </c>
      <c r="BD188" s="126" t="s">
        <v>1998</v>
      </c>
      <c r="BE188" s="128">
        <v>21000</v>
      </c>
      <c r="BF188" s="126" t="s">
        <v>403</v>
      </c>
      <c r="BG188" s="95">
        <v>8806220940</v>
      </c>
      <c r="BH188" s="97" t="s">
        <v>2003</v>
      </c>
      <c r="BI188" s="95" t="s">
        <v>104</v>
      </c>
      <c r="BJ188" s="129">
        <v>46042</v>
      </c>
      <c r="BK188" s="95"/>
      <c r="BL188" s="95" t="s">
        <v>109</v>
      </c>
      <c r="BM188" s="98" t="s">
        <v>124</v>
      </c>
      <c r="BN188" s="99" t="s">
        <v>193</v>
      </c>
      <c r="BO188" s="123" t="s">
        <v>234</v>
      </c>
      <c r="BP188" s="123"/>
      <c r="BQ188" s="42"/>
      <c r="BR188" s="96" t="s">
        <v>2065</v>
      </c>
    </row>
    <row r="189" spans="1:70" ht="30" hidden="1" customHeight="1" x14ac:dyDescent="0.35">
      <c r="A189" s="95">
        <v>185</v>
      </c>
      <c r="B189" s="127" t="s">
        <v>248</v>
      </c>
      <c r="C189" s="127" t="s">
        <v>249</v>
      </c>
      <c r="D189" s="127" t="s">
        <v>250</v>
      </c>
      <c r="E189" s="127" t="s">
        <v>251</v>
      </c>
      <c r="F189" s="127" t="s">
        <v>251</v>
      </c>
      <c r="G189" s="127" t="s">
        <v>252</v>
      </c>
      <c r="H189" s="127" t="s">
        <v>253</v>
      </c>
      <c r="I189" s="126">
        <v>127932</v>
      </c>
      <c r="J189" s="126" t="s">
        <v>421</v>
      </c>
      <c r="K189" s="126">
        <v>127932</v>
      </c>
      <c r="L189" s="126" t="s">
        <v>255</v>
      </c>
      <c r="M189" s="126" t="s">
        <v>256</v>
      </c>
      <c r="N189" s="126">
        <v>215741</v>
      </c>
      <c r="O189" s="126" t="s">
        <v>422</v>
      </c>
      <c r="P189" s="126">
        <v>285195</v>
      </c>
      <c r="Q189" s="126" t="s">
        <v>423</v>
      </c>
      <c r="R189" s="126" t="s">
        <v>503</v>
      </c>
      <c r="S189" s="126" t="s">
        <v>424</v>
      </c>
      <c r="T189" s="126" t="s">
        <v>424</v>
      </c>
      <c r="U189" s="126" t="s">
        <v>328</v>
      </c>
      <c r="V189" s="126" t="s">
        <v>274</v>
      </c>
      <c r="W189" s="126">
        <v>541</v>
      </c>
      <c r="X189" s="126" t="s">
        <v>372</v>
      </c>
      <c r="Y189" s="126">
        <v>353056146</v>
      </c>
      <c r="Z189" s="126" t="s">
        <v>1088</v>
      </c>
      <c r="AA189" s="126" t="s">
        <v>1089</v>
      </c>
      <c r="AB189" s="128">
        <v>30000</v>
      </c>
      <c r="AC189" s="127">
        <v>4</v>
      </c>
      <c r="AD189" s="127">
        <v>18</v>
      </c>
      <c r="AE189" s="127">
        <v>0</v>
      </c>
      <c r="AF189" s="127" t="s">
        <v>1492</v>
      </c>
      <c r="AG189" s="127" t="s">
        <v>1493</v>
      </c>
      <c r="AH189" s="126" t="s">
        <v>1770</v>
      </c>
      <c r="AI189" s="126" t="s">
        <v>1871</v>
      </c>
      <c r="AJ189" s="128">
        <v>2020</v>
      </c>
      <c r="AK189" s="128">
        <v>2020</v>
      </c>
      <c r="AL189" s="126" t="s">
        <v>1873</v>
      </c>
      <c r="AM189" s="128">
        <v>25789.19</v>
      </c>
      <c r="AN189" s="128">
        <v>6530.81</v>
      </c>
      <c r="AO189" s="128">
        <v>32320</v>
      </c>
      <c r="AP189" s="128">
        <v>4210.8100000000004</v>
      </c>
      <c r="AQ189" s="128">
        <v>135.22</v>
      </c>
      <c r="AR189" s="128">
        <v>4346.03</v>
      </c>
      <c r="AS189" s="128">
        <v>4210.8100000000004</v>
      </c>
      <c r="AT189" s="128">
        <v>135.22</v>
      </c>
      <c r="AU189" s="128">
        <v>4346.03</v>
      </c>
      <c r="AV189" s="126">
        <v>27</v>
      </c>
      <c r="AW189" s="126"/>
      <c r="AX189" s="126"/>
      <c r="AY189" s="126"/>
      <c r="AZ189" s="126"/>
      <c r="BA189" s="126"/>
      <c r="BB189" s="126" t="s">
        <v>1995</v>
      </c>
      <c r="BC189" s="126" t="s">
        <v>138</v>
      </c>
      <c r="BD189" s="126" t="s">
        <v>2000</v>
      </c>
      <c r="BE189" s="128">
        <v>30000</v>
      </c>
      <c r="BF189" s="126" t="s">
        <v>424</v>
      </c>
      <c r="BG189" s="95">
        <v>9960363897</v>
      </c>
      <c r="BH189" s="97" t="s">
        <v>2003</v>
      </c>
      <c r="BI189" s="95" t="s">
        <v>104</v>
      </c>
      <c r="BJ189" s="129">
        <v>46052</v>
      </c>
      <c r="BK189" s="95"/>
      <c r="BL189" s="95" t="s">
        <v>108</v>
      </c>
      <c r="BM189" s="98" t="s">
        <v>113</v>
      </c>
      <c r="BN189" s="99" t="s">
        <v>193</v>
      </c>
      <c r="BO189" s="123" t="s">
        <v>234</v>
      </c>
      <c r="BP189" s="123"/>
      <c r="BQ189" s="42"/>
      <c r="BR189" s="96"/>
    </row>
    <row r="190" spans="1:70" ht="30" hidden="1" customHeight="1" x14ac:dyDescent="0.35">
      <c r="A190" s="95">
        <v>186</v>
      </c>
      <c r="B190" s="127" t="s">
        <v>248</v>
      </c>
      <c r="C190" s="127" t="s">
        <v>249</v>
      </c>
      <c r="D190" s="127" t="s">
        <v>250</v>
      </c>
      <c r="E190" s="127" t="s">
        <v>251</v>
      </c>
      <c r="F190" s="127" t="s">
        <v>251</v>
      </c>
      <c r="G190" s="127" t="s">
        <v>252</v>
      </c>
      <c r="H190" s="127" t="s">
        <v>253</v>
      </c>
      <c r="I190" s="126">
        <v>181561</v>
      </c>
      <c r="J190" s="126" t="s">
        <v>339</v>
      </c>
      <c r="K190" s="126">
        <v>181561</v>
      </c>
      <c r="L190" s="126" t="s">
        <v>255</v>
      </c>
      <c r="M190" s="126" t="s">
        <v>256</v>
      </c>
      <c r="N190" s="126">
        <v>310327</v>
      </c>
      <c r="O190" s="126" t="s">
        <v>428</v>
      </c>
      <c r="P190" s="126">
        <v>432609</v>
      </c>
      <c r="Q190" s="126" t="s">
        <v>545</v>
      </c>
      <c r="R190" s="126" t="s">
        <v>319</v>
      </c>
      <c r="S190" s="126" t="s">
        <v>546</v>
      </c>
      <c r="T190" s="126" t="s">
        <v>546</v>
      </c>
      <c r="U190" s="126" t="s">
        <v>328</v>
      </c>
      <c r="V190" s="126" t="s">
        <v>262</v>
      </c>
      <c r="W190" s="126">
        <v>541</v>
      </c>
      <c r="X190" s="126" t="s">
        <v>267</v>
      </c>
      <c r="Y190" s="126">
        <v>353110232</v>
      </c>
      <c r="Z190" s="126" t="s">
        <v>1090</v>
      </c>
      <c r="AA190" s="126" t="s">
        <v>1091</v>
      </c>
      <c r="AB190" s="128">
        <v>52000</v>
      </c>
      <c r="AC190" s="127">
        <v>7</v>
      </c>
      <c r="AD190" s="127">
        <v>24</v>
      </c>
      <c r="AE190" s="127">
        <v>2</v>
      </c>
      <c r="AF190" s="127" t="s">
        <v>1577</v>
      </c>
      <c r="AG190" s="127" t="s">
        <v>1578</v>
      </c>
      <c r="AH190" s="126" t="s">
        <v>1770</v>
      </c>
      <c r="AI190" s="126" t="s">
        <v>1869</v>
      </c>
      <c r="AJ190" s="128">
        <v>2780</v>
      </c>
      <c r="AK190" s="128">
        <v>2780</v>
      </c>
      <c r="AL190" s="126" t="s">
        <v>1339</v>
      </c>
      <c r="AM190" s="128">
        <v>16171.03</v>
      </c>
      <c r="AN190" s="128">
        <v>8848.9699999999993</v>
      </c>
      <c r="AO190" s="128">
        <v>25020</v>
      </c>
      <c r="AP190" s="128">
        <v>35828.97</v>
      </c>
      <c r="AQ190" s="128">
        <v>6407.03</v>
      </c>
      <c r="AR190" s="128">
        <v>42236</v>
      </c>
      <c r="AS190" s="128">
        <v>35828.97</v>
      </c>
      <c r="AT190" s="128">
        <v>6407.03</v>
      </c>
      <c r="AU190" s="128">
        <v>42236</v>
      </c>
      <c r="AV190" s="126">
        <v>27</v>
      </c>
      <c r="AW190" s="126"/>
      <c r="AX190" s="126"/>
      <c r="AY190" s="126"/>
      <c r="AZ190" s="126"/>
      <c r="BA190" s="126"/>
      <c r="BB190" s="126" t="s">
        <v>1995</v>
      </c>
      <c r="BC190" s="126" t="s">
        <v>138</v>
      </c>
      <c r="BD190" s="126" t="s">
        <v>1998</v>
      </c>
      <c r="BE190" s="128">
        <v>52000</v>
      </c>
      <c r="BF190" s="126" t="s">
        <v>546</v>
      </c>
      <c r="BG190" s="95">
        <v>9011723271</v>
      </c>
      <c r="BH190" s="97" t="s">
        <v>2003</v>
      </c>
      <c r="BI190" s="95" t="s">
        <v>104</v>
      </c>
      <c r="BJ190" s="129">
        <v>46051</v>
      </c>
      <c r="BK190" s="95"/>
      <c r="BL190" s="95" t="s">
        <v>108</v>
      </c>
      <c r="BM190" s="98" t="s">
        <v>113</v>
      </c>
      <c r="BN190" s="99" t="s">
        <v>193</v>
      </c>
      <c r="BO190" s="123" t="s">
        <v>234</v>
      </c>
      <c r="BP190" s="123"/>
      <c r="BQ190" s="42"/>
      <c r="BR190" s="96" t="s">
        <v>2043</v>
      </c>
    </row>
    <row r="191" spans="1:70" ht="30" hidden="1" customHeight="1" x14ac:dyDescent="0.35">
      <c r="A191" s="95">
        <v>187</v>
      </c>
      <c r="B191" s="127" t="s">
        <v>248</v>
      </c>
      <c r="C191" s="127" t="s">
        <v>249</v>
      </c>
      <c r="D191" s="127" t="s">
        <v>250</v>
      </c>
      <c r="E191" s="127" t="s">
        <v>251</v>
      </c>
      <c r="F191" s="127" t="s">
        <v>251</v>
      </c>
      <c r="G191" s="127" t="s">
        <v>252</v>
      </c>
      <c r="H191" s="127" t="s">
        <v>253</v>
      </c>
      <c r="I191" s="126">
        <v>222111</v>
      </c>
      <c r="J191" s="126" t="s">
        <v>363</v>
      </c>
      <c r="K191" s="126">
        <v>222111</v>
      </c>
      <c r="L191" s="126" t="s">
        <v>255</v>
      </c>
      <c r="M191" s="126" t="s">
        <v>256</v>
      </c>
      <c r="N191" s="126">
        <v>365028</v>
      </c>
      <c r="O191" s="126" t="s">
        <v>364</v>
      </c>
      <c r="P191" s="126">
        <v>666752</v>
      </c>
      <c r="Q191" s="126" t="s">
        <v>404</v>
      </c>
      <c r="R191" s="126" t="s">
        <v>319</v>
      </c>
      <c r="S191" s="126" t="s">
        <v>547</v>
      </c>
      <c r="T191" s="126" t="s">
        <v>547</v>
      </c>
      <c r="U191" s="126" t="s">
        <v>328</v>
      </c>
      <c r="V191" s="126" t="s">
        <v>274</v>
      </c>
      <c r="W191" s="126">
        <v>541</v>
      </c>
      <c r="X191" s="126" t="s">
        <v>372</v>
      </c>
      <c r="Y191" s="126">
        <v>353138433</v>
      </c>
      <c r="Z191" s="126" t="s">
        <v>1092</v>
      </c>
      <c r="AA191" s="126" t="s">
        <v>1093</v>
      </c>
      <c r="AB191" s="128">
        <v>42000</v>
      </c>
      <c r="AC191" s="127">
        <v>8</v>
      </c>
      <c r="AD191" s="127">
        <v>24</v>
      </c>
      <c r="AE191" s="127">
        <v>1</v>
      </c>
      <c r="AF191" s="127" t="s">
        <v>1579</v>
      </c>
      <c r="AG191" s="127" t="s">
        <v>1580</v>
      </c>
      <c r="AH191" s="126" t="s">
        <v>1770</v>
      </c>
      <c r="AI191" s="126" t="s">
        <v>1115</v>
      </c>
      <c r="AJ191" s="128">
        <v>2240</v>
      </c>
      <c r="AK191" s="128">
        <v>2240</v>
      </c>
      <c r="AL191" s="126" t="s">
        <v>1322</v>
      </c>
      <c r="AM191" s="128">
        <v>9908.17</v>
      </c>
      <c r="AN191" s="128">
        <v>5781.83</v>
      </c>
      <c r="AO191" s="128">
        <v>15690</v>
      </c>
      <c r="AP191" s="128">
        <v>32091.83</v>
      </c>
      <c r="AQ191" s="128">
        <v>6470.17</v>
      </c>
      <c r="AR191" s="128">
        <v>38562</v>
      </c>
      <c r="AS191" s="128">
        <v>32091.83</v>
      </c>
      <c r="AT191" s="128">
        <v>6470.17</v>
      </c>
      <c r="AU191" s="128">
        <v>38562</v>
      </c>
      <c r="AV191" s="126">
        <v>28</v>
      </c>
      <c r="AW191" s="126"/>
      <c r="AX191" s="126"/>
      <c r="AY191" s="126"/>
      <c r="AZ191" s="126"/>
      <c r="BA191" s="126"/>
      <c r="BB191" s="126" t="s">
        <v>1995</v>
      </c>
      <c r="BC191" s="126" t="s">
        <v>138</v>
      </c>
      <c r="BD191" s="126" t="s">
        <v>1998</v>
      </c>
      <c r="BE191" s="128">
        <v>42000</v>
      </c>
      <c r="BF191" s="126" t="s">
        <v>547</v>
      </c>
      <c r="BG191" s="95">
        <v>7410703389</v>
      </c>
      <c r="BH191" s="97" t="s">
        <v>2003</v>
      </c>
      <c r="BI191" s="95" t="s">
        <v>104</v>
      </c>
      <c r="BJ191" s="123"/>
      <c r="BK191" s="95"/>
      <c r="BL191" s="95" t="s">
        <v>109</v>
      </c>
      <c r="BM191" s="98" t="s">
        <v>124</v>
      </c>
      <c r="BN191" s="99" t="s">
        <v>193</v>
      </c>
      <c r="BO191" s="123" t="s">
        <v>234</v>
      </c>
      <c r="BP191" s="123"/>
      <c r="BQ191" s="42"/>
      <c r="BR191" s="96"/>
    </row>
    <row r="192" spans="1:70" ht="30" hidden="1" customHeight="1" x14ac:dyDescent="0.35">
      <c r="A192" s="95">
        <v>188</v>
      </c>
      <c r="B192" s="127" t="s">
        <v>248</v>
      </c>
      <c r="C192" s="127" t="s">
        <v>249</v>
      </c>
      <c r="D192" s="127" t="s">
        <v>250</v>
      </c>
      <c r="E192" s="127" t="s">
        <v>251</v>
      </c>
      <c r="F192" s="127" t="s">
        <v>251</v>
      </c>
      <c r="G192" s="127" t="s">
        <v>252</v>
      </c>
      <c r="H192" s="127" t="s">
        <v>253</v>
      </c>
      <c r="I192" s="126">
        <v>222111</v>
      </c>
      <c r="J192" s="126" t="s">
        <v>363</v>
      </c>
      <c r="K192" s="126">
        <v>222111</v>
      </c>
      <c r="L192" s="126" t="s">
        <v>255</v>
      </c>
      <c r="M192" s="126" t="s">
        <v>256</v>
      </c>
      <c r="N192" s="126">
        <v>365028</v>
      </c>
      <c r="O192" s="126" t="s">
        <v>364</v>
      </c>
      <c r="P192" s="126">
        <v>666752</v>
      </c>
      <c r="Q192" s="126" t="s">
        <v>404</v>
      </c>
      <c r="R192" s="126" t="s">
        <v>319</v>
      </c>
      <c r="S192" s="126" t="s">
        <v>548</v>
      </c>
      <c r="T192" s="126" t="s">
        <v>548</v>
      </c>
      <c r="U192" s="126" t="s">
        <v>328</v>
      </c>
      <c r="V192" s="126" t="s">
        <v>262</v>
      </c>
      <c r="W192" s="126">
        <v>541</v>
      </c>
      <c r="X192" s="126" t="s">
        <v>372</v>
      </c>
      <c r="Y192" s="126">
        <v>353144917</v>
      </c>
      <c r="Z192" s="126" t="s">
        <v>1094</v>
      </c>
      <c r="AA192" s="126" t="s">
        <v>1093</v>
      </c>
      <c r="AB192" s="128">
        <v>42000</v>
      </c>
      <c r="AC192" s="127">
        <v>8</v>
      </c>
      <c r="AD192" s="127">
        <v>24</v>
      </c>
      <c r="AE192" s="127">
        <v>1</v>
      </c>
      <c r="AF192" s="127" t="s">
        <v>1579</v>
      </c>
      <c r="AG192" s="127" t="s">
        <v>1580</v>
      </c>
      <c r="AH192" s="126" t="s">
        <v>1770</v>
      </c>
      <c r="AI192" s="126" t="s">
        <v>1115</v>
      </c>
      <c r="AJ192" s="128">
        <v>2240</v>
      </c>
      <c r="AK192" s="128">
        <v>2240</v>
      </c>
      <c r="AL192" s="126" t="s">
        <v>1762</v>
      </c>
      <c r="AM192" s="128">
        <v>5377.62</v>
      </c>
      <c r="AN192" s="128">
        <v>3582.38</v>
      </c>
      <c r="AO192" s="128">
        <v>8960</v>
      </c>
      <c r="AP192" s="128">
        <v>36622.379999999997</v>
      </c>
      <c r="AQ192" s="128">
        <v>8669.6200000000008</v>
      </c>
      <c r="AR192" s="128">
        <v>45292</v>
      </c>
      <c r="AS192" s="128">
        <v>36622.379999999997</v>
      </c>
      <c r="AT192" s="128">
        <v>8669.6200000000008</v>
      </c>
      <c r="AU192" s="128">
        <v>45292</v>
      </c>
      <c r="AV192" s="126">
        <v>28</v>
      </c>
      <c r="AW192" s="126"/>
      <c r="AX192" s="126"/>
      <c r="AY192" s="126"/>
      <c r="AZ192" s="126"/>
      <c r="BA192" s="126"/>
      <c r="BB192" s="126" t="s">
        <v>1995</v>
      </c>
      <c r="BC192" s="126" t="s">
        <v>138</v>
      </c>
      <c r="BD192" s="126"/>
      <c r="BE192" s="128">
        <v>0</v>
      </c>
      <c r="BF192" s="126" t="s">
        <v>548</v>
      </c>
      <c r="BG192" s="95">
        <v>7499448257</v>
      </c>
      <c r="BH192" s="97" t="s">
        <v>2003</v>
      </c>
      <c r="BI192" s="95" t="s">
        <v>104</v>
      </c>
      <c r="BJ192" s="123"/>
      <c r="BK192" s="95"/>
      <c r="BL192" s="95" t="s">
        <v>109</v>
      </c>
      <c r="BM192" s="98" t="s">
        <v>124</v>
      </c>
      <c r="BN192" s="99" t="s">
        <v>193</v>
      </c>
      <c r="BO192" s="123" t="s">
        <v>234</v>
      </c>
      <c r="BP192" s="123"/>
      <c r="BQ192" s="42"/>
      <c r="BR192" s="96"/>
    </row>
    <row r="193" spans="1:70" ht="30" hidden="1" customHeight="1" x14ac:dyDescent="0.35">
      <c r="A193" s="95">
        <v>189</v>
      </c>
      <c r="B193" s="127" t="s">
        <v>248</v>
      </c>
      <c r="C193" s="127" t="s">
        <v>249</v>
      </c>
      <c r="D193" s="127" t="s">
        <v>250</v>
      </c>
      <c r="E193" s="127" t="s">
        <v>251</v>
      </c>
      <c r="F193" s="127" t="s">
        <v>251</v>
      </c>
      <c r="G193" s="127" t="s">
        <v>252</v>
      </c>
      <c r="H193" s="127" t="s">
        <v>253</v>
      </c>
      <c r="I193" s="126">
        <v>121891</v>
      </c>
      <c r="J193" s="126" t="s">
        <v>290</v>
      </c>
      <c r="K193" s="126">
        <v>121891</v>
      </c>
      <c r="L193" s="126" t="s">
        <v>255</v>
      </c>
      <c r="M193" s="126" t="s">
        <v>256</v>
      </c>
      <c r="N193" s="126">
        <v>205574</v>
      </c>
      <c r="O193" s="126" t="s">
        <v>329</v>
      </c>
      <c r="P193" s="126">
        <v>289271</v>
      </c>
      <c r="Q193" s="126" t="s">
        <v>330</v>
      </c>
      <c r="R193" s="126" t="s">
        <v>503</v>
      </c>
      <c r="S193" s="126" t="s">
        <v>352</v>
      </c>
      <c r="T193" s="126" t="s">
        <v>352</v>
      </c>
      <c r="U193" s="126" t="s">
        <v>328</v>
      </c>
      <c r="V193" s="126" t="s">
        <v>262</v>
      </c>
      <c r="W193" s="126">
        <v>541</v>
      </c>
      <c r="X193" s="126" t="s">
        <v>267</v>
      </c>
      <c r="Y193" s="126">
        <v>353150941</v>
      </c>
      <c r="Z193" s="126" t="s">
        <v>1095</v>
      </c>
      <c r="AA193" s="126" t="s">
        <v>1096</v>
      </c>
      <c r="AB193" s="128">
        <v>30000</v>
      </c>
      <c r="AC193" s="127">
        <v>9</v>
      </c>
      <c r="AD193" s="127">
        <v>18</v>
      </c>
      <c r="AE193" s="127">
        <v>0</v>
      </c>
      <c r="AF193" s="127" t="s">
        <v>1454</v>
      </c>
      <c r="AG193" s="127" t="s">
        <v>1455</v>
      </c>
      <c r="AH193" s="126" t="s">
        <v>1770</v>
      </c>
      <c r="AI193" s="126" t="s">
        <v>1114</v>
      </c>
      <c r="AJ193" s="128">
        <v>2020</v>
      </c>
      <c r="AK193" s="128">
        <v>2020</v>
      </c>
      <c r="AL193" s="126" t="s">
        <v>1777</v>
      </c>
      <c r="AM193" s="128">
        <v>8658.84</v>
      </c>
      <c r="AN193" s="128">
        <v>3461.16</v>
      </c>
      <c r="AO193" s="128">
        <v>12120</v>
      </c>
      <c r="AP193" s="128">
        <v>21341.16</v>
      </c>
      <c r="AQ193" s="128">
        <v>3032.84</v>
      </c>
      <c r="AR193" s="128">
        <v>24374</v>
      </c>
      <c r="AS193" s="128">
        <v>21341.16</v>
      </c>
      <c r="AT193" s="128">
        <v>3032.84</v>
      </c>
      <c r="AU193" s="128">
        <v>24374</v>
      </c>
      <c r="AV193" s="126">
        <v>28</v>
      </c>
      <c r="AW193" s="126"/>
      <c r="AX193" s="126"/>
      <c r="AY193" s="126"/>
      <c r="AZ193" s="126"/>
      <c r="BA193" s="126"/>
      <c r="BB193" s="126" t="s">
        <v>1995</v>
      </c>
      <c r="BC193" s="126" t="s">
        <v>138</v>
      </c>
      <c r="BD193" s="126" t="s">
        <v>1998</v>
      </c>
      <c r="BE193" s="128">
        <v>30000</v>
      </c>
      <c r="BF193" s="126" t="s">
        <v>352</v>
      </c>
      <c r="BG193" s="95">
        <v>9356865448</v>
      </c>
      <c r="BH193" s="97" t="s">
        <v>2003</v>
      </c>
      <c r="BI193" s="95" t="s">
        <v>104</v>
      </c>
      <c r="BJ193" s="129">
        <v>46038</v>
      </c>
      <c r="BK193" s="95"/>
      <c r="BL193" s="95" t="s">
        <v>109</v>
      </c>
      <c r="BM193" s="98" t="s">
        <v>124</v>
      </c>
      <c r="BN193" s="99" t="s">
        <v>193</v>
      </c>
      <c r="BO193" s="123" t="s">
        <v>234</v>
      </c>
      <c r="BP193" s="123"/>
      <c r="BQ193" s="42"/>
      <c r="BR193" s="96"/>
    </row>
    <row r="194" spans="1:70" ht="30" hidden="1" customHeight="1" x14ac:dyDescent="0.35">
      <c r="A194" s="95">
        <v>190</v>
      </c>
      <c r="B194" s="127" t="s">
        <v>248</v>
      </c>
      <c r="C194" s="127" t="s">
        <v>249</v>
      </c>
      <c r="D194" s="127" t="s">
        <v>250</v>
      </c>
      <c r="E194" s="127" t="s">
        <v>251</v>
      </c>
      <c r="F194" s="127" t="s">
        <v>251</v>
      </c>
      <c r="G194" s="127" t="s">
        <v>252</v>
      </c>
      <c r="H194" s="127" t="s">
        <v>253</v>
      </c>
      <c r="I194" s="126">
        <v>121891</v>
      </c>
      <c r="J194" s="126" t="s">
        <v>290</v>
      </c>
      <c r="K194" s="126">
        <v>121891</v>
      </c>
      <c r="L194" s="126" t="s">
        <v>255</v>
      </c>
      <c r="M194" s="126" t="s">
        <v>256</v>
      </c>
      <c r="N194" s="126">
        <v>210493</v>
      </c>
      <c r="O194" s="126" t="s">
        <v>291</v>
      </c>
      <c r="P194" s="126">
        <v>278274</v>
      </c>
      <c r="Q194" s="126" t="s">
        <v>292</v>
      </c>
      <c r="R194" s="126" t="s">
        <v>503</v>
      </c>
      <c r="S194" s="126" t="s">
        <v>431</v>
      </c>
      <c r="T194" s="126" t="s">
        <v>431</v>
      </c>
      <c r="U194" s="126" t="s">
        <v>328</v>
      </c>
      <c r="V194" s="126" t="s">
        <v>262</v>
      </c>
      <c r="W194" s="126">
        <v>541</v>
      </c>
      <c r="X194" s="126" t="s">
        <v>267</v>
      </c>
      <c r="Y194" s="126">
        <v>353170384</v>
      </c>
      <c r="Z194" s="126" t="s">
        <v>934</v>
      </c>
      <c r="AA194" s="126" t="s">
        <v>1096</v>
      </c>
      <c r="AB194" s="128">
        <v>30000</v>
      </c>
      <c r="AC194" s="127">
        <v>9</v>
      </c>
      <c r="AD194" s="127">
        <v>18</v>
      </c>
      <c r="AE194" s="127">
        <v>0</v>
      </c>
      <c r="AF194" s="127" t="s">
        <v>1496</v>
      </c>
      <c r="AG194" s="127" t="s">
        <v>1422</v>
      </c>
      <c r="AH194" s="126" t="s">
        <v>1746</v>
      </c>
      <c r="AI194" s="126" t="s">
        <v>1114</v>
      </c>
      <c r="AJ194" s="128">
        <v>2020</v>
      </c>
      <c r="AK194" s="128">
        <v>2020</v>
      </c>
      <c r="AL194" s="126" t="s">
        <v>1298</v>
      </c>
      <c r="AM194" s="128">
        <v>10269.56</v>
      </c>
      <c r="AN194" s="128">
        <v>3980.44</v>
      </c>
      <c r="AO194" s="128">
        <v>14250</v>
      </c>
      <c r="AP194" s="128">
        <v>19730.439999999999</v>
      </c>
      <c r="AQ194" s="128">
        <v>2513.56</v>
      </c>
      <c r="AR194" s="128">
        <v>22244</v>
      </c>
      <c r="AS194" s="128">
        <v>19730.439999999999</v>
      </c>
      <c r="AT194" s="128">
        <v>2513.56</v>
      </c>
      <c r="AU194" s="128">
        <v>22244</v>
      </c>
      <c r="AV194" s="126">
        <v>28</v>
      </c>
      <c r="AW194" s="126"/>
      <c r="AX194" s="126"/>
      <c r="AY194" s="126"/>
      <c r="AZ194" s="126"/>
      <c r="BA194" s="126"/>
      <c r="BB194" s="126" t="s">
        <v>1995</v>
      </c>
      <c r="BC194" s="126" t="s">
        <v>138</v>
      </c>
      <c r="BD194" s="126" t="s">
        <v>1998</v>
      </c>
      <c r="BE194" s="128">
        <v>30000</v>
      </c>
      <c r="BF194" s="126" t="s">
        <v>431</v>
      </c>
      <c r="BG194" s="95">
        <v>9325144047</v>
      </c>
      <c r="BH194" s="97" t="s">
        <v>2003</v>
      </c>
      <c r="BI194" s="95" t="s">
        <v>104</v>
      </c>
      <c r="BJ194" s="129">
        <v>46038</v>
      </c>
      <c r="BK194" s="95"/>
      <c r="BL194" s="95" t="s">
        <v>109</v>
      </c>
      <c r="BM194" s="98" t="s">
        <v>124</v>
      </c>
      <c r="BN194" s="99" t="s">
        <v>193</v>
      </c>
      <c r="BO194" s="123" t="s">
        <v>234</v>
      </c>
      <c r="BP194" s="123"/>
      <c r="BQ194" s="42"/>
      <c r="BR194" s="96"/>
    </row>
    <row r="195" spans="1:70" ht="30" hidden="1" customHeight="1" x14ac:dyDescent="0.35">
      <c r="A195" s="95">
        <v>191</v>
      </c>
      <c r="B195" s="127" t="s">
        <v>248</v>
      </c>
      <c r="C195" s="127" t="s">
        <v>249</v>
      </c>
      <c r="D195" s="127" t="s">
        <v>250</v>
      </c>
      <c r="E195" s="127" t="s">
        <v>251</v>
      </c>
      <c r="F195" s="127" t="s">
        <v>251</v>
      </c>
      <c r="G195" s="127" t="s">
        <v>252</v>
      </c>
      <c r="H195" s="127" t="s">
        <v>253</v>
      </c>
      <c r="I195" s="126">
        <v>118203</v>
      </c>
      <c r="J195" s="126" t="s">
        <v>254</v>
      </c>
      <c r="K195" s="126">
        <v>118203</v>
      </c>
      <c r="L195" s="126" t="s">
        <v>255</v>
      </c>
      <c r="M195" s="126" t="s">
        <v>256</v>
      </c>
      <c r="N195" s="126">
        <v>200448</v>
      </c>
      <c r="O195" s="126" t="s">
        <v>395</v>
      </c>
      <c r="P195" s="126">
        <v>265725</v>
      </c>
      <c r="Q195" s="126" t="s">
        <v>396</v>
      </c>
      <c r="R195" s="126" t="s">
        <v>503</v>
      </c>
      <c r="S195" s="126" t="s">
        <v>492</v>
      </c>
      <c r="T195" s="126" t="s">
        <v>492</v>
      </c>
      <c r="U195" s="126" t="s">
        <v>328</v>
      </c>
      <c r="V195" s="126" t="s">
        <v>274</v>
      </c>
      <c r="W195" s="126">
        <v>541</v>
      </c>
      <c r="X195" s="126" t="s">
        <v>267</v>
      </c>
      <c r="Y195" s="126">
        <v>353237564</v>
      </c>
      <c r="Z195" s="126" t="s">
        <v>998</v>
      </c>
      <c r="AA195" s="126" t="s">
        <v>1097</v>
      </c>
      <c r="AB195" s="128">
        <v>30000</v>
      </c>
      <c r="AC195" s="127">
        <v>4</v>
      </c>
      <c r="AD195" s="127">
        <v>18</v>
      </c>
      <c r="AE195" s="127">
        <v>0</v>
      </c>
      <c r="AF195" s="127" t="s">
        <v>1517</v>
      </c>
      <c r="AG195" s="127" t="s">
        <v>1530</v>
      </c>
      <c r="AH195" s="126" t="s">
        <v>1770</v>
      </c>
      <c r="AI195" s="126" t="s">
        <v>1871</v>
      </c>
      <c r="AJ195" s="128">
        <v>2020</v>
      </c>
      <c r="AK195" s="128">
        <v>2020</v>
      </c>
      <c r="AL195" s="126" t="s">
        <v>1796</v>
      </c>
      <c r="AM195" s="128">
        <v>10319.950000000001</v>
      </c>
      <c r="AN195" s="128">
        <v>3820.05</v>
      </c>
      <c r="AO195" s="128">
        <v>14140</v>
      </c>
      <c r="AP195" s="128">
        <v>19680.05</v>
      </c>
      <c r="AQ195" s="128">
        <v>2524.9499999999998</v>
      </c>
      <c r="AR195" s="128">
        <v>22205</v>
      </c>
      <c r="AS195" s="128">
        <v>19680.05</v>
      </c>
      <c r="AT195" s="128">
        <v>2524.9499999999998</v>
      </c>
      <c r="AU195" s="128">
        <v>22205</v>
      </c>
      <c r="AV195" s="126">
        <v>27</v>
      </c>
      <c r="AW195" s="126"/>
      <c r="AX195" s="126"/>
      <c r="AY195" s="126"/>
      <c r="AZ195" s="126"/>
      <c r="BA195" s="126"/>
      <c r="BB195" s="126" t="s">
        <v>1995</v>
      </c>
      <c r="BC195" s="126" t="s">
        <v>138</v>
      </c>
      <c r="BD195" s="126" t="s">
        <v>1998</v>
      </c>
      <c r="BE195" s="128">
        <v>30000</v>
      </c>
      <c r="BF195" s="126" t="s">
        <v>492</v>
      </c>
      <c r="BG195" s="95">
        <v>8793782086</v>
      </c>
      <c r="BH195" s="97" t="s">
        <v>2003</v>
      </c>
      <c r="BI195" s="95" t="s">
        <v>104</v>
      </c>
      <c r="BJ195" s="97">
        <v>46045</v>
      </c>
      <c r="BK195" s="95"/>
      <c r="BL195" s="95" t="s">
        <v>109</v>
      </c>
      <c r="BM195" s="98" t="s">
        <v>124</v>
      </c>
      <c r="BN195" s="99" t="s">
        <v>193</v>
      </c>
      <c r="BO195" s="95" t="s">
        <v>234</v>
      </c>
      <c r="BP195" s="123"/>
      <c r="BQ195" s="42"/>
      <c r="BR195" s="96" t="s">
        <v>2027</v>
      </c>
    </row>
    <row r="196" spans="1:70" ht="30" hidden="1" customHeight="1" x14ac:dyDescent="0.35">
      <c r="A196" s="95">
        <v>192</v>
      </c>
      <c r="B196" s="127" t="s">
        <v>248</v>
      </c>
      <c r="C196" s="127" t="s">
        <v>249</v>
      </c>
      <c r="D196" s="127" t="s">
        <v>250</v>
      </c>
      <c r="E196" s="127" t="s">
        <v>251</v>
      </c>
      <c r="F196" s="127" t="s">
        <v>251</v>
      </c>
      <c r="G196" s="127" t="s">
        <v>252</v>
      </c>
      <c r="H196" s="127" t="s">
        <v>253</v>
      </c>
      <c r="I196" s="126">
        <v>222111</v>
      </c>
      <c r="J196" s="126" t="s">
        <v>363</v>
      </c>
      <c r="K196" s="126">
        <v>222111</v>
      </c>
      <c r="L196" s="126" t="s">
        <v>255</v>
      </c>
      <c r="M196" s="126" t="s">
        <v>256</v>
      </c>
      <c r="N196" s="126">
        <v>365028</v>
      </c>
      <c r="O196" s="126" t="s">
        <v>364</v>
      </c>
      <c r="P196" s="126">
        <v>663540</v>
      </c>
      <c r="Q196" s="126" t="s">
        <v>407</v>
      </c>
      <c r="R196" s="126" t="s">
        <v>319</v>
      </c>
      <c r="S196" s="126" t="s">
        <v>549</v>
      </c>
      <c r="T196" s="126" t="s">
        <v>549</v>
      </c>
      <c r="U196" s="126" t="s">
        <v>328</v>
      </c>
      <c r="V196" s="126" t="s">
        <v>274</v>
      </c>
      <c r="W196" s="126">
        <v>541</v>
      </c>
      <c r="X196" s="126" t="s">
        <v>413</v>
      </c>
      <c r="Y196" s="126">
        <v>353269953</v>
      </c>
      <c r="Z196" s="126" t="s">
        <v>1098</v>
      </c>
      <c r="AA196" s="126" t="s">
        <v>1099</v>
      </c>
      <c r="AB196" s="128">
        <v>42000</v>
      </c>
      <c r="AC196" s="127">
        <v>8</v>
      </c>
      <c r="AD196" s="127">
        <v>24</v>
      </c>
      <c r="AE196" s="127">
        <v>1</v>
      </c>
      <c r="AF196" s="127" t="s">
        <v>1581</v>
      </c>
      <c r="AG196" s="127" t="s">
        <v>1582</v>
      </c>
      <c r="AH196" s="126" t="s">
        <v>1770</v>
      </c>
      <c r="AI196" s="126" t="s">
        <v>1115</v>
      </c>
      <c r="AJ196" s="128">
        <v>2240</v>
      </c>
      <c r="AK196" s="128">
        <v>2240</v>
      </c>
      <c r="AL196" s="126" t="s">
        <v>1324</v>
      </c>
      <c r="AM196" s="128">
        <v>11978.68</v>
      </c>
      <c r="AN196" s="128">
        <v>5941.32</v>
      </c>
      <c r="AO196" s="128">
        <v>17920</v>
      </c>
      <c r="AP196" s="128">
        <v>30021.32</v>
      </c>
      <c r="AQ196" s="128">
        <v>5477.68</v>
      </c>
      <c r="AR196" s="128">
        <v>35499</v>
      </c>
      <c r="AS196" s="128">
        <v>30021.32</v>
      </c>
      <c r="AT196" s="128">
        <v>5477.68</v>
      </c>
      <c r="AU196" s="128">
        <v>35499</v>
      </c>
      <c r="AV196" s="126">
        <v>28</v>
      </c>
      <c r="AW196" s="126"/>
      <c r="AX196" s="126"/>
      <c r="AY196" s="126"/>
      <c r="AZ196" s="126"/>
      <c r="BA196" s="126"/>
      <c r="BB196" s="126" t="s">
        <v>1995</v>
      </c>
      <c r="BC196" s="126" t="s">
        <v>138</v>
      </c>
      <c r="BD196" s="126" t="s">
        <v>2001</v>
      </c>
      <c r="BE196" s="128">
        <v>42000</v>
      </c>
      <c r="BF196" s="126" t="s">
        <v>549</v>
      </c>
      <c r="BG196" s="95">
        <v>9881694317</v>
      </c>
      <c r="BH196" s="97" t="s">
        <v>2003</v>
      </c>
      <c r="BI196" s="95" t="s">
        <v>104</v>
      </c>
      <c r="BJ196" s="123"/>
      <c r="BK196" s="95"/>
      <c r="BL196" s="95" t="s">
        <v>109</v>
      </c>
      <c r="BM196" s="98" t="s">
        <v>124</v>
      </c>
      <c r="BN196" s="99" t="s">
        <v>193</v>
      </c>
      <c r="BO196" s="123" t="s">
        <v>234</v>
      </c>
      <c r="BP196" s="123"/>
      <c r="BQ196" s="42"/>
      <c r="BR196" s="96"/>
    </row>
    <row r="197" spans="1:70" ht="30" hidden="1" customHeight="1" x14ac:dyDescent="0.35">
      <c r="A197" s="95">
        <v>193</v>
      </c>
      <c r="B197" s="127" t="s">
        <v>248</v>
      </c>
      <c r="C197" s="127" t="s">
        <v>249</v>
      </c>
      <c r="D197" s="127" t="s">
        <v>250</v>
      </c>
      <c r="E197" s="127" t="s">
        <v>251</v>
      </c>
      <c r="F197" s="127" t="s">
        <v>251</v>
      </c>
      <c r="G197" s="127" t="s">
        <v>252</v>
      </c>
      <c r="H197" s="127" t="s">
        <v>253</v>
      </c>
      <c r="I197" s="126">
        <v>188864</v>
      </c>
      <c r="J197" s="126" t="s">
        <v>368</v>
      </c>
      <c r="K197" s="126">
        <v>188864</v>
      </c>
      <c r="L197" s="126" t="s">
        <v>255</v>
      </c>
      <c r="M197" s="126" t="s">
        <v>256</v>
      </c>
      <c r="N197" s="126">
        <v>360375</v>
      </c>
      <c r="O197" s="126" t="s">
        <v>369</v>
      </c>
      <c r="P197" s="126">
        <v>663220</v>
      </c>
      <c r="Q197" s="126" t="s">
        <v>550</v>
      </c>
      <c r="R197" s="126" t="s">
        <v>319</v>
      </c>
      <c r="S197" s="126" t="s">
        <v>551</v>
      </c>
      <c r="T197" s="126" t="s">
        <v>551</v>
      </c>
      <c r="U197" s="126" t="s">
        <v>328</v>
      </c>
      <c r="V197" s="126" t="s">
        <v>262</v>
      </c>
      <c r="W197" s="126">
        <v>541</v>
      </c>
      <c r="X197" s="126" t="s">
        <v>267</v>
      </c>
      <c r="Y197" s="126">
        <v>353322220</v>
      </c>
      <c r="Z197" s="126" t="s">
        <v>1100</v>
      </c>
      <c r="AA197" s="126" t="s">
        <v>1101</v>
      </c>
      <c r="AB197" s="128">
        <v>42000</v>
      </c>
      <c r="AC197" s="127">
        <v>3</v>
      </c>
      <c r="AD197" s="127">
        <v>24</v>
      </c>
      <c r="AE197" s="127">
        <v>1</v>
      </c>
      <c r="AF197" s="127" t="s">
        <v>1583</v>
      </c>
      <c r="AG197" s="127" t="s">
        <v>1584</v>
      </c>
      <c r="AH197" s="126" t="s">
        <v>1770</v>
      </c>
      <c r="AI197" s="126" t="s">
        <v>1874</v>
      </c>
      <c r="AJ197" s="128">
        <v>2240</v>
      </c>
      <c r="AK197" s="128">
        <v>2240</v>
      </c>
      <c r="AL197" s="126" t="s">
        <v>1334</v>
      </c>
      <c r="AM197" s="128">
        <v>16077.99</v>
      </c>
      <c r="AN197" s="128">
        <v>8562.01</v>
      </c>
      <c r="AO197" s="128">
        <v>24640</v>
      </c>
      <c r="AP197" s="128">
        <v>25922.01</v>
      </c>
      <c r="AQ197" s="128">
        <v>4044.99</v>
      </c>
      <c r="AR197" s="128">
        <v>29967</v>
      </c>
      <c r="AS197" s="128">
        <v>25922.01</v>
      </c>
      <c r="AT197" s="128">
        <v>4044.99</v>
      </c>
      <c r="AU197" s="128">
        <v>29967</v>
      </c>
      <c r="AV197" s="126">
        <v>26</v>
      </c>
      <c r="AW197" s="126"/>
      <c r="AX197" s="126"/>
      <c r="AY197" s="126"/>
      <c r="AZ197" s="126"/>
      <c r="BA197" s="126"/>
      <c r="BB197" s="126" t="s">
        <v>1995</v>
      </c>
      <c r="BC197" s="126" t="s">
        <v>138</v>
      </c>
      <c r="BD197" s="126"/>
      <c r="BE197" s="128">
        <v>0</v>
      </c>
      <c r="BF197" s="126" t="s">
        <v>551</v>
      </c>
      <c r="BG197" s="95">
        <v>7499959852</v>
      </c>
      <c r="BH197" s="97" t="s">
        <v>2003</v>
      </c>
      <c r="BI197" s="95" t="s">
        <v>104</v>
      </c>
      <c r="BJ197" s="129">
        <v>46037</v>
      </c>
      <c r="BK197" s="95"/>
      <c r="BL197" s="95" t="s">
        <v>109</v>
      </c>
      <c r="BM197" s="98" t="s">
        <v>124</v>
      </c>
      <c r="BN197" s="99" t="s">
        <v>193</v>
      </c>
      <c r="BO197" s="123" t="s">
        <v>234</v>
      </c>
      <c r="BP197" s="123"/>
      <c r="BQ197" s="42"/>
      <c r="BR197" s="96"/>
    </row>
    <row r="198" spans="1:70" ht="30" hidden="1" customHeight="1" x14ac:dyDescent="0.35">
      <c r="A198" s="95">
        <v>194</v>
      </c>
      <c r="B198" s="127" t="s">
        <v>248</v>
      </c>
      <c r="C198" s="127" t="s">
        <v>249</v>
      </c>
      <c r="D198" s="127" t="s">
        <v>250</v>
      </c>
      <c r="E198" s="127" t="s">
        <v>251</v>
      </c>
      <c r="F198" s="127" t="s">
        <v>251</v>
      </c>
      <c r="G198" s="127" t="s">
        <v>252</v>
      </c>
      <c r="H198" s="127" t="s">
        <v>253</v>
      </c>
      <c r="I198" s="126">
        <v>185596</v>
      </c>
      <c r="J198" s="126" t="s">
        <v>384</v>
      </c>
      <c r="K198" s="126">
        <v>185596</v>
      </c>
      <c r="L198" s="126" t="s">
        <v>255</v>
      </c>
      <c r="M198" s="126" t="s">
        <v>256</v>
      </c>
      <c r="N198" s="126">
        <v>316310</v>
      </c>
      <c r="O198" s="126" t="s">
        <v>432</v>
      </c>
      <c r="P198" s="126">
        <v>437094</v>
      </c>
      <c r="Q198" s="126" t="s">
        <v>433</v>
      </c>
      <c r="R198" s="126" t="s">
        <v>503</v>
      </c>
      <c r="S198" s="126" t="s">
        <v>552</v>
      </c>
      <c r="T198" s="126" t="s">
        <v>552</v>
      </c>
      <c r="U198" s="126" t="s">
        <v>328</v>
      </c>
      <c r="V198" s="126" t="s">
        <v>274</v>
      </c>
      <c r="W198" s="126">
        <v>541</v>
      </c>
      <c r="X198" s="126" t="s">
        <v>267</v>
      </c>
      <c r="Y198" s="126">
        <v>353328169</v>
      </c>
      <c r="Z198" s="126" t="s">
        <v>1102</v>
      </c>
      <c r="AA198" s="126" t="s">
        <v>1099</v>
      </c>
      <c r="AB198" s="128">
        <v>25000</v>
      </c>
      <c r="AC198" s="127">
        <v>4</v>
      </c>
      <c r="AD198" s="127">
        <v>18</v>
      </c>
      <c r="AE198" s="127">
        <v>0</v>
      </c>
      <c r="AF198" s="127" t="s">
        <v>1504</v>
      </c>
      <c r="AG198" s="127" t="s">
        <v>1505</v>
      </c>
      <c r="AH198" s="126" t="s">
        <v>1770</v>
      </c>
      <c r="AI198" s="126" t="s">
        <v>1871</v>
      </c>
      <c r="AJ198" s="128">
        <v>1680</v>
      </c>
      <c r="AK198" s="128">
        <v>1680</v>
      </c>
      <c r="AL198" s="126" t="s">
        <v>1875</v>
      </c>
      <c r="AM198" s="128">
        <v>21859.26</v>
      </c>
      <c r="AN198" s="128">
        <v>4938.74</v>
      </c>
      <c r="AO198" s="128">
        <v>26798</v>
      </c>
      <c r="AP198" s="128">
        <v>3140.74</v>
      </c>
      <c r="AQ198" s="128">
        <v>93.26</v>
      </c>
      <c r="AR198" s="128">
        <v>3234</v>
      </c>
      <c r="AS198" s="128">
        <v>3140.74</v>
      </c>
      <c r="AT198" s="128">
        <v>93.26</v>
      </c>
      <c r="AU198" s="128">
        <v>3234</v>
      </c>
      <c r="AV198" s="126">
        <v>27</v>
      </c>
      <c r="AW198" s="126"/>
      <c r="AX198" s="126"/>
      <c r="AY198" s="126"/>
      <c r="AZ198" s="126"/>
      <c r="BA198" s="126"/>
      <c r="BB198" s="126" t="s">
        <v>1995</v>
      </c>
      <c r="BC198" s="126" t="s">
        <v>138</v>
      </c>
      <c r="BD198" s="126" t="s">
        <v>1998</v>
      </c>
      <c r="BE198" s="128">
        <v>25000</v>
      </c>
      <c r="BF198" s="126" t="s">
        <v>552</v>
      </c>
      <c r="BG198" s="95">
        <v>8605984791</v>
      </c>
      <c r="BH198" s="97" t="s">
        <v>2003</v>
      </c>
      <c r="BI198" s="95" t="s">
        <v>104</v>
      </c>
      <c r="BJ198" s="129">
        <v>46042</v>
      </c>
      <c r="BK198" s="95"/>
      <c r="BL198" s="95" t="s">
        <v>109</v>
      </c>
      <c r="BM198" s="98" t="s">
        <v>124</v>
      </c>
      <c r="BN198" s="99" t="s">
        <v>193</v>
      </c>
      <c r="BO198" s="123" t="s">
        <v>234</v>
      </c>
      <c r="BP198" s="123"/>
      <c r="BQ198" s="42"/>
      <c r="BR198" s="96" t="s">
        <v>2022</v>
      </c>
    </row>
    <row r="199" spans="1:70" ht="30" hidden="1" customHeight="1" x14ac:dyDescent="0.35">
      <c r="A199" s="95">
        <v>195</v>
      </c>
      <c r="B199" s="127" t="s">
        <v>248</v>
      </c>
      <c r="C199" s="127" t="s">
        <v>249</v>
      </c>
      <c r="D199" s="127" t="s">
        <v>250</v>
      </c>
      <c r="E199" s="127" t="s">
        <v>251</v>
      </c>
      <c r="F199" s="127" t="s">
        <v>251</v>
      </c>
      <c r="G199" s="127" t="s">
        <v>252</v>
      </c>
      <c r="H199" s="127" t="s">
        <v>253</v>
      </c>
      <c r="I199" s="126">
        <v>181561</v>
      </c>
      <c r="J199" s="126" t="s">
        <v>339</v>
      </c>
      <c r="K199" s="126">
        <v>181561</v>
      </c>
      <c r="L199" s="126" t="s">
        <v>255</v>
      </c>
      <c r="M199" s="126" t="s">
        <v>256</v>
      </c>
      <c r="N199" s="126">
        <v>394314</v>
      </c>
      <c r="O199" s="126" t="s">
        <v>445</v>
      </c>
      <c r="P199" s="126">
        <v>586232</v>
      </c>
      <c r="Q199" s="126" t="s">
        <v>446</v>
      </c>
      <c r="R199" s="126" t="s">
        <v>503</v>
      </c>
      <c r="S199" s="126" t="s">
        <v>451</v>
      </c>
      <c r="T199" s="126" t="s">
        <v>451</v>
      </c>
      <c r="U199" s="126" t="s">
        <v>328</v>
      </c>
      <c r="V199" s="126" t="s">
        <v>262</v>
      </c>
      <c r="W199" s="126">
        <v>541</v>
      </c>
      <c r="X199" s="126" t="s">
        <v>553</v>
      </c>
      <c r="Y199" s="126">
        <v>353410862</v>
      </c>
      <c r="Z199" s="126" t="s">
        <v>958</v>
      </c>
      <c r="AA199" s="126" t="s">
        <v>1103</v>
      </c>
      <c r="AB199" s="128">
        <v>30000</v>
      </c>
      <c r="AC199" s="127">
        <v>7</v>
      </c>
      <c r="AD199" s="127">
        <v>18</v>
      </c>
      <c r="AE199" s="127">
        <v>0</v>
      </c>
      <c r="AF199" s="127" t="s">
        <v>1511</v>
      </c>
      <c r="AG199" s="127" t="s">
        <v>1512</v>
      </c>
      <c r="AH199" s="126" t="s">
        <v>1770</v>
      </c>
      <c r="AI199" s="126" t="s">
        <v>1139</v>
      </c>
      <c r="AJ199" s="128">
        <v>2020</v>
      </c>
      <c r="AK199" s="128">
        <v>2020</v>
      </c>
      <c r="AL199" s="126" t="s">
        <v>1822</v>
      </c>
      <c r="AM199" s="128">
        <v>7460.61</v>
      </c>
      <c r="AN199" s="128">
        <v>3659.39</v>
      </c>
      <c r="AO199" s="128">
        <v>11120</v>
      </c>
      <c r="AP199" s="128">
        <v>22539.39</v>
      </c>
      <c r="AQ199" s="128">
        <v>3024.61</v>
      </c>
      <c r="AR199" s="128">
        <v>25564</v>
      </c>
      <c r="AS199" s="128">
        <v>22539.39</v>
      </c>
      <c r="AT199" s="128">
        <v>3024.61</v>
      </c>
      <c r="AU199" s="128">
        <v>25564</v>
      </c>
      <c r="AV199" s="126">
        <v>26</v>
      </c>
      <c r="AW199" s="126"/>
      <c r="AX199" s="126"/>
      <c r="AY199" s="126"/>
      <c r="AZ199" s="126"/>
      <c r="BA199" s="126"/>
      <c r="BB199" s="126" t="s">
        <v>1995</v>
      </c>
      <c r="BC199" s="126" t="s">
        <v>138</v>
      </c>
      <c r="BD199" s="126" t="s">
        <v>1998</v>
      </c>
      <c r="BE199" s="128">
        <v>30000</v>
      </c>
      <c r="BF199" s="126" t="s">
        <v>451</v>
      </c>
      <c r="BG199" s="95">
        <v>8766020956</v>
      </c>
      <c r="BH199" s="97" t="s">
        <v>2003</v>
      </c>
      <c r="BI199" s="95" t="s">
        <v>104</v>
      </c>
      <c r="BJ199" s="129">
        <v>46051</v>
      </c>
      <c r="BK199" s="95"/>
      <c r="BL199" s="95" t="s">
        <v>109</v>
      </c>
      <c r="BM199" s="98" t="s">
        <v>124</v>
      </c>
      <c r="BN199" s="99" t="s">
        <v>193</v>
      </c>
      <c r="BO199" s="123" t="s">
        <v>234</v>
      </c>
      <c r="BP199" s="123"/>
      <c r="BQ199" s="42"/>
      <c r="BR199" s="96" t="s">
        <v>2049</v>
      </c>
    </row>
    <row r="200" spans="1:70" ht="30" hidden="1" customHeight="1" x14ac:dyDescent="0.35">
      <c r="A200" s="95">
        <v>196</v>
      </c>
      <c r="B200" s="127" t="s">
        <v>248</v>
      </c>
      <c r="C200" s="127" t="s">
        <v>249</v>
      </c>
      <c r="D200" s="127" t="s">
        <v>250</v>
      </c>
      <c r="E200" s="127" t="s">
        <v>251</v>
      </c>
      <c r="F200" s="127" t="s">
        <v>251</v>
      </c>
      <c r="G200" s="127" t="s">
        <v>252</v>
      </c>
      <c r="H200" s="127" t="s">
        <v>253</v>
      </c>
      <c r="I200" s="126">
        <v>121891</v>
      </c>
      <c r="J200" s="126" t="s">
        <v>290</v>
      </c>
      <c r="K200" s="126">
        <v>121891</v>
      </c>
      <c r="L200" s="126" t="s">
        <v>255</v>
      </c>
      <c r="M200" s="126" t="s">
        <v>256</v>
      </c>
      <c r="N200" s="126">
        <v>367272</v>
      </c>
      <c r="O200" s="126" t="s">
        <v>373</v>
      </c>
      <c r="P200" s="126">
        <v>532356</v>
      </c>
      <c r="Q200" s="126" t="s">
        <v>374</v>
      </c>
      <c r="R200" s="126" t="s">
        <v>503</v>
      </c>
      <c r="S200" s="126" t="s">
        <v>454</v>
      </c>
      <c r="T200" s="126" t="s">
        <v>454</v>
      </c>
      <c r="U200" s="126" t="s">
        <v>328</v>
      </c>
      <c r="V200" s="126" t="s">
        <v>262</v>
      </c>
      <c r="W200" s="126">
        <v>541</v>
      </c>
      <c r="X200" s="126" t="s">
        <v>267</v>
      </c>
      <c r="Y200" s="126">
        <v>353420227</v>
      </c>
      <c r="Z200" s="126" t="s">
        <v>962</v>
      </c>
      <c r="AA200" s="126" t="s">
        <v>1104</v>
      </c>
      <c r="AB200" s="128">
        <v>30000</v>
      </c>
      <c r="AC200" s="127">
        <v>9</v>
      </c>
      <c r="AD200" s="127">
        <v>18</v>
      </c>
      <c r="AE200" s="127">
        <v>0</v>
      </c>
      <c r="AF200" s="127" t="s">
        <v>1502</v>
      </c>
      <c r="AG200" s="127" t="s">
        <v>1513</v>
      </c>
      <c r="AH200" s="126" t="s">
        <v>1770</v>
      </c>
      <c r="AI200" s="126" t="s">
        <v>1876</v>
      </c>
      <c r="AJ200" s="128">
        <v>2020</v>
      </c>
      <c r="AK200" s="128">
        <v>2020</v>
      </c>
      <c r="AL200" s="126" t="s">
        <v>1823</v>
      </c>
      <c r="AM200" s="128">
        <v>7148.09</v>
      </c>
      <c r="AN200" s="128">
        <v>2951.91</v>
      </c>
      <c r="AO200" s="128">
        <v>10100</v>
      </c>
      <c r="AP200" s="128">
        <v>22851.91</v>
      </c>
      <c r="AQ200" s="128">
        <v>3505.09</v>
      </c>
      <c r="AR200" s="128">
        <v>26357</v>
      </c>
      <c r="AS200" s="128">
        <v>22851.91</v>
      </c>
      <c r="AT200" s="128">
        <v>3505.09</v>
      </c>
      <c r="AU200" s="128">
        <v>26357</v>
      </c>
      <c r="AV200" s="126">
        <v>27</v>
      </c>
      <c r="AW200" s="126"/>
      <c r="AX200" s="126"/>
      <c r="AY200" s="126"/>
      <c r="AZ200" s="126"/>
      <c r="BA200" s="126"/>
      <c r="BB200" s="126" t="s">
        <v>1995</v>
      </c>
      <c r="BC200" s="126" t="s">
        <v>138</v>
      </c>
      <c r="BD200" s="126" t="s">
        <v>1998</v>
      </c>
      <c r="BE200" s="128">
        <v>30000</v>
      </c>
      <c r="BF200" s="126" t="s">
        <v>454</v>
      </c>
      <c r="BG200" s="95">
        <v>7498950314</v>
      </c>
      <c r="BH200" s="97" t="s">
        <v>2003</v>
      </c>
      <c r="BI200" s="95" t="s">
        <v>104</v>
      </c>
      <c r="BJ200" s="129">
        <v>46038</v>
      </c>
      <c r="BK200" s="95"/>
      <c r="BL200" s="95" t="s">
        <v>109</v>
      </c>
      <c r="BM200" s="98" t="s">
        <v>124</v>
      </c>
      <c r="BN200" s="99" t="s">
        <v>193</v>
      </c>
      <c r="BO200" s="123" t="s">
        <v>234</v>
      </c>
      <c r="BP200" s="123"/>
      <c r="BQ200" s="42"/>
      <c r="BR200" s="96"/>
    </row>
    <row r="201" spans="1:70" ht="30" hidden="1" customHeight="1" x14ac:dyDescent="0.35">
      <c r="A201" s="95">
        <v>197</v>
      </c>
      <c r="B201" s="127" t="s">
        <v>248</v>
      </c>
      <c r="C201" s="127" t="s">
        <v>249</v>
      </c>
      <c r="D201" s="127" t="s">
        <v>250</v>
      </c>
      <c r="E201" s="127" t="s">
        <v>251</v>
      </c>
      <c r="F201" s="127" t="s">
        <v>251</v>
      </c>
      <c r="G201" s="127" t="s">
        <v>252</v>
      </c>
      <c r="H201" s="127" t="s">
        <v>253</v>
      </c>
      <c r="I201" s="126">
        <v>190788</v>
      </c>
      <c r="J201" s="126" t="s">
        <v>348</v>
      </c>
      <c r="K201" s="126">
        <v>190788</v>
      </c>
      <c r="L201" s="126" t="s">
        <v>255</v>
      </c>
      <c r="M201" s="126" t="s">
        <v>256</v>
      </c>
      <c r="N201" s="126">
        <v>385500</v>
      </c>
      <c r="O201" s="126" t="s">
        <v>415</v>
      </c>
      <c r="P201" s="126">
        <v>567972</v>
      </c>
      <c r="Q201" s="126" t="s">
        <v>439</v>
      </c>
      <c r="R201" s="126" t="s">
        <v>319</v>
      </c>
      <c r="S201" s="126" t="s">
        <v>554</v>
      </c>
      <c r="T201" s="126" t="s">
        <v>554</v>
      </c>
      <c r="U201" s="126" t="s">
        <v>328</v>
      </c>
      <c r="V201" s="126" t="s">
        <v>274</v>
      </c>
      <c r="W201" s="126">
        <v>0</v>
      </c>
      <c r="X201" s="126" t="s">
        <v>425</v>
      </c>
      <c r="Y201" s="126">
        <v>353440317</v>
      </c>
      <c r="Z201" s="126" t="s">
        <v>1105</v>
      </c>
      <c r="AA201" s="126" t="s">
        <v>1104</v>
      </c>
      <c r="AB201" s="128">
        <v>47000</v>
      </c>
      <c r="AC201" s="127">
        <v>7</v>
      </c>
      <c r="AD201" s="127">
        <v>24</v>
      </c>
      <c r="AE201" s="127">
        <v>2</v>
      </c>
      <c r="AF201" s="127" t="s">
        <v>1515</v>
      </c>
      <c r="AG201" s="127" t="s">
        <v>1516</v>
      </c>
      <c r="AH201" s="126" t="s">
        <v>1770</v>
      </c>
      <c r="AI201" s="126" t="s">
        <v>1139</v>
      </c>
      <c r="AJ201" s="128">
        <v>2510</v>
      </c>
      <c r="AK201" s="128">
        <v>2510</v>
      </c>
      <c r="AL201" s="126" t="s">
        <v>1877</v>
      </c>
      <c r="AM201" s="128">
        <v>1318.9</v>
      </c>
      <c r="AN201" s="128">
        <v>1191.0999999999999</v>
      </c>
      <c r="AO201" s="128">
        <v>2510</v>
      </c>
      <c r="AP201" s="128">
        <v>45681.1</v>
      </c>
      <c r="AQ201" s="128">
        <v>12320.9</v>
      </c>
      <c r="AR201" s="128">
        <v>58002</v>
      </c>
      <c r="AS201" s="128">
        <v>45681.1</v>
      </c>
      <c r="AT201" s="128">
        <v>12320.9</v>
      </c>
      <c r="AU201" s="128">
        <v>58002</v>
      </c>
      <c r="AV201" s="126">
        <v>27</v>
      </c>
      <c r="AW201" s="126"/>
      <c r="AX201" s="126"/>
      <c r="AY201" s="126"/>
      <c r="AZ201" s="126"/>
      <c r="BA201" s="126"/>
      <c r="BB201" s="126" t="s">
        <v>1995</v>
      </c>
      <c r="BC201" s="126" t="s">
        <v>138</v>
      </c>
      <c r="BD201" s="126" t="s">
        <v>1998</v>
      </c>
      <c r="BE201" s="128">
        <v>47000</v>
      </c>
      <c r="BF201" s="126" t="s">
        <v>554</v>
      </c>
      <c r="BG201" s="95">
        <v>7935943894</v>
      </c>
      <c r="BH201" s="97" t="s">
        <v>2003</v>
      </c>
      <c r="BI201" s="95" t="s">
        <v>104</v>
      </c>
      <c r="BJ201" s="129">
        <v>46037</v>
      </c>
      <c r="BK201" s="95"/>
      <c r="BL201" s="95" t="s">
        <v>109</v>
      </c>
      <c r="BM201" s="98" t="s">
        <v>124</v>
      </c>
      <c r="BN201" s="99" t="s">
        <v>193</v>
      </c>
      <c r="BO201" s="123" t="s">
        <v>234</v>
      </c>
      <c r="BP201" s="123"/>
      <c r="BQ201" s="42"/>
      <c r="BR201" s="96"/>
    </row>
    <row r="202" spans="1:70" ht="30" hidden="1" customHeight="1" x14ac:dyDescent="0.35">
      <c r="A202" s="95">
        <v>198</v>
      </c>
      <c r="B202" s="127" t="s">
        <v>248</v>
      </c>
      <c r="C202" s="127" t="s">
        <v>249</v>
      </c>
      <c r="D202" s="127" t="s">
        <v>250</v>
      </c>
      <c r="E202" s="127" t="s">
        <v>251</v>
      </c>
      <c r="F202" s="127" t="s">
        <v>251</v>
      </c>
      <c r="G202" s="127" t="s">
        <v>252</v>
      </c>
      <c r="H202" s="127" t="s">
        <v>253</v>
      </c>
      <c r="I202" s="126">
        <v>190788</v>
      </c>
      <c r="J202" s="126" t="s">
        <v>348</v>
      </c>
      <c r="K202" s="126">
        <v>190788</v>
      </c>
      <c r="L202" s="126" t="s">
        <v>255</v>
      </c>
      <c r="M202" s="126" t="s">
        <v>256</v>
      </c>
      <c r="N202" s="126">
        <v>385500</v>
      </c>
      <c r="O202" s="126" t="s">
        <v>415</v>
      </c>
      <c r="P202" s="126">
        <v>567972</v>
      </c>
      <c r="Q202" s="126" t="s">
        <v>439</v>
      </c>
      <c r="R202" s="126" t="s">
        <v>319</v>
      </c>
      <c r="S202" s="126" t="s">
        <v>555</v>
      </c>
      <c r="T202" s="126" t="s">
        <v>555</v>
      </c>
      <c r="U202" s="126" t="s">
        <v>328</v>
      </c>
      <c r="V202" s="126" t="s">
        <v>262</v>
      </c>
      <c r="W202" s="126">
        <v>0</v>
      </c>
      <c r="X202" s="126" t="s">
        <v>425</v>
      </c>
      <c r="Y202" s="126">
        <v>353440319</v>
      </c>
      <c r="Z202" s="126" t="s">
        <v>1106</v>
      </c>
      <c r="AA202" s="126" t="s">
        <v>1104</v>
      </c>
      <c r="AB202" s="128">
        <v>47000</v>
      </c>
      <c r="AC202" s="127">
        <v>7</v>
      </c>
      <c r="AD202" s="127">
        <v>24</v>
      </c>
      <c r="AE202" s="127">
        <v>2</v>
      </c>
      <c r="AF202" s="127" t="s">
        <v>1502</v>
      </c>
      <c r="AG202" s="127" t="s">
        <v>1503</v>
      </c>
      <c r="AH202" s="126" t="s">
        <v>1770</v>
      </c>
      <c r="AI202" s="126" t="s">
        <v>1139</v>
      </c>
      <c r="AJ202" s="128">
        <v>2510</v>
      </c>
      <c r="AK202" s="128">
        <v>2510</v>
      </c>
      <c r="AL202" s="126" t="s">
        <v>1877</v>
      </c>
      <c r="AM202" s="128">
        <v>1318.9</v>
      </c>
      <c r="AN202" s="128">
        <v>1191.0999999999999</v>
      </c>
      <c r="AO202" s="128">
        <v>2510</v>
      </c>
      <c r="AP202" s="128">
        <v>45681.1</v>
      </c>
      <c r="AQ202" s="128">
        <v>12320.9</v>
      </c>
      <c r="AR202" s="128">
        <v>58002</v>
      </c>
      <c r="AS202" s="128">
        <v>45681.1</v>
      </c>
      <c r="AT202" s="128">
        <v>12320.9</v>
      </c>
      <c r="AU202" s="128">
        <v>58002</v>
      </c>
      <c r="AV202" s="126">
        <v>27</v>
      </c>
      <c r="AW202" s="126"/>
      <c r="AX202" s="126"/>
      <c r="AY202" s="126"/>
      <c r="AZ202" s="126"/>
      <c r="BA202" s="126"/>
      <c r="BB202" s="126" t="s">
        <v>1995</v>
      </c>
      <c r="BC202" s="126" t="s">
        <v>138</v>
      </c>
      <c r="BD202" s="126" t="s">
        <v>1998</v>
      </c>
      <c r="BE202" s="128">
        <v>47000</v>
      </c>
      <c r="BF202" s="126" t="s">
        <v>555</v>
      </c>
      <c r="BG202" s="95">
        <v>7965946794</v>
      </c>
      <c r="BH202" s="97" t="s">
        <v>2003</v>
      </c>
      <c r="BI202" s="95" t="s">
        <v>104</v>
      </c>
      <c r="BJ202" s="129">
        <v>46037</v>
      </c>
      <c r="BK202" s="95"/>
      <c r="BL202" s="95" t="s">
        <v>109</v>
      </c>
      <c r="BM202" s="98" t="s">
        <v>124</v>
      </c>
      <c r="BN202" s="99" t="s">
        <v>193</v>
      </c>
      <c r="BO202" s="123" t="s">
        <v>234</v>
      </c>
      <c r="BP202" s="123"/>
      <c r="BQ202" s="42"/>
      <c r="BR202" s="96"/>
    </row>
    <row r="203" spans="1:70" ht="30" hidden="1" customHeight="1" x14ac:dyDescent="0.35">
      <c r="A203" s="95">
        <v>199</v>
      </c>
      <c r="B203" s="127" t="s">
        <v>248</v>
      </c>
      <c r="C203" s="127" t="s">
        <v>249</v>
      </c>
      <c r="D203" s="127" t="s">
        <v>250</v>
      </c>
      <c r="E203" s="127" t="s">
        <v>251</v>
      </c>
      <c r="F203" s="127" t="s">
        <v>251</v>
      </c>
      <c r="G203" s="127" t="s">
        <v>252</v>
      </c>
      <c r="H203" s="127" t="s">
        <v>253</v>
      </c>
      <c r="I203" s="126">
        <v>190788</v>
      </c>
      <c r="J203" s="126" t="s">
        <v>348</v>
      </c>
      <c r="K203" s="126">
        <v>190788</v>
      </c>
      <c r="L203" s="126" t="s">
        <v>255</v>
      </c>
      <c r="M203" s="126" t="s">
        <v>256</v>
      </c>
      <c r="N203" s="126">
        <v>358543</v>
      </c>
      <c r="O203" s="126" t="s">
        <v>349</v>
      </c>
      <c r="P203" s="126">
        <v>514281</v>
      </c>
      <c r="Q203" s="126" t="s">
        <v>350</v>
      </c>
      <c r="R203" s="126" t="s">
        <v>503</v>
      </c>
      <c r="S203" s="126" t="s">
        <v>556</v>
      </c>
      <c r="T203" s="126" t="s">
        <v>556</v>
      </c>
      <c r="U203" s="126" t="s">
        <v>273</v>
      </c>
      <c r="V203" s="126" t="s">
        <v>262</v>
      </c>
      <c r="W203" s="126">
        <v>541</v>
      </c>
      <c r="X203" s="126" t="s">
        <v>267</v>
      </c>
      <c r="Y203" s="126">
        <v>353479935</v>
      </c>
      <c r="Z203" s="126" t="s">
        <v>1107</v>
      </c>
      <c r="AA203" s="126" t="s">
        <v>1104</v>
      </c>
      <c r="AB203" s="128">
        <v>30000</v>
      </c>
      <c r="AC203" s="127">
        <v>7</v>
      </c>
      <c r="AD203" s="127">
        <v>18</v>
      </c>
      <c r="AE203" s="127">
        <v>0</v>
      </c>
      <c r="AF203" s="127" t="s">
        <v>1454</v>
      </c>
      <c r="AG203" s="127" t="s">
        <v>1455</v>
      </c>
      <c r="AH203" s="126" t="s">
        <v>1770</v>
      </c>
      <c r="AI203" s="126" t="s">
        <v>1139</v>
      </c>
      <c r="AJ203" s="128">
        <v>2020</v>
      </c>
      <c r="AK203" s="128">
        <v>2020</v>
      </c>
      <c r="AL203" s="126" t="s">
        <v>1852</v>
      </c>
      <c r="AM203" s="128">
        <v>25996.080000000002</v>
      </c>
      <c r="AN203" s="128">
        <v>6323.92</v>
      </c>
      <c r="AO203" s="128">
        <v>32320</v>
      </c>
      <c r="AP203" s="128">
        <v>4003.92</v>
      </c>
      <c r="AQ203" s="128">
        <v>127.08</v>
      </c>
      <c r="AR203" s="128">
        <v>4131</v>
      </c>
      <c r="AS203" s="128">
        <v>4003.92</v>
      </c>
      <c r="AT203" s="128">
        <v>127.08</v>
      </c>
      <c r="AU203" s="128">
        <v>4131</v>
      </c>
      <c r="AV203" s="126">
        <v>26</v>
      </c>
      <c r="AW203" s="126"/>
      <c r="AX203" s="126"/>
      <c r="AY203" s="126"/>
      <c r="AZ203" s="126"/>
      <c r="BA203" s="126"/>
      <c r="BB203" s="126" t="s">
        <v>1995</v>
      </c>
      <c r="BC203" s="126" t="s">
        <v>138</v>
      </c>
      <c r="BD203" s="126" t="s">
        <v>2000</v>
      </c>
      <c r="BE203" s="128">
        <v>30000</v>
      </c>
      <c r="BF203" s="126" t="s">
        <v>556</v>
      </c>
      <c r="BG203" s="95">
        <v>7276355185</v>
      </c>
      <c r="BH203" s="97" t="s">
        <v>2003</v>
      </c>
      <c r="BI203" s="95" t="s">
        <v>104</v>
      </c>
      <c r="BJ203" s="129">
        <v>46037</v>
      </c>
      <c r="BK203" s="95"/>
      <c r="BL203" s="95" t="s">
        <v>109</v>
      </c>
      <c r="BM203" s="98" t="s">
        <v>124</v>
      </c>
      <c r="BN203" s="99" t="s">
        <v>193</v>
      </c>
      <c r="BO203" s="123" t="s">
        <v>234</v>
      </c>
      <c r="BP203" s="123"/>
      <c r="BQ203" s="42"/>
      <c r="BR203" s="96"/>
    </row>
    <row r="204" spans="1:70" ht="30" hidden="1" customHeight="1" x14ac:dyDescent="0.35">
      <c r="A204" s="95">
        <v>200</v>
      </c>
      <c r="B204" s="127" t="s">
        <v>248</v>
      </c>
      <c r="C204" s="127" t="s">
        <v>249</v>
      </c>
      <c r="D204" s="127" t="s">
        <v>250</v>
      </c>
      <c r="E204" s="127" t="s">
        <v>251</v>
      </c>
      <c r="F204" s="127" t="s">
        <v>251</v>
      </c>
      <c r="G204" s="127" t="s">
        <v>252</v>
      </c>
      <c r="H204" s="127" t="s">
        <v>253</v>
      </c>
      <c r="I204" s="126">
        <v>118203</v>
      </c>
      <c r="J204" s="126" t="s">
        <v>254</v>
      </c>
      <c r="K204" s="126">
        <v>118203</v>
      </c>
      <c r="L204" s="126" t="s">
        <v>255</v>
      </c>
      <c r="M204" s="126" t="s">
        <v>256</v>
      </c>
      <c r="N204" s="126">
        <v>199891</v>
      </c>
      <c r="O204" s="126" t="s">
        <v>257</v>
      </c>
      <c r="P204" s="126">
        <v>682708</v>
      </c>
      <c r="Q204" s="126" t="s">
        <v>264</v>
      </c>
      <c r="R204" s="126" t="s">
        <v>319</v>
      </c>
      <c r="S204" s="126" t="s">
        <v>557</v>
      </c>
      <c r="T204" s="126" t="s">
        <v>557</v>
      </c>
      <c r="U204" s="126" t="s">
        <v>328</v>
      </c>
      <c r="V204" s="126" t="s">
        <v>262</v>
      </c>
      <c r="W204" s="126">
        <v>541</v>
      </c>
      <c r="X204" s="126" t="s">
        <v>267</v>
      </c>
      <c r="Y204" s="126">
        <v>353508539</v>
      </c>
      <c r="Z204" s="126" t="s">
        <v>1108</v>
      </c>
      <c r="AA204" s="126" t="s">
        <v>1109</v>
      </c>
      <c r="AB204" s="128">
        <v>52000</v>
      </c>
      <c r="AC204" s="127">
        <v>4</v>
      </c>
      <c r="AD204" s="127">
        <v>24</v>
      </c>
      <c r="AE204" s="127">
        <v>2</v>
      </c>
      <c r="AF204" s="127" t="s">
        <v>1585</v>
      </c>
      <c r="AG204" s="127" t="s">
        <v>1514</v>
      </c>
      <c r="AH204" s="126" t="s">
        <v>1770</v>
      </c>
      <c r="AI204" s="126" t="s">
        <v>1137</v>
      </c>
      <c r="AJ204" s="128">
        <v>2780</v>
      </c>
      <c r="AK204" s="128">
        <v>2780</v>
      </c>
      <c r="AL204" s="126" t="s">
        <v>1878</v>
      </c>
      <c r="AM204" s="128">
        <v>12478.12</v>
      </c>
      <c r="AN204" s="128">
        <v>6986.88</v>
      </c>
      <c r="AO204" s="128">
        <v>19465</v>
      </c>
      <c r="AP204" s="128">
        <v>39521.879999999997</v>
      </c>
      <c r="AQ204" s="128">
        <v>7874.12</v>
      </c>
      <c r="AR204" s="128">
        <v>47396</v>
      </c>
      <c r="AS204" s="128">
        <v>39521.879999999997</v>
      </c>
      <c r="AT204" s="128">
        <v>7874.12</v>
      </c>
      <c r="AU204" s="128">
        <v>47396</v>
      </c>
      <c r="AV204" s="126">
        <v>26</v>
      </c>
      <c r="AW204" s="126"/>
      <c r="AX204" s="126"/>
      <c r="AY204" s="126"/>
      <c r="AZ204" s="126"/>
      <c r="BA204" s="126"/>
      <c r="BB204" s="126" t="s">
        <v>1995</v>
      </c>
      <c r="BC204" s="126" t="s">
        <v>138</v>
      </c>
      <c r="BD204" s="126" t="s">
        <v>1998</v>
      </c>
      <c r="BE204" s="128">
        <v>52000</v>
      </c>
      <c r="BF204" s="126" t="s">
        <v>557</v>
      </c>
      <c r="BG204" s="95">
        <v>8605258734</v>
      </c>
      <c r="BH204" s="97" t="s">
        <v>2003</v>
      </c>
      <c r="BI204" s="95" t="s">
        <v>104</v>
      </c>
      <c r="BJ204" s="97">
        <v>46045</v>
      </c>
      <c r="BK204" s="95"/>
      <c r="BL204" s="95" t="s">
        <v>112</v>
      </c>
      <c r="BM204" s="98" t="s">
        <v>124</v>
      </c>
      <c r="BN204" s="99" t="s">
        <v>193</v>
      </c>
      <c r="BO204" s="95" t="s">
        <v>234</v>
      </c>
      <c r="BP204" s="123"/>
      <c r="BQ204" s="42"/>
      <c r="BR204" s="96" t="s">
        <v>2025</v>
      </c>
    </row>
    <row r="205" spans="1:70" ht="30" hidden="1" customHeight="1" x14ac:dyDescent="0.35">
      <c r="A205" s="95">
        <v>201</v>
      </c>
      <c r="B205" s="127" t="s">
        <v>248</v>
      </c>
      <c r="C205" s="127" t="s">
        <v>249</v>
      </c>
      <c r="D205" s="127" t="s">
        <v>250</v>
      </c>
      <c r="E205" s="127" t="s">
        <v>251</v>
      </c>
      <c r="F205" s="127" t="s">
        <v>251</v>
      </c>
      <c r="G205" s="127" t="s">
        <v>252</v>
      </c>
      <c r="H205" s="127" t="s">
        <v>253</v>
      </c>
      <c r="I205" s="126">
        <v>181561</v>
      </c>
      <c r="J205" s="126" t="s">
        <v>339</v>
      </c>
      <c r="K205" s="126">
        <v>181561</v>
      </c>
      <c r="L205" s="126" t="s">
        <v>255</v>
      </c>
      <c r="M205" s="126" t="s">
        <v>256</v>
      </c>
      <c r="N205" s="126">
        <v>349974</v>
      </c>
      <c r="O205" s="126" t="s">
        <v>340</v>
      </c>
      <c r="P205" s="126">
        <v>515437</v>
      </c>
      <c r="Q205" s="126" t="s">
        <v>418</v>
      </c>
      <c r="R205" s="126" t="s">
        <v>319</v>
      </c>
      <c r="S205" s="126" t="s">
        <v>558</v>
      </c>
      <c r="T205" s="126" t="s">
        <v>558</v>
      </c>
      <c r="U205" s="126" t="s">
        <v>328</v>
      </c>
      <c r="V205" s="126" t="s">
        <v>262</v>
      </c>
      <c r="W205" s="126">
        <v>541</v>
      </c>
      <c r="X205" s="126" t="s">
        <v>267</v>
      </c>
      <c r="Y205" s="126">
        <v>353517936</v>
      </c>
      <c r="Z205" s="126" t="s">
        <v>1110</v>
      </c>
      <c r="AA205" s="126" t="s">
        <v>1109</v>
      </c>
      <c r="AB205" s="128">
        <v>52000</v>
      </c>
      <c r="AC205" s="127">
        <v>7</v>
      </c>
      <c r="AD205" s="127">
        <v>24</v>
      </c>
      <c r="AE205" s="127">
        <v>2</v>
      </c>
      <c r="AF205" s="127" t="s">
        <v>1454</v>
      </c>
      <c r="AG205" s="127" t="s">
        <v>1586</v>
      </c>
      <c r="AH205" s="126" t="s">
        <v>1770</v>
      </c>
      <c r="AI205" s="126" t="s">
        <v>1139</v>
      </c>
      <c r="AJ205" s="128">
        <v>2780</v>
      </c>
      <c r="AK205" s="128">
        <v>2780</v>
      </c>
      <c r="AL205" s="126" t="s">
        <v>1322</v>
      </c>
      <c r="AM205" s="128">
        <v>10424.57</v>
      </c>
      <c r="AN205" s="128">
        <v>6225.43</v>
      </c>
      <c r="AO205" s="128">
        <v>16650</v>
      </c>
      <c r="AP205" s="128">
        <v>41575.43</v>
      </c>
      <c r="AQ205" s="128">
        <v>8646.57</v>
      </c>
      <c r="AR205" s="128">
        <v>50222</v>
      </c>
      <c r="AS205" s="128">
        <v>41575.43</v>
      </c>
      <c r="AT205" s="128">
        <v>8646.57</v>
      </c>
      <c r="AU205" s="128">
        <v>50222</v>
      </c>
      <c r="AV205" s="126">
        <v>27</v>
      </c>
      <c r="AW205" s="126"/>
      <c r="AX205" s="126"/>
      <c r="AY205" s="126"/>
      <c r="AZ205" s="126"/>
      <c r="BA205" s="126"/>
      <c r="BB205" s="126" t="s">
        <v>1995</v>
      </c>
      <c r="BC205" s="126" t="s">
        <v>138</v>
      </c>
      <c r="BD205" s="126" t="s">
        <v>1998</v>
      </c>
      <c r="BE205" s="128">
        <v>52000</v>
      </c>
      <c r="BF205" s="126" t="s">
        <v>558</v>
      </c>
      <c r="BG205" s="95">
        <v>9595476555</v>
      </c>
      <c r="BH205" s="97" t="s">
        <v>2003</v>
      </c>
      <c r="BI205" s="95" t="s">
        <v>104</v>
      </c>
      <c r="BJ205" s="129">
        <v>46051</v>
      </c>
      <c r="BK205" s="95"/>
      <c r="BL205" s="95" t="s">
        <v>109</v>
      </c>
      <c r="BM205" s="98" t="s">
        <v>124</v>
      </c>
      <c r="BN205" s="99" t="s">
        <v>193</v>
      </c>
      <c r="BO205" s="123" t="s">
        <v>234</v>
      </c>
      <c r="BP205" s="123"/>
      <c r="BQ205" s="42"/>
      <c r="BR205" s="96" t="s">
        <v>2039</v>
      </c>
    </row>
    <row r="206" spans="1:70" ht="30" hidden="1" customHeight="1" x14ac:dyDescent="0.35">
      <c r="A206" s="95">
        <v>202</v>
      </c>
      <c r="B206" s="127" t="s">
        <v>248</v>
      </c>
      <c r="C206" s="127" t="s">
        <v>249</v>
      </c>
      <c r="D206" s="127" t="s">
        <v>250</v>
      </c>
      <c r="E206" s="127" t="s">
        <v>251</v>
      </c>
      <c r="F206" s="127" t="s">
        <v>251</v>
      </c>
      <c r="G206" s="127" t="s">
        <v>252</v>
      </c>
      <c r="H206" s="127" t="s">
        <v>253</v>
      </c>
      <c r="I206" s="126">
        <v>181561</v>
      </c>
      <c r="J206" s="126" t="s">
        <v>339</v>
      </c>
      <c r="K206" s="126">
        <v>181561</v>
      </c>
      <c r="L206" s="126" t="s">
        <v>255</v>
      </c>
      <c r="M206" s="126" t="s">
        <v>256</v>
      </c>
      <c r="N206" s="126">
        <v>361574</v>
      </c>
      <c r="O206" s="126" t="s">
        <v>559</v>
      </c>
      <c r="P206" s="126">
        <v>520557</v>
      </c>
      <c r="Q206" s="126" t="s">
        <v>560</v>
      </c>
      <c r="R206" s="126" t="s">
        <v>319</v>
      </c>
      <c r="S206" s="126" t="s">
        <v>561</v>
      </c>
      <c r="T206" s="126" t="s">
        <v>561</v>
      </c>
      <c r="U206" s="126" t="s">
        <v>328</v>
      </c>
      <c r="V206" s="126" t="s">
        <v>262</v>
      </c>
      <c r="W206" s="126">
        <v>541</v>
      </c>
      <c r="X206" s="126" t="s">
        <v>553</v>
      </c>
      <c r="Y206" s="126">
        <v>353519812</v>
      </c>
      <c r="Z206" s="126" t="s">
        <v>1111</v>
      </c>
      <c r="AA206" s="126" t="s">
        <v>1109</v>
      </c>
      <c r="AB206" s="128">
        <v>52000</v>
      </c>
      <c r="AC206" s="127">
        <v>7</v>
      </c>
      <c r="AD206" s="127">
        <v>24</v>
      </c>
      <c r="AE206" s="127">
        <v>2</v>
      </c>
      <c r="AF206" s="127" t="s">
        <v>1587</v>
      </c>
      <c r="AG206" s="127" t="s">
        <v>1588</v>
      </c>
      <c r="AH206" s="126" t="s">
        <v>1770</v>
      </c>
      <c r="AI206" s="126" t="s">
        <v>1139</v>
      </c>
      <c r="AJ206" s="128">
        <v>2780</v>
      </c>
      <c r="AK206" s="128">
        <v>2780</v>
      </c>
      <c r="AL206" s="126" t="s">
        <v>1879</v>
      </c>
      <c r="AM206" s="128">
        <v>8712.2900000000009</v>
      </c>
      <c r="AN206" s="128">
        <v>5187.71</v>
      </c>
      <c r="AO206" s="128">
        <v>13900</v>
      </c>
      <c r="AP206" s="128">
        <v>43287.71</v>
      </c>
      <c r="AQ206" s="128">
        <v>9684.2900000000009</v>
      </c>
      <c r="AR206" s="128">
        <v>52972</v>
      </c>
      <c r="AS206" s="128">
        <v>43287.71</v>
      </c>
      <c r="AT206" s="128">
        <v>9684.2900000000009</v>
      </c>
      <c r="AU206" s="128">
        <v>52972</v>
      </c>
      <c r="AV206" s="126">
        <v>27</v>
      </c>
      <c r="AW206" s="126"/>
      <c r="AX206" s="126"/>
      <c r="AY206" s="126"/>
      <c r="AZ206" s="126"/>
      <c r="BA206" s="126"/>
      <c r="BB206" s="126" t="s">
        <v>1995</v>
      </c>
      <c r="BC206" s="126" t="s">
        <v>138</v>
      </c>
      <c r="BD206" s="126" t="s">
        <v>1999</v>
      </c>
      <c r="BE206" s="128">
        <v>52000</v>
      </c>
      <c r="BF206" s="126" t="s">
        <v>561</v>
      </c>
      <c r="BG206" s="95">
        <v>9421865999</v>
      </c>
      <c r="BH206" s="97" t="s">
        <v>2003</v>
      </c>
      <c r="BI206" s="95" t="s">
        <v>104</v>
      </c>
      <c r="BJ206" s="129">
        <v>46051</v>
      </c>
      <c r="BK206" s="95"/>
      <c r="BL206" s="95" t="s">
        <v>112</v>
      </c>
      <c r="BM206" s="98" t="s">
        <v>124</v>
      </c>
      <c r="BN206" s="99" t="s">
        <v>193</v>
      </c>
      <c r="BO206" s="123" t="s">
        <v>234</v>
      </c>
      <c r="BP206" s="123"/>
      <c r="BQ206" s="42"/>
      <c r="BR206" s="96" t="s">
        <v>2038</v>
      </c>
    </row>
    <row r="207" spans="1:70" ht="30" hidden="1" customHeight="1" x14ac:dyDescent="0.35">
      <c r="A207" s="95">
        <v>203</v>
      </c>
      <c r="B207" s="127" t="s">
        <v>248</v>
      </c>
      <c r="C207" s="127" t="s">
        <v>249</v>
      </c>
      <c r="D207" s="127" t="s">
        <v>250</v>
      </c>
      <c r="E207" s="127" t="s">
        <v>251</v>
      </c>
      <c r="F207" s="127" t="s">
        <v>251</v>
      </c>
      <c r="G207" s="127" t="s">
        <v>252</v>
      </c>
      <c r="H207" s="127" t="s">
        <v>253</v>
      </c>
      <c r="I207" s="126">
        <v>181561</v>
      </c>
      <c r="J207" s="126" t="s">
        <v>339</v>
      </c>
      <c r="K207" s="126">
        <v>181561</v>
      </c>
      <c r="L207" s="126" t="s">
        <v>255</v>
      </c>
      <c r="M207" s="126" t="s">
        <v>256</v>
      </c>
      <c r="N207" s="126">
        <v>361574</v>
      </c>
      <c r="O207" s="126" t="s">
        <v>559</v>
      </c>
      <c r="P207" s="126">
        <v>520557</v>
      </c>
      <c r="Q207" s="126" t="s">
        <v>560</v>
      </c>
      <c r="R207" s="126" t="s">
        <v>319</v>
      </c>
      <c r="S207" s="126" t="s">
        <v>562</v>
      </c>
      <c r="T207" s="126" t="s">
        <v>562</v>
      </c>
      <c r="U207" s="126" t="s">
        <v>328</v>
      </c>
      <c r="V207" s="126" t="s">
        <v>262</v>
      </c>
      <c r="W207" s="126">
        <v>541</v>
      </c>
      <c r="X207" s="126" t="s">
        <v>267</v>
      </c>
      <c r="Y207" s="126">
        <v>353519968</v>
      </c>
      <c r="Z207" s="126" t="s">
        <v>1112</v>
      </c>
      <c r="AA207" s="126" t="s">
        <v>1109</v>
      </c>
      <c r="AB207" s="128">
        <v>52000</v>
      </c>
      <c r="AC207" s="127">
        <v>7</v>
      </c>
      <c r="AD207" s="127">
        <v>24</v>
      </c>
      <c r="AE207" s="127">
        <v>2</v>
      </c>
      <c r="AF207" s="127" t="s">
        <v>1587</v>
      </c>
      <c r="AG207" s="127" t="s">
        <v>1588</v>
      </c>
      <c r="AH207" s="126" t="s">
        <v>1770</v>
      </c>
      <c r="AI207" s="126" t="s">
        <v>1139</v>
      </c>
      <c r="AJ207" s="128">
        <v>2780</v>
      </c>
      <c r="AK207" s="128">
        <v>2780</v>
      </c>
      <c r="AL207" s="126" t="s">
        <v>1334</v>
      </c>
      <c r="AM207" s="128">
        <v>12437.81</v>
      </c>
      <c r="AN207" s="128">
        <v>7022.19</v>
      </c>
      <c r="AO207" s="128">
        <v>19460</v>
      </c>
      <c r="AP207" s="128">
        <v>39562.19</v>
      </c>
      <c r="AQ207" s="128">
        <v>7849.81</v>
      </c>
      <c r="AR207" s="128">
        <v>47412</v>
      </c>
      <c r="AS207" s="128">
        <v>39562.19</v>
      </c>
      <c r="AT207" s="128">
        <v>7849.81</v>
      </c>
      <c r="AU207" s="128">
        <v>47412</v>
      </c>
      <c r="AV207" s="126">
        <v>27</v>
      </c>
      <c r="AW207" s="126"/>
      <c r="AX207" s="126"/>
      <c r="AY207" s="126"/>
      <c r="AZ207" s="126"/>
      <c r="BA207" s="126"/>
      <c r="BB207" s="126" t="s">
        <v>1995</v>
      </c>
      <c r="BC207" s="126" t="s">
        <v>138</v>
      </c>
      <c r="BD207" s="126" t="s">
        <v>1998</v>
      </c>
      <c r="BE207" s="128">
        <v>52000</v>
      </c>
      <c r="BF207" s="126" t="s">
        <v>562</v>
      </c>
      <c r="BG207" s="95">
        <v>9665506928</v>
      </c>
      <c r="BH207" s="97" t="s">
        <v>2003</v>
      </c>
      <c r="BI207" s="95" t="s">
        <v>104</v>
      </c>
      <c r="BJ207" s="129">
        <v>46051</v>
      </c>
      <c r="BK207" s="95"/>
      <c r="BL207" s="95" t="s">
        <v>112</v>
      </c>
      <c r="BM207" s="98" t="s">
        <v>124</v>
      </c>
      <c r="BN207" s="99" t="s">
        <v>193</v>
      </c>
      <c r="BO207" s="123" t="s">
        <v>234</v>
      </c>
      <c r="BP207" s="123"/>
      <c r="BQ207" s="42"/>
      <c r="BR207" s="96" t="s">
        <v>2035</v>
      </c>
    </row>
    <row r="208" spans="1:70" ht="30" hidden="1" customHeight="1" x14ac:dyDescent="0.35">
      <c r="A208" s="95">
        <v>204</v>
      </c>
      <c r="B208" s="127" t="s">
        <v>248</v>
      </c>
      <c r="C208" s="127" t="s">
        <v>249</v>
      </c>
      <c r="D208" s="127" t="s">
        <v>250</v>
      </c>
      <c r="E208" s="127" t="s">
        <v>251</v>
      </c>
      <c r="F208" s="127" t="s">
        <v>251</v>
      </c>
      <c r="G208" s="127" t="s">
        <v>252</v>
      </c>
      <c r="H208" s="127" t="s">
        <v>253</v>
      </c>
      <c r="I208" s="126">
        <v>222111</v>
      </c>
      <c r="J208" s="126" t="s">
        <v>363</v>
      </c>
      <c r="K208" s="126">
        <v>222111</v>
      </c>
      <c r="L208" s="126" t="s">
        <v>255</v>
      </c>
      <c r="M208" s="126" t="s">
        <v>256</v>
      </c>
      <c r="N208" s="126">
        <v>365028</v>
      </c>
      <c r="O208" s="126" t="s">
        <v>364</v>
      </c>
      <c r="P208" s="126">
        <v>522340</v>
      </c>
      <c r="Q208" s="126" t="s">
        <v>469</v>
      </c>
      <c r="R208" s="126" t="s">
        <v>503</v>
      </c>
      <c r="S208" s="126" t="s">
        <v>490</v>
      </c>
      <c r="T208" s="126" t="s">
        <v>490</v>
      </c>
      <c r="U208" s="126" t="s">
        <v>328</v>
      </c>
      <c r="V208" s="126" t="s">
        <v>262</v>
      </c>
      <c r="W208" s="126">
        <v>541</v>
      </c>
      <c r="X208" s="126" t="s">
        <v>267</v>
      </c>
      <c r="Y208" s="126">
        <v>353527748</v>
      </c>
      <c r="Z208" s="126" t="s">
        <v>996</v>
      </c>
      <c r="AA208" s="126" t="s">
        <v>1109</v>
      </c>
      <c r="AB208" s="128">
        <v>30000</v>
      </c>
      <c r="AC208" s="127">
        <v>8</v>
      </c>
      <c r="AD208" s="127">
        <v>18</v>
      </c>
      <c r="AE208" s="127">
        <v>0</v>
      </c>
      <c r="AF208" s="127" t="s">
        <v>1517</v>
      </c>
      <c r="AG208" s="127" t="s">
        <v>1531</v>
      </c>
      <c r="AH208" s="126" t="s">
        <v>1770</v>
      </c>
      <c r="AI208" s="126" t="s">
        <v>1874</v>
      </c>
      <c r="AJ208" s="128">
        <v>2020</v>
      </c>
      <c r="AK208" s="128">
        <v>2020</v>
      </c>
      <c r="AL208" s="126" t="s">
        <v>1880</v>
      </c>
      <c r="AM208" s="128">
        <v>18692.29</v>
      </c>
      <c r="AN208" s="128">
        <v>5547.71</v>
      </c>
      <c r="AO208" s="128">
        <v>24240</v>
      </c>
      <c r="AP208" s="128">
        <v>11307.71</v>
      </c>
      <c r="AQ208" s="128">
        <v>868.29</v>
      </c>
      <c r="AR208" s="128">
        <v>12176</v>
      </c>
      <c r="AS208" s="128">
        <v>11307.71</v>
      </c>
      <c r="AT208" s="128">
        <v>868.29</v>
      </c>
      <c r="AU208" s="128">
        <v>12176</v>
      </c>
      <c r="AV208" s="126">
        <v>27</v>
      </c>
      <c r="AW208" s="126"/>
      <c r="AX208" s="126"/>
      <c r="AY208" s="126"/>
      <c r="AZ208" s="126"/>
      <c r="BA208" s="126"/>
      <c r="BB208" s="126" t="s">
        <v>1995</v>
      </c>
      <c r="BC208" s="126" t="s">
        <v>138</v>
      </c>
      <c r="BD208" s="126" t="s">
        <v>2001</v>
      </c>
      <c r="BE208" s="128">
        <v>30000</v>
      </c>
      <c r="BF208" s="126" t="s">
        <v>490</v>
      </c>
      <c r="BG208" s="95">
        <v>9767355790</v>
      </c>
      <c r="BH208" s="97" t="s">
        <v>2003</v>
      </c>
      <c r="BI208" s="95" t="s">
        <v>104</v>
      </c>
      <c r="BJ208" s="123"/>
      <c r="BK208" s="95"/>
      <c r="BL208" s="95" t="s">
        <v>109</v>
      </c>
      <c r="BM208" s="98" t="s">
        <v>124</v>
      </c>
      <c r="BN208" s="99" t="s">
        <v>193</v>
      </c>
      <c r="BO208" s="123" t="s">
        <v>234</v>
      </c>
      <c r="BP208" s="123"/>
      <c r="BQ208" s="42"/>
      <c r="BR208" s="96"/>
    </row>
    <row r="209" spans="1:70" ht="30" hidden="1" customHeight="1" x14ac:dyDescent="0.35">
      <c r="A209" s="95">
        <v>205</v>
      </c>
      <c r="B209" s="127" t="s">
        <v>248</v>
      </c>
      <c r="C209" s="127" t="s">
        <v>249</v>
      </c>
      <c r="D209" s="127" t="s">
        <v>250</v>
      </c>
      <c r="E209" s="127" t="s">
        <v>251</v>
      </c>
      <c r="F209" s="127" t="s">
        <v>251</v>
      </c>
      <c r="G209" s="127" t="s">
        <v>252</v>
      </c>
      <c r="H209" s="127" t="s">
        <v>253</v>
      </c>
      <c r="I209" s="126">
        <v>185596</v>
      </c>
      <c r="J209" s="126" t="s">
        <v>384</v>
      </c>
      <c r="K209" s="126">
        <v>185596</v>
      </c>
      <c r="L209" s="126" t="s">
        <v>255</v>
      </c>
      <c r="M209" s="126" t="s">
        <v>256</v>
      </c>
      <c r="N209" s="126">
        <v>316310</v>
      </c>
      <c r="O209" s="126" t="s">
        <v>432</v>
      </c>
      <c r="P209" s="126">
        <v>437094</v>
      </c>
      <c r="Q209" s="126" t="s">
        <v>433</v>
      </c>
      <c r="R209" s="126" t="s">
        <v>503</v>
      </c>
      <c r="S209" s="126" t="s">
        <v>434</v>
      </c>
      <c r="T209" s="126" t="s">
        <v>434</v>
      </c>
      <c r="U209" s="126" t="s">
        <v>328</v>
      </c>
      <c r="V209" s="126" t="s">
        <v>262</v>
      </c>
      <c r="W209" s="126">
        <v>541</v>
      </c>
      <c r="X209" s="126" t="s">
        <v>267</v>
      </c>
      <c r="Y209" s="126">
        <v>353588841</v>
      </c>
      <c r="Z209" s="126" t="s">
        <v>936</v>
      </c>
      <c r="AA209" s="126" t="s">
        <v>1113</v>
      </c>
      <c r="AB209" s="128">
        <v>21000</v>
      </c>
      <c r="AC209" s="127">
        <v>4</v>
      </c>
      <c r="AD209" s="127">
        <v>18</v>
      </c>
      <c r="AE209" s="127">
        <v>0</v>
      </c>
      <c r="AF209" s="127" t="s">
        <v>1494</v>
      </c>
      <c r="AG209" s="127" t="s">
        <v>1497</v>
      </c>
      <c r="AH209" s="126" t="s">
        <v>1770</v>
      </c>
      <c r="AI209" s="126" t="s">
        <v>1137</v>
      </c>
      <c r="AJ209" s="128">
        <v>1410</v>
      </c>
      <c r="AK209" s="128">
        <v>1410</v>
      </c>
      <c r="AL209" s="126" t="s">
        <v>1809</v>
      </c>
      <c r="AM209" s="128">
        <v>11826.91</v>
      </c>
      <c r="AN209" s="128">
        <v>3623.09</v>
      </c>
      <c r="AO209" s="128">
        <v>15450</v>
      </c>
      <c r="AP209" s="128">
        <v>9173.09</v>
      </c>
      <c r="AQ209" s="128">
        <v>757.91</v>
      </c>
      <c r="AR209" s="128">
        <v>9931</v>
      </c>
      <c r="AS209" s="128">
        <v>9173.09</v>
      </c>
      <c r="AT209" s="128">
        <v>757.91</v>
      </c>
      <c r="AU209" s="128">
        <v>9931</v>
      </c>
      <c r="AV209" s="126">
        <v>26</v>
      </c>
      <c r="AW209" s="126"/>
      <c r="AX209" s="126"/>
      <c r="AY209" s="126"/>
      <c r="AZ209" s="126"/>
      <c r="BA209" s="126"/>
      <c r="BB209" s="126" t="s">
        <v>1995</v>
      </c>
      <c r="BC209" s="126" t="s">
        <v>138</v>
      </c>
      <c r="BD209" s="126" t="s">
        <v>2001</v>
      </c>
      <c r="BE209" s="128">
        <v>21000</v>
      </c>
      <c r="BF209" s="126" t="s">
        <v>434</v>
      </c>
      <c r="BG209" s="95">
        <v>7768889003</v>
      </c>
      <c r="BH209" s="97" t="s">
        <v>2003</v>
      </c>
      <c r="BI209" s="95" t="s">
        <v>104</v>
      </c>
      <c r="BJ209" s="129">
        <v>46042</v>
      </c>
      <c r="BK209" s="95"/>
      <c r="BL209" s="95" t="s">
        <v>108</v>
      </c>
      <c r="BM209" s="98" t="s">
        <v>113</v>
      </c>
      <c r="BN209" s="99" t="s">
        <v>193</v>
      </c>
      <c r="BO209" s="123" t="s">
        <v>234</v>
      </c>
      <c r="BP209" s="123"/>
      <c r="BQ209" s="42"/>
      <c r="BR209" s="96"/>
    </row>
    <row r="210" spans="1:70" ht="30" hidden="1" customHeight="1" x14ac:dyDescent="0.35">
      <c r="A210" s="95">
        <v>206</v>
      </c>
      <c r="B210" s="127" t="s">
        <v>248</v>
      </c>
      <c r="C210" s="127" t="s">
        <v>249</v>
      </c>
      <c r="D210" s="127" t="s">
        <v>250</v>
      </c>
      <c r="E210" s="127" t="s">
        <v>251</v>
      </c>
      <c r="F210" s="127" t="s">
        <v>251</v>
      </c>
      <c r="G210" s="127" t="s">
        <v>252</v>
      </c>
      <c r="H210" s="127" t="s">
        <v>253</v>
      </c>
      <c r="I210" s="126">
        <v>121891</v>
      </c>
      <c r="J210" s="126" t="s">
        <v>290</v>
      </c>
      <c r="K210" s="126">
        <v>121891</v>
      </c>
      <c r="L210" s="126" t="s">
        <v>255</v>
      </c>
      <c r="M210" s="126" t="s">
        <v>256</v>
      </c>
      <c r="N210" s="126">
        <v>205574</v>
      </c>
      <c r="O210" s="126" t="s">
        <v>329</v>
      </c>
      <c r="P210" s="126">
        <v>289271</v>
      </c>
      <c r="Q210" s="126" t="s">
        <v>330</v>
      </c>
      <c r="R210" s="126" t="s">
        <v>503</v>
      </c>
      <c r="S210" s="126" t="s">
        <v>331</v>
      </c>
      <c r="T210" s="126" t="s">
        <v>331</v>
      </c>
      <c r="U210" s="126" t="s">
        <v>328</v>
      </c>
      <c r="V210" s="126" t="s">
        <v>262</v>
      </c>
      <c r="W210" s="126">
        <v>541</v>
      </c>
      <c r="X210" s="126" t="s">
        <v>267</v>
      </c>
      <c r="Y210" s="126">
        <v>353592712</v>
      </c>
      <c r="Z210" s="126" t="s">
        <v>858</v>
      </c>
      <c r="AA210" s="126" t="s">
        <v>1114</v>
      </c>
      <c r="AB210" s="128">
        <v>21000</v>
      </c>
      <c r="AC210" s="127">
        <v>9</v>
      </c>
      <c r="AD210" s="127">
        <v>18</v>
      </c>
      <c r="AE210" s="127">
        <v>0</v>
      </c>
      <c r="AF210" s="127" t="s">
        <v>1447</v>
      </c>
      <c r="AG210" s="127" t="s">
        <v>1448</v>
      </c>
      <c r="AH210" s="126" t="s">
        <v>1746</v>
      </c>
      <c r="AI210" s="126" t="s">
        <v>1876</v>
      </c>
      <c r="AJ210" s="128">
        <v>1410</v>
      </c>
      <c r="AK210" s="128">
        <v>1410</v>
      </c>
      <c r="AL210" s="126" t="s">
        <v>1291</v>
      </c>
      <c r="AM210" s="128">
        <v>6133.34</v>
      </c>
      <c r="AN210" s="128">
        <v>2326.66</v>
      </c>
      <c r="AO210" s="128">
        <v>8460</v>
      </c>
      <c r="AP210" s="128">
        <v>14866.66</v>
      </c>
      <c r="AQ210" s="128">
        <v>2146.34</v>
      </c>
      <c r="AR210" s="128">
        <v>17013</v>
      </c>
      <c r="AS210" s="128">
        <v>14866.66</v>
      </c>
      <c r="AT210" s="128">
        <v>2146.34</v>
      </c>
      <c r="AU210" s="128">
        <v>17013</v>
      </c>
      <c r="AV210" s="126">
        <v>27</v>
      </c>
      <c r="AW210" s="126"/>
      <c r="AX210" s="126"/>
      <c r="AY210" s="126"/>
      <c r="AZ210" s="126"/>
      <c r="BA210" s="126"/>
      <c r="BB210" s="126" t="s">
        <v>1995</v>
      </c>
      <c r="BC210" s="126" t="s">
        <v>138</v>
      </c>
      <c r="BD210" s="126" t="s">
        <v>1998</v>
      </c>
      <c r="BE210" s="128">
        <v>21000</v>
      </c>
      <c r="BF210" s="126" t="s">
        <v>331</v>
      </c>
      <c r="BG210" s="95">
        <v>8551987782</v>
      </c>
      <c r="BH210" s="97" t="s">
        <v>2003</v>
      </c>
      <c r="BI210" s="95" t="s">
        <v>104</v>
      </c>
      <c r="BJ210" s="129">
        <v>46038</v>
      </c>
      <c r="BK210" s="95"/>
      <c r="BL210" s="95" t="s">
        <v>109</v>
      </c>
      <c r="BM210" s="98" t="s">
        <v>124</v>
      </c>
      <c r="BN210" s="99" t="s">
        <v>193</v>
      </c>
      <c r="BO210" s="123" t="s">
        <v>234</v>
      </c>
      <c r="BP210" s="123"/>
      <c r="BQ210" s="42"/>
      <c r="BR210" s="96"/>
    </row>
    <row r="211" spans="1:70" ht="30" hidden="1" customHeight="1" x14ac:dyDescent="0.35">
      <c r="A211" s="95">
        <v>207</v>
      </c>
      <c r="B211" s="127" t="s">
        <v>248</v>
      </c>
      <c r="C211" s="127" t="s">
        <v>249</v>
      </c>
      <c r="D211" s="127" t="s">
        <v>250</v>
      </c>
      <c r="E211" s="127" t="s">
        <v>251</v>
      </c>
      <c r="F211" s="127" t="s">
        <v>251</v>
      </c>
      <c r="G211" s="127" t="s">
        <v>252</v>
      </c>
      <c r="H211" s="127" t="s">
        <v>253</v>
      </c>
      <c r="I211" s="126">
        <v>185596</v>
      </c>
      <c r="J211" s="126" t="s">
        <v>384</v>
      </c>
      <c r="K211" s="126">
        <v>185596</v>
      </c>
      <c r="L211" s="126" t="s">
        <v>255</v>
      </c>
      <c r="M211" s="126" t="s">
        <v>256</v>
      </c>
      <c r="N211" s="126">
        <v>316310</v>
      </c>
      <c r="O211" s="126" t="s">
        <v>432</v>
      </c>
      <c r="P211" s="126">
        <v>437094</v>
      </c>
      <c r="Q211" s="126" t="s">
        <v>433</v>
      </c>
      <c r="R211" s="126" t="s">
        <v>503</v>
      </c>
      <c r="S211" s="126" t="s">
        <v>441</v>
      </c>
      <c r="T211" s="126" t="s">
        <v>441</v>
      </c>
      <c r="U211" s="126" t="s">
        <v>328</v>
      </c>
      <c r="V211" s="126" t="s">
        <v>262</v>
      </c>
      <c r="W211" s="126">
        <v>541</v>
      </c>
      <c r="X211" s="126" t="s">
        <v>267</v>
      </c>
      <c r="Y211" s="126">
        <v>353616727</v>
      </c>
      <c r="Z211" s="126" t="s">
        <v>946</v>
      </c>
      <c r="AA211" s="126" t="s">
        <v>1115</v>
      </c>
      <c r="AB211" s="128">
        <v>30000</v>
      </c>
      <c r="AC211" s="127">
        <v>4</v>
      </c>
      <c r="AD211" s="127">
        <v>18</v>
      </c>
      <c r="AE211" s="127">
        <v>0</v>
      </c>
      <c r="AF211" s="127" t="s">
        <v>1504</v>
      </c>
      <c r="AG211" s="127" t="s">
        <v>1505</v>
      </c>
      <c r="AH211" s="126" t="s">
        <v>1770</v>
      </c>
      <c r="AI211" s="126" t="s">
        <v>1137</v>
      </c>
      <c r="AJ211" s="128">
        <v>2020</v>
      </c>
      <c r="AK211" s="128">
        <v>2020</v>
      </c>
      <c r="AL211" s="126" t="s">
        <v>1772</v>
      </c>
      <c r="AM211" s="128">
        <v>15332.28</v>
      </c>
      <c r="AN211" s="128">
        <v>4867.72</v>
      </c>
      <c r="AO211" s="128">
        <v>20200</v>
      </c>
      <c r="AP211" s="128">
        <v>14667.72</v>
      </c>
      <c r="AQ211" s="128">
        <v>1428.28</v>
      </c>
      <c r="AR211" s="128">
        <v>16096</v>
      </c>
      <c r="AS211" s="128">
        <v>14667.72</v>
      </c>
      <c r="AT211" s="128">
        <v>1428.28</v>
      </c>
      <c r="AU211" s="128">
        <v>16096</v>
      </c>
      <c r="AV211" s="126">
        <v>26</v>
      </c>
      <c r="AW211" s="126"/>
      <c r="AX211" s="126"/>
      <c r="AY211" s="126"/>
      <c r="AZ211" s="126"/>
      <c r="BA211" s="126"/>
      <c r="BB211" s="126" t="s">
        <v>1995</v>
      </c>
      <c r="BC211" s="126" t="s">
        <v>138</v>
      </c>
      <c r="BD211" s="126" t="s">
        <v>2001</v>
      </c>
      <c r="BE211" s="128">
        <v>30000</v>
      </c>
      <c r="BF211" s="126" t="s">
        <v>441</v>
      </c>
      <c r="BG211" s="95">
        <v>9922517492</v>
      </c>
      <c r="BH211" s="97" t="s">
        <v>2003</v>
      </c>
      <c r="BI211" s="95" t="s">
        <v>104</v>
      </c>
      <c r="BJ211" s="129">
        <v>46042</v>
      </c>
      <c r="BK211" s="95"/>
      <c r="BL211" s="95" t="s">
        <v>109</v>
      </c>
      <c r="BM211" s="98" t="s">
        <v>124</v>
      </c>
      <c r="BN211" s="99" t="s">
        <v>193</v>
      </c>
      <c r="BO211" s="123" t="s">
        <v>234</v>
      </c>
      <c r="BP211" s="123"/>
      <c r="BQ211" s="42"/>
      <c r="BR211" s="96" t="s">
        <v>2028</v>
      </c>
    </row>
    <row r="212" spans="1:70" ht="30" hidden="1" customHeight="1" x14ac:dyDescent="0.35">
      <c r="A212" s="95">
        <v>208</v>
      </c>
      <c r="B212" s="127" t="s">
        <v>248</v>
      </c>
      <c r="C212" s="127" t="s">
        <v>249</v>
      </c>
      <c r="D212" s="127" t="s">
        <v>250</v>
      </c>
      <c r="E212" s="127" t="s">
        <v>251</v>
      </c>
      <c r="F212" s="127" t="s">
        <v>251</v>
      </c>
      <c r="G212" s="127" t="s">
        <v>252</v>
      </c>
      <c r="H212" s="127" t="s">
        <v>253</v>
      </c>
      <c r="I212" s="126">
        <v>181561</v>
      </c>
      <c r="J212" s="126" t="s">
        <v>339</v>
      </c>
      <c r="K212" s="126">
        <v>181561</v>
      </c>
      <c r="L212" s="126" t="s">
        <v>255</v>
      </c>
      <c r="M212" s="126" t="s">
        <v>256</v>
      </c>
      <c r="N212" s="126">
        <v>364744</v>
      </c>
      <c r="O212" s="126" t="s">
        <v>466</v>
      </c>
      <c r="P212" s="126">
        <v>527592</v>
      </c>
      <c r="Q212" s="126" t="s">
        <v>467</v>
      </c>
      <c r="R212" s="126" t="s">
        <v>319</v>
      </c>
      <c r="S212" s="126" t="s">
        <v>563</v>
      </c>
      <c r="T212" s="126" t="s">
        <v>563</v>
      </c>
      <c r="U212" s="126" t="s">
        <v>328</v>
      </c>
      <c r="V212" s="126" t="s">
        <v>274</v>
      </c>
      <c r="W212" s="126">
        <v>541</v>
      </c>
      <c r="X212" s="126" t="s">
        <v>413</v>
      </c>
      <c r="Y212" s="126">
        <v>353619235</v>
      </c>
      <c r="Z212" s="126" t="s">
        <v>1116</v>
      </c>
      <c r="AA212" s="126" t="s">
        <v>1117</v>
      </c>
      <c r="AB212" s="128">
        <v>42000</v>
      </c>
      <c r="AC212" s="127">
        <v>7</v>
      </c>
      <c r="AD212" s="127">
        <v>24</v>
      </c>
      <c r="AE212" s="127">
        <v>1</v>
      </c>
      <c r="AF212" s="127" t="s">
        <v>1589</v>
      </c>
      <c r="AG212" s="127" t="s">
        <v>1590</v>
      </c>
      <c r="AH212" s="126" t="s">
        <v>1770</v>
      </c>
      <c r="AI212" s="126" t="s">
        <v>1139</v>
      </c>
      <c r="AJ212" s="128">
        <v>2240</v>
      </c>
      <c r="AK212" s="128">
        <v>2240</v>
      </c>
      <c r="AL212" s="126" t="s">
        <v>1831</v>
      </c>
      <c r="AM212" s="128">
        <v>26036.99</v>
      </c>
      <c r="AN212" s="128">
        <v>9803.01</v>
      </c>
      <c r="AO212" s="128">
        <v>35840</v>
      </c>
      <c r="AP212" s="128">
        <v>15963.01</v>
      </c>
      <c r="AQ212" s="128">
        <v>1505.99</v>
      </c>
      <c r="AR212" s="128">
        <v>17469</v>
      </c>
      <c r="AS212" s="128">
        <v>15963.01</v>
      </c>
      <c r="AT212" s="128">
        <v>1505.99</v>
      </c>
      <c r="AU212" s="128">
        <v>17469</v>
      </c>
      <c r="AV212" s="126">
        <v>27</v>
      </c>
      <c r="AW212" s="126"/>
      <c r="AX212" s="126"/>
      <c r="AY212" s="126"/>
      <c r="AZ212" s="126"/>
      <c r="BA212" s="126"/>
      <c r="BB212" s="126" t="s">
        <v>1995</v>
      </c>
      <c r="BC212" s="126" t="s">
        <v>138</v>
      </c>
      <c r="BD212" s="126" t="s">
        <v>2000</v>
      </c>
      <c r="BE212" s="128">
        <v>42000</v>
      </c>
      <c r="BF212" s="126" t="s">
        <v>563</v>
      </c>
      <c r="BG212" s="95">
        <v>7083083040</v>
      </c>
      <c r="BH212" s="97" t="s">
        <v>2003</v>
      </c>
      <c r="BI212" s="95" t="s">
        <v>104</v>
      </c>
      <c r="BJ212" s="129">
        <v>46051</v>
      </c>
      <c r="BK212" s="95"/>
      <c r="BL212" s="95" t="s">
        <v>109</v>
      </c>
      <c r="BM212" s="98" t="s">
        <v>124</v>
      </c>
      <c r="BN212" s="99" t="s">
        <v>193</v>
      </c>
      <c r="BO212" s="123" t="s">
        <v>234</v>
      </c>
      <c r="BP212" s="123"/>
      <c r="BQ212" s="42"/>
      <c r="BR212" s="96" t="s">
        <v>2041</v>
      </c>
    </row>
    <row r="213" spans="1:70" ht="30" hidden="1" customHeight="1" x14ac:dyDescent="0.35">
      <c r="A213" s="95">
        <v>209</v>
      </c>
      <c r="B213" s="127" t="s">
        <v>248</v>
      </c>
      <c r="C213" s="127" t="s">
        <v>249</v>
      </c>
      <c r="D213" s="127" t="s">
        <v>250</v>
      </c>
      <c r="E213" s="127" t="s">
        <v>251</v>
      </c>
      <c r="F213" s="127" t="s">
        <v>251</v>
      </c>
      <c r="G213" s="127" t="s">
        <v>252</v>
      </c>
      <c r="H213" s="127" t="s">
        <v>253</v>
      </c>
      <c r="I213" s="126">
        <v>126813</v>
      </c>
      <c r="J213" s="126" t="s">
        <v>268</v>
      </c>
      <c r="K213" s="126">
        <v>126813</v>
      </c>
      <c r="L213" s="126" t="s">
        <v>255</v>
      </c>
      <c r="M213" s="126" t="s">
        <v>256</v>
      </c>
      <c r="N213" s="126">
        <v>198945</v>
      </c>
      <c r="O213" s="126" t="s">
        <v>269</v>
      </c>
      <c r="P213" s="126">
        <v>263987</v>
      </c>
      <c r="Q213" s="126" t="s">
        <v>270</v>
      </c>
      <c r="R213" s="126" t="s">
        <v>319</v>
      </c>
      <c r="S213" s="126" t="s">
        <v>564</v>
      </c>
      <c r="T213" s="126" t="s">
        <v>564</v>
      </c>
      <c r="U213" s="126" t="s">
        <v>262</v>
      </c>
      <c r="V213" s="126" t="s">
        <v>262</v>
      </c>
      <c r="W213" s="126">
        <v>0</v>
      </c>
      <c r="X213" s="126" t="s">
        <v>267</v>
      </c>
      <c r="Y213" s="126">
        <v>353715968</v>
      </c>
      <c r="Z213" s="126" t="s">
        <v>1118</v>
      </c>
      <c r="AA213" s="126" t="s">
        <v>1119</v>
      </c>
      <c r="AB213" s="128">
        <v>62000</v>
      </c>
      <c r="AC213" s="127">
        <v>7</v>
      </c>
      <c r="AD213" s="127">
        <v>24</v>
      </c>
      <c r="AE213" s="127">
        <v>5</v>
      </c>
      <c r="AF213" s="127" t="s">
        <v>1591</v>
      </c>
      <c r="AG213" s="127" t="s">
        <v>1592</v>
      </c>
      <c r="AH213" s="126" t="s">
        <v>1746</v>
      </c>
      <c r="AI213" s="126" t="s">
        <v>1168</v>
      </c>
      <c r="AJ213" s="128">
        <v>3310</v>
      </c>
      <c r="AK213" s="128">
        <v>3310</v>
      </c>
      <c r="AL213" s="126" t="s">
        <v>1881</v>
      </c>
      <c r="AM213" s="128">
        <v>16346.53</v>
      </c>
      <c r="AN213" s="128">
        <v>9917.4699999999993</v>
      </c>
      <c r="AO213" s="128">
        <v>26264</v>
      </c>
      <c r="AP213" s="128">
        <v>45653.47</v>
      </c>
      <c r="AQ213" s="128">
        <v>8492.5300000000007</v>
      </c>
      <c r="AR213" s="128">
        <v>54146</v>
      </c>
      <c r="AS213" s="128">
        <v>45653.47</v>
      </c>
      <c r="AT213" s="128">
        <v>8492.5300000000007</v>
      </c>
      <c r="AU213" s="128">
        <v>54146</v>
      </c>
      <c r="AV213" s="126">
        <v>26</v>
      </c>
      <c r="AW213" s="126"/>
      <c r="AX213" s="126"/>
      <c r="AY213" s="126"/>
      <c r="AZ213" s="126"/>
      <c r="BA213" s="126"/>
      <c r="BB213" s="126" t="s">
        <v>1995</v>
      </c>
      <c r="BC213" s="126" t="s">
        <v>138</v>
      </c>
      <c r="BD213" s="126" t="s">
        <v>1998</v>
      </c>
      <c r="BE213" s="128">
        <v>62000</v>
      </c>
      <c r="BF213" s="126" t="s">
        <v>564</v>
      </c>
      <c r="BG213" s="95">
        <v>9623488466</v>
      </c>
      <c r="BH213" s="97" t="s">
        <v>2003</v>
      </c>
      <c r="BI213" s="95" t="s">
        <v>104</v>
      </c>
      <c r="BJ213" s="97">
        <v>46051</v>
      </c>
      <c r="BK213" s="95"/>
      <c r="BL213" s="95" t="s">
        <v>109</v>
      </c>
      <c r="BM213" s="98" t="s">
        <v>124</v>
      </c>
      <c r="BN213" s="99" t="s">
        <v>193</v>
      </c>
      <c r="BO213" s="123" t="s">
        <v>234</v>
      </c>
      <c r="BP213" s="123"/>
      <c r="BQ213" s="42"/>
      <c r="BR213" s="96" t="s">
        <v>2055</v>
      </c>
    </row>
    <row r="214" spans="1:70" ht="30" hidden="1" customHeight="1" x14ac:dyDescent="0.35">
      <c r="A214" s="95">
        <v>210</v>
      </c>
      <c r="B214" s="127" t="s">
        <v>248</v>
      </c>
      <c r="C214" s="127" t="s">
        <v>249</v>
      </c>
      <c r="D214" s="127" t="s">
        <v>250</v>
      </c>
      <c r="E214" s="127" t="s">
        <v>251</v>
      </c>
      <c r="F214" s="127" t="s">
        <v>251</v>
      </c>
      <c r="G214" s="127" t="s">
        <v>252</v>
      </c>
      <c r="H214" s="127" t="s">
        <v>253</v>
      </c>
      <c r="I214" s="126">
        <v>193374</v>
      </c>
      <c r="J214" s="126" t="s">
        <v>484</v>
      </c>
      <c r="K214" s="126">
        <v>193374</v>
      </c>
      <c r="L214" s="126" t="s">
        <v>255</v>
      </c>
      <c r="M214" s="126" t="s">
        <v>256</v>
      </c>
      <c r="N214" s="126">
        <v>400654</v>
      </c>
      <c r="O214" s="126" t="s">
        <v>485</v>
      </c>
      <c r="P214" s="126">
        <v>599651</v>
      </c>
      <c r="Q214" s="126" t="s">
        <v>486</v>
      </c>
      <c r="R214" s="126" t="s">
        <v>503</v>
      </c>
      <c r="S214" s="126" t="s">
        <v>565</v>
      </c>
      <c r="T214" s="126" t="s">
        <v>565</v>
      </c>
      <c r="U214" s="126" t="s">
        <v>328</v>
      </c>
      <c r="V214" s="126" t="s">
        <v>262</v>
      </c>
      <c r="W214" s="126">
        <v>541</v>
      </c>
      <c r="X214" s="126" t="s">
        <v>267</v>
      </c>
      <c r="Y214" s="126">
        <v>353716032</v>
      </c>
      <c r="Z214" s="126" t="s">
        <v>1120</v>
      </c>
      <c r="AA214" s="126" t="s">
        <v>1121</v>
      </c>
      <c r="AB214" s="128">
        <v>21000</v>
      </c>
      <c r="AC214" s="127">
        <v>3</v>
      </c>
      <c r="AD214" s="127">
        <v>18</v>
      </c>
      <c r="AE214" s="127">
        <v>0</v>
      </c>
      <c r="AF214" s="127" t="s">
        <v>1524</v>
      </c>
      <c r="AG214" s="127" t="s">
        <v>1529</v>
      </c>
      <c r="AH214" s="126" t="s">
        <v>1770</v>
      </c>
      <c r="AI214" s="126" t="s">
        <v>1882</v>
      </c>
      <c r="AJ214" s="128">
        <v>1410</v>
      </c>
      <c r="AK214" s="128">
        <v>1410</v>
      </c>
      <c r="AL214" s="126" t="s">
        <v>1883</v>
      </c>
      <c r="AM214" s="128">
        <v>17765.45</v>
      </c>
      <c r="AN214" s="128">
        <v>4794.55</v>
      </c>
      <c r="AO214" s="128">
        <v>22560</v>
      </c>
      <c r="AP214" s="128">
        <v>3234.55</v>
      </c>
      <c r="AQ214" s="128">
        <v>114.45</v>
      </c>
      <c r="AR214" s="128">
        <v>3349</v>
      </c>
      <c r="AS214" s="128">
        <v>3234.55</v>
      </c>
      <c r="AT214" s="128">
        <v>114.45</v>
      </c>
      <c r="AU214" s="128">
        <v>3349</v>
      </c>
      <c r="AV214" s="126">
        <v>25</v>
      </c>
      <c r="AW214" s="126"/>
      <c r="AX214" s="126"/>
      <c r="AY214" s="126"/>
      <c r="AZ214" s="126"/>
      <c r="BA214" s="126"/>
      <c r="BB214" s="126" t="s">
        <v>1995</v>
      </c>
      <c r="BC214" s="126" t="s">
        <v>138</v>
      </c>
      <c r="BD214" s="126" t="s">
        <v>1999</v>
      </c>
      <c r="BE214" s="128">
        <v>21000</v>
      </c>
      <c r="BF214" s="126" t="s">
        <v>565</v>
      </c>
      <c r="BG214" s="95">
        <v>9011844324</v>
      </c>
      <c r="BH214" s="97" t="s">
        <v>2003</v>
      </c>
      <c r="BI214" s="95" t="s">
        <v>104</v>
      </c>
      <c r="BJ214" s="129">
        <v>46045</v>
      </c>
      <c r="BK214" s="95"/>
      <c r="BL214" s="95" t="s">
        <v>109</v>
      </c>
      <c r="BM214" s="98" t="s">
        <v>124</v>
      </c>
      <c r="BN214" s="99" t="s">
        <v>193</v>
      </c>
      <c r="BO214" s="123" t="s">
        <v>234</v>
      </c>
      <c r="BP214" s="123"/>
      <c r="BQ214" s="42"/>
      <c r="BR214" s="96"/>
    </row>
    <row r="215" spans="1:70" ht="30" hidden="1" customHeight="1" x14ac:dyDescent="0.35">
      <c r="A215" s="95">
        <v>211</v>
      </c>
      <c r="B215" s="127" t="s">
        <v>248</v>
      </c>
      <c r="C215" s="127" t="s">
        <v>249</v>
      </c>
      <c r="D215" s="127" t="s">
        <v>250</v>
      </c>
      <c r="E215" s="127" t="s">
        <v>251</v>
      </c>
      <c r="F215" s="127" t="s">
        <v>251</v>
      </c>
      <c r="G215" s="127" t="s">
        <v>252</v>
      </c>
      <c r="H215" s="127" t="s">
        <v>253</v>
      </c>
      <c r="I215" s="126">
        <v>222111</v>
      </c>
      <c r="J215" s="126" t="s">
        <v>363</v>
      </c>
      <c r="K215" s="126">
        <v>222111</v>
      </c>
      <c r="L215" s="126" t="s">
        <v>255</v>
      </c>
      <c r="M215" s="126" t="s">
        <v>256</v>
      </c>
      <c r="N215" s="126">
        <v>365028</v>
      </c>
      <c r="O215" s="126" t="s">
        <v>364</v>
      </c>
      <c r="P215" s="126">
        <v>522340</v>
      </c>
      <c r="Q215" s="126" t="s">
        <v>469</v>
      </c>
      <c r="R215" s="126" t="s">
        <v>503</v>
      </c>
      <c r="S215" s="126" t="s">
        <v>471</v>
      </c>
      <c r="T215" s="126" t="s">
        <v>471</v>
      </c>
      <c r="U215" s="126" t="s">
        <v>328</v>
      </c>
      <c r="V215" s="126" t="s">
        <v>262</v>
      </c>
      <c r="W215" s="126">
        <v>541</v>
      </c>
      <c r="X215" s="126" t="s">
        <v>413</v>
      </c>
      <c r="Y215" s="126">
        <v>353743263</v>
      </c>
      <c r="Z215" s="126" t="s">
        <v>978</v>
      </c>
      <c r="AA215" s="126" t="s">
        <v>1119</v>
      </c>
      <c r="AB215" s="128">
        <v>30000</v>
      </c>
      <c r="AC215" s="127">
        <v>8</v>
      </c>
      <c r="AD215" s="127">
        <v>18</v>
      </c>
      <c r="AE215" s="127">
        <v>0</v>
      </c>
      <c r="AF215" s="127" t="s">
        <v>1515</v>
      </c>
      <c r="AG215" s="127" t="s">
        <v>1520</v>
      </c>
      <c r="AH215" s="126" t="s">
        <v>1770</v>
      </c>
      <c r="AI215" s="126" t="s">
        <v>1166</v>
      </c>
      <c r="AJ215" s="128">
        <v>2020</v>
      </c>
      <c r="AK215" s="128">
        <v>2020</v>
      </c>
      <c r="AL215" s="126" t="s">
        <v>1284</v>
      </c>
      <c r="AM215" s="128">
        <v>2540.06</v>
      </c>
      <c r="AN215" s="128">
        <v>1499.94</v>
      </c>
      <c r="AO215" s="128">
        <v>4040</v>
      </c>
      <c r="AP215" s="128">
        <v>27459.94</v>
      </c>
      <c r="AQ215" s="128">
        <v>5200.0600000000004</v>
      </c>
      <c r="AR215" s="128">
        <v>32660</v>
      </c>
      <c r="AS215" s="128">
        <v>27459.94</v>
      </c>
      <c r="AT215" s="128">
        <v>5200.0600000000004</v>
      </c>
      <c r="AU215" s="128">
        <v>32660</v>
      </c>
      <c r="AV215" s="126">
        <v>26</v>
      </c>
      <c r="AW215" s="126"/>
      <c r="AX215" s="126"/>
      <c r="AY215" s="126"/>
      <c r="AZ215" s="126"/>
      <c r="BA215" s="126"/>
      <c r="BB215" s="126" t="s">
        <v>1995</v>
      </c>
      <c r="BC215" s="126" t="s">
        <v>138</v>
      </c>
      <c r="BD215" s="126" t="s">
        <v>1998</v>
      </c>
      <c r="BE215" s="128">
        <v>30000</v>
      </c>
      <c r="BF215" s="126" t="s">
        <v>471</v>
      </c>
      <c r="BG215" s="95">
        <v>7798902953</v>
      </c>
      <c r="BH215" s="97" t="s">
        <v>2003</v>
      </c>
      <c r="BI215" s="95" t="s">
        <v>104</v>
      </c>
      <c r="BJ215" s="123"/>
      <c r="BK215" s="95"/>
      <c r="BL215" s="95" t="s">
        <v>109</v>
      </c>
      <c r="BM215" s="98" t="s">
        <v>124</v>
      </c>
      <c r="BN215" s="99" t="s">
        <v>193</v>
      </c>
      <c r="BO215" s="123" t="s">
        <v>234</v>
      </c>
      <c r="BP215" s="123"/>
      <c r="BQ215" s="42"/>
      <c r="BR215" s="96"/>
    </row>
    <row r="216" spans="1:70" ht="30" hidden="1" customHeight="1" x14ac:dyDescent="0.35">
      <c r="A216" s="95">
        <v>212</v>
      </c>
      <c r="B216" s="127" t="s">
        <v>248</v>
      </c>
      <c r="C216" s="127" t="s">
        <v>249</v>
      </c>
      <c r="D216" s="127" t="s">
        <v>250</v>
      </c>
      <c r="E216" s="127" t="s">
        <v>251</v>
      </c>
      <c r="F216" s="127" t="s">
        <v>251</v>
      </c>
      <c r="G216" s="127" t="s">
        <v>252</v>
      </c>
      <c r="H216" s="127" t="s">
        <v>253</v>
      </c>
      <c r="I216" s="126">
        <v>193374</v>
      </c>
      <c r="J216" s="126" t="s">
        <v>484</v>
      </c>
      <c r="K216" s="126">
        <v>193374</v>
      </c>
      <c r="L216" s="126" t="s">
        <v>255</v>
      </c>
      <c r="M216" s="126" t="s">
        <v>256</v>
      </c>
      <c r="N216" s="126">
        <v>400654</v>
      </c>
      <c r="O216" s="126" t="s">
        <v>485</v>
      </c>
      <c r="P216" s="126">
        <v>599651</v>
      </c>
      <c r="Q216" s="126" t="s">
        <v>486</v>
      </c>
      <c r="R216" s="126" t="s">
        <v>503</v>
      </c>
      <c r="S216" s="126" t="s">
        <v>487</v>
      </c>
      <c r="T216" s="126" t="s">
        <v>487</v>
      </c>
      <c r="U216" s="126" t="s">
        <v>273</v>
      </c>
      <c r="V216" s="126" t="s">
        <v>262</v>
      </c>
      <c r="W216" s="126">
        <v>541</v>
      </c>
      <c r="X216" s="126" t="s">
        <v>267</v>
      </c>
      <c r="Y216" s="126">
        <v>353745416</v>
      </c>
      <c r="Z216" s="126" t="s">
        <v>993</v>
      </c>
      <c r="AA216" s="126" t="s">
        <v>1122</v>
      </c>
      <c r="AB216" s="128">
        <v>16000</v>
      </c>
      <c r="AC216" s="127">
        <v>3</v>
      </c>
      <c r="AD216" s="127">
        <v>18</v>
      </c>
      <c r="AE216" s="127">
        <v>0</v>
      </c>
      <c r="AF216" s="127" t="s">
        <v>1524</v>
      </c>
      <c r="AG216" s="127" t="s">
        <v>1529</v>
      </c>
      <c r="AH216" s="126" t="s">
        <v>1770</v>
      </c>
      <c r="AI216" s="126" t="s">
        <v>1882</v>
      </c>
      <c r="AJ216" s="128">
        <v>1080</v>
      </c>
      <c r="AK216" s="128">
        <v>1080</v>
      </c>
      <c r="AL216" s="126" t="s">
        <v>1824</v>
      </c>
      <c r="AM216" s="128">
        <v>9787.92</v>
      </c>
      <c r="AN216" s="128">
        <v>3262.08</v>
      </c>
      <c r="AO216" s="128">
        <v>13050</v>
      </c>
      <c r="AP216" s="128">
        <v>6212.08</v>
      </c>
      <c r="AQ216" s="128">
        <v>379.92</v>
      </c>
      <c r="AR216" s="128">
        <v>6592</v>
      </c>
      <c r="AS216" s="128">
        <v>6212.08</v>
      </c>
      <c r="AT216" s="128">
        <v>379.92</v>
      </c>
      <c r="AU216" s="128">
        <v>6592</v>
      </c>
      <c r="AV216" s="126">
        <v>25</v>
      </c>
      <c r="AW216" s="126"/>
      <c r="AX216" s="126"/>
      <c r="AY216" s="126"/>
      <c r="AZ216" s="126"/>
      <c r="BA216" s="126"/>
      <c r="BB216" s="126" t="s">
        <v>1995</v>
      </c>
      <c r="BC216" s="126" t="s">
        <v>138</v>
      </c>
      <c r="BD216" s="126" t="s">
        <v>2000</v>
      </c>
      <c r="BE216" s="128">
        <v>16000</v>
      </c>
      <c r="BF216" s="126" t="s">
        <v>487</v>
      </c>
      <c r="BG216" s="95">
        <v>9823487241</v>
      </c>
      <c r="BH216" s="97" t="s">
        <v>2003</v>
      </c>
      <c r="BI216" s="95" t="s">
        <v>104</v>
      </c>
      <c r="BJ216" s="129">
        <v>46045</v>
      </c>
      <c r="BK216" s="95"/>
      <c r="BL216" s="95" t="s">
        <v>109</v>
      </c>
      <c r="BM216" s="98" t="s">
        <v>124</v>
      </c>
      <c r="BN216" s="99" t="s">
        <v>193</v>
      </c>
      <c r="BO216" s="123" t="s">
        <v>234</v>
      </c>
      <c r="BP216" s="123"/>
      <c r="BQ216" s="42"/>
      <c r="BR216" s="96"/>
    </row>
    <row r="217" spans="1:70" ht="30" hidden="1" customHeight="1" x14ac:dyDescent="0.35">
      <c r="A217" s="95">
        <v>213</v>
      </c>
      <c r="B217" s="127" t="s">
        <v>248</v>
      </c>
      <c r="C217" s="127" t="s">
        <v>249</v>
      </c>
      <c r="D217" s="127" t="s">
        <v>250</v>
      </c>
      <c r="E217" s="127" t="s">
        <v>251</v>
      </c>
      <c r="F217" s="127" t="s">
        <v>251</v>
      </c>
      <c r="G217" s="127" t="s">
        <v>252</v>
      </c>
      <c r="H217" s="127" t="s">
        <v>253</v>
      </c>
      <c r="I217" s="126">
        <v>121891</v>
      </c>
      <c r="J217" s="126" t="s">
        <v>290</v>
      </c>
      <c r="K217" s="126">
        <v>121891</v>
      </c>
      <c r="L217" s="126" t="s">
        <v>255</v>
      </c>
      <c r="M217" s="126" t="s">
        <v>256</v>
      </c>
      <c r="N217" s="126">
        <v>212763</v>
      </c>
      <c r="O217" s="126" t="s">
        <v>301</v>
      </c>
      <c r="P217" s="126">
        <v>281116</v>
      </c>
      <c r="Q217" s="126" t="s">
        <v>302</v>
      </c>
      <c r="R217" s="126" t="s">
        <v>503</v>
      </c>
      <c r="S217" s="126" t="s">
        <v>444</v>
      </c>
      <c r="T217" s="126" t="s">
        <v>444</v>
      </c>
      <c r="U217" s="126" t="s">
        <v>328</v>
      </c>
      <c r="V217" s="126" t="s">
        <v>262</v>
      </c>
      <c r="W217" s="126">
        <v>541</v>
      </c>
      <c r="X217" s="126" t="s">
        <v>267</v>
      </c>
      <c r="Y217" s="126">
        <v>353752485</v>
      </c>
      <c r="Z217" s="126" t="s">
        <v>951</v>
      </c>
      <c r="AA217" s="126" t="s">
        <v>1119</v>
      </c>
      <c r="AB217" s="128">
        <v>25000</v>
      </c>
      <c r="AC217" s="127">
        <v>9</v>
      </c>
      <c r="AD217" s="127">
        <v>18</v>
      </c>
      <c r="AE217" s="127">
        <v>0</v>
      </c>
      <c r="AF217" s="127" t="s">
        <v>1506</v>
      </c>
      <c r="AG217" s="127" t="s">
        <v>1507</v>
      </c>
      <c r="AH217" s="126" t="s">
        <v>1746</v>
      </c>
      <c r="AI217" s="126" t="s">
        <v>1168</v>
      </c>
      <c r="AJ217" s="128">
        <v>1680</v>
      </c>
      <c r="AK217" s="128">
        <v>1680</v>
      </c>
      <c r="AL217" s="126" t="s">
        <v>1291</v>
      </c>
      <c r="AM217" s="128">
        <v>5819.66</v>
      </c>
      <c r="AN217" s="128">
        <v>2580.34</v>
      </c>
      <c r="AO217" s="128">
        <v>8400</v>
      </c>
      <c r="AP217" s="128">
        <v>19180.34</v>
      </c>
      <c r="AQ217" s="128">
        <v>3015.66</v>
      </c>
      <c r="AR217" s="128">
        <v>22196</v>
      </c>
      <c r="AS217" s="128">
        <v>19180.34</v>
      </c>
      <c r="AT217" s="128">
        <v>3015.66</v>
      </c>
      <c r="AU217" s="128">
        <v>22196</v>
      </c>
      <c r="AV217" s="126">
        <v>26</v>
      </c>
      <c r="AW217" s="126"/>
      <c r="AX217" s="126"/>
      <c r="AY217" s="126"/>
      <c r="AZ217" s="126"/>
      <c r="BA217" s="126"/>
      <c r="BB217" s="126" t="s">
        <v>1995</v>
      </c>
      <c r="BC217" s="126" t="s">
        <v>138</v>
      </c>
      <c r="BD217" s="126" t="s">
        <v>1998</v>
      </c>
      <c r="BE217" s="128">
        <v>25000</v>
      </c>
      <c r="BF217" s="126" t="s">
        <v>444</v>
      </c>
      <c r="BG217" s="95">
        <v>8411804761</v>
      </c>
      <c r="BH217" s="97" t="s">
        <v>2003</v>
      </c>
      <c r="BI217" s="95" t="s">
        <v>104</v>
      </c>
      <c r="BJ217" s="129">
        <v>46038</v>
      </c>
      <c r="BK217" s="95"/>
      <c r="BL217" s="95" t="s">
        <v>109</v>
      </c>
      <c r="BM217" s="98" t="s">
        <v>124</v>
      </c>
      <c r="BN217" s="99" t="s">
        <v>193</v>
      </c>
      <c r="BO217" s="123" t="s">
        <v>234</v>
      </c>
      <c r="BP217" s="123"/>
      <c r="BQ217" s="42"/>
      <c r="BR217" s="96"/>
    </row>
    <row r="218" spans="1:70" ht="30" hidden="1" customHeight="1" x14ac:dyDescent="0.35">
      <c r="A218" s="95">
        <v>214</v>
      </c>
      <c r="B218" s="127" t="s">
        <v>248</v>
      </c>
      <c r="C218" s="127" t="s">
        <v>249</v>
      </c>
      <c r="D218" s="127" t="s">
        <v>250</v>
      </c>
      <c r="E218" s="127" t="s">
        <v>251</v>
      </c>
      <c r="F218" s="127" t="s">
        <v>251</v>
      </c>
      <c r="G218" s="127" t="s">
        <v>252</v>
      </c>
      <c r="H218" s="127" t="s">
        <v>253</v>
      </c>
      <c r="I218" s="126">
        <v>130351</v>
      </c>
      <c r="J218" s="126" t="s">
        <v>283</v>
      </c>
      <c r="K218" s="126">
        <v>130351</v>
      </c>
      <c r="L218" s="126" t="s">
        <v>255</v>
      </c>
      <c r="M218" s="126" t="s">
        <v>256</v>
      </c>
      <c r="N218" s="126">
        <v>219890</v>
      </c>
      <c r="O218" s="126" t="s">
        <v>284</v>
      </c>
      <c r="P218" s="126">
        <v>290159</v>
      </c>
      <c r="Q218" s="126" t="s">
        <v>361</v>
      </c>
      <c r="R218" s="126" t="s">
        <v>319</v>
      </c>
      <c r="S218" s="126" t="s">
        <v>566</v>
      </c>
      <c r="T218" s="126" t="s">
        <v>566</v>
      </c>
      <c r="U218" s="126" t="s">
        <v>328</v>
      </c>
      <c r="V218" s="126" t="s">
        <v>262</v>
      </c>
      <c r="W218" s="126">
        <v>541</v>
      </c>
      <c r="X218" s="126" t="s">
        <v>267</v>
      </c>
      <c r="Y218" s="126">
        <v>353757291</v>
      </c>
      <c r="Z218" s="126" t="s">
        <v>1123</v>
      </c>
      <c r="AA218" s="126" t="s">
        <v>1119</v>
      </c>
      <c r="AB218" s="128">
        <v>80000</v>
      </c>
      <c r="AC218" s="127">
        <v>5</v>
      </c>
      <c r="AD218" s="127">
        <v>24</v>
      </c>
      <c r="AE218" s="127">
        <v>5</v>
      </c>
      <c r="AF218" s="127" t="s">
        <v>1593</v>
      </c>
      <c r="AG218" s="127" t="s">
        <v>1446</v>
      </c>
      <c r="AH218" s="126" t="s">
        <v>1746</v>
      </c>
      <c r="AI218" s="126" t="s">
        <v>1166</v>
      </c>
      <c r="AJ218" s="128">
        <v>4270</v>
      </c>
      <c r="AK218" s="128">
        <v>4270</v>
      </c>
      <c r="AL218" s="126" t="s">
        <v>1884</v>
      </c>
      <c r="AM218" s="128">
        <v>31200.99</v>
      </c>
      <c r="AN218" s="128">
        <v>17231.009999999998</v>
      </c>
      <c r="AO218" s="128">
        <v>48432</v>
      </c>
      <c r="AP218" s="128">
        <v>48799.01</v>
      </c>
      <c r="AQ218" s="128">
        <v>6544.99</v>
      </c>
      <c r="AR218" s="128">
        <v>55344</v>
      </c>
      <c r="AS218" s="128">
        <v>48799.01</v>
      </c>
      <c r="AT218" s="128">
        <v>6544.99</v>
      </c>
      <c r="AU218" s="128">
        <v>55344</v>
      </c>
      <c r="AV218" s="126">
        <v>25</v>
      </c>
      <c r="AW218" s="126"/>
      <c r="AX218" s="126"/>
      <c r="AY218" s="126"/>
      <c r="AZ218" s="126"/>
      <c r="BA218" s="126"/>
      <c r="BB218" s="126" t="s">
        <v>1995</v>
      </c>
      <c r="BC218" s="126" t="s">
        <v>138</v>
      </c>
      <c r="BD218" s="126" t="s">
        <v>2001</v>
      </c>
      <c r="BE218" s="128">
        <v>80000</v>
      </c>
      <c r="BF218" s="126" t="s">
        <v>566</v>
      </c>
      <c r="BG218" s="95">
        <v>9324087964</v>
      </c>
      <c r="BH218" s="97" t="s">
        <v>2003</v>
      </c>
      <c r="BI218" s="95" t="s">
        <v>104</v>
      </c>
      <c r="BJ218" s="97">
        <v>46050</v>
      </c>
      <c r="BK218" s="95"/>
      <c r="BL218" s="95" t="s">
        <v>109</v>
      </c>
      <c r="BM218" s="98" t="s">
        <v>124</v>
      </c>
      <c r="BN218" s="99" t="s">
        <v>193</v>
      </c>
      <c r="BO218" s="123" t="s">
        <v>234</v>
      </c>
      <c r="BP218" s="123"/>
      <c r="BQ218" s="42"/>
      <c r="BR218" s="96" t="s">
        <v>2028</v>
      </c>
    </row>
    <row r="219" spans="1:70" ht="30" hidden="1" customHeight="1" x14ac:dyDescent="0.35">
      <c r="A219" s="95">
        <v>215</v>
      </c>
      <c r="B219" s="127" t="s">
        <v>248</v>
      </c>
      <c r="C219" s="127" t="s">
        <v>249</v>
      </c>
      <c r="D219" s="127" t="s">
        <v>250</v>
      </c>
      <c r="E219" s="127" t="s">
        <v>251</v>
      </c>
      <c r="F219" s="127" t="s">
        <v>251</v>
      </c>
      <c r="G219" s="127" t="s">
        <v>252</v>
      </c>
      <c r="H219" s="127" t="s">
        <v>253</v>
      </c>
      <c r="I219" s="126">
        <v>188864</v>
      </c>
      <c r="J219" s="126" t="s">
        <v>368</v>
      </c>
      <c r="K219" s="126">
        <v>188864</v>
      </c>
      <c r="L219" s="126" t="s">
        <v>255</v>
      </c>
      <c r="M219" s="126" t="s">
        <v>256</v>
      </c>
      <c r="N219" s="126">
        <v>360375</v>
      </c>
      <c r="O219" s="126" t="s">
        <v>369</v>
      </c>
      <c r="P219" s="126">
        <v>517870</v>
      </c>
      <c r="Q219" s="126" t="s">
        <v>370</v>
      </c>
      <c r="R219" s="126" t="s">
        <v>319</v>
      </c>
      <c r="S219" s="126" t="s">
        <v>567</v>
      </c>
      <c r="T219" s="126" t="s">
        <v>567</v>
      </c>
      <c r="U219" s="126" t="s">
        <v>328</v>
      </c>
      <c r="V219" s="126" t="s">
        <v>262</v>
      </c>
      <c r="W219" s="126">
        <v>541</v>
      </c>
      <c r="X219" s="126" t="s">
        <v>267</v>
      </c>
      <c r="Y219" s="126">
        <v>353761963</v>
      </c>
      <c r="Z219" s="126" t="s">
        <v>1124</v>
      </c>
      <c r="AA219" s="126" t="s">
        <v>1125</v>
      </c>
      <c r="AB219" s="128">
        <v>52000</v>
      </c>
      <c r="AC219" s="127">
        <v>3</v>
      </c>
      <c r="AD219" s="127">
        <v>24</v>
      </c>
      <c r="AE219" s="127">
        <v>2</v>
      </c>
      <c r="AF219" s="127" t="s">
        <v>1594</v>
      </c>
      <c r="AG219" s="127" t="s">
        <v>1595</v>
      </c>
      <c r="AH219" s="126" t="s">
        <v>1770</v>
      </c>
      <c r="AI219" s="126" t="s">
        <v>1163</v>
      </c>
      <c r="AJ219" s="128">
        <v>2780</v>
      </c>
      <c r="AK219" s="128">
        <v>2780</v>
      </c>
      <c r="AL219" s="126" t="s">
        <v>1885</v>
      </c>
      <c r="AM219" s="128">
        <v>13828.11</v>
      </c>
      <c r="AN219" s="128">
        <v>8431.89</v>
      </c>
      <c r="AO219" s="128">
        <v>22260</v>
      </c>
      <c r="AP219" s="128">
        <v>38171.89</v>
      </c>
      <c r="AQ219" s="128">
        <v>7194.11</v>
      </c>
      <c r="AR219" s="128">
        <v>45366</v>
      </c>
      <c r="AS219" s="128">
        <v>38171.89</v>
      </c>
      <c r="AT219" s="128">
        <v>7194.11</v>
      </c>
      <c r="AU219" s="128">
        <v>45366</v>
      </c>
      <c r="AV219" s="126">
        <v>25</v>
      </c>
      <c r="AW219" s="126"/>
      <c r="AX219" s="126"/>
      <c r="AY219" s="126"/>
      <c r="AZ219" s="126"/>
      <c r="BA219" s="126"/>
      <c r="BB219" s="126" t="s">
        <v>1995</v>
      </c>
      <c r="BC219" s="126" t="s">
        <v>138</v>
      </c>
      <c r="BD219" s="126" t="s">
        <v>1998</v>
      </c>
      <c r="BE219" s="128">
        <v>52000</v>
      </c>
      <c r="BF219" s="126" t="s">
        <v>567</v>
      </c>
      <c r="BG219" s="95">
        <v>9730753107</v>
      </c>
      <c r="BH219" s="97" t="s">
        <v>2003</v>
      </c>
      <c r="BI219" s="95" t="s">
        <v>104</v>
      </c>
      <c r="BJ219" s="129">
        <v>46037</v>
      </c>
      <c r="BK219" s="95"/>
      <c r="BL219" s="95" t="s">
        <v>109</v>
      </c>
      <c r="BM219" s="98" t="s">
        <v>124</v>
      </c>
      <c r="BN219" s="99" t="s">
        <v>193</v>
      </c>
      <c r="BO219" s="123" t="s">
        <v>234</v>
      </c>
      <c r="BP219" s="123"/>
      <c r="BQ219" s="42"/>
      <c r="BR219" s="96"/>
    </row>
    <row r="220" spans="1:70" ht="30" hidden="1" customHeight="1" x14ac:dyDescent="0.35">
      <c r="A220" s="95">
        <v>216</v>
      </c>
      <c r="B220" s="127" t="s">
        <v>248</v>
      </c>
      <c r="C220" s="127" t="s">
        <v>249</v>
      </c>
      <c r="D220" s="127" t="s">
        <v>250</v>
      </c>
      <c r="E220" s="127" t="s">
        <v>251</v>
      </c>
      <c r="F220" s="127" t="s">
        <v>251</v>
      </c>
      <c r="G220" s="127" t="s">
        <v>252</v>
      </c>
      <c r="H220" s="127" t="s">
        <v>253</v>
      </c>
      <c r="I220" s="126">
        <v>127932</v>
      </c>
      <c r="J220" s="126" t="s">
        <v>421</v>
      </c>
      <c r="K220" s="126">
        <v>127932</v>
      </c>
      <c r="L220" s="126" t="s">
        <v>255</v>
      </c>
      <c r="M220" s="126" t="s">
        <v>256</v>
      </c>
      <c r="N220" s="126">
        <v>215741</v>
      </c>
      <c r="O220" s="126" t="s">
        <v>422</v>
      </c>
      <c r="P220" s="126">
        <v>673030</v>
      </c>
      <c r="Q220" s="126" t="s">
        <v>498</v>
      </c>
      <c r="R220" s="126" t="s">
        <v>503</v>
      </c>
      <c r="S220" s="126" t="s">
        <v>568</v>
      </c>
      <c r="T220" s="126" t="s">
        <v>568</v>
      </c>
      <c r="U220" s="126" t="s">
        <v>328</v>
      </c>
      <c r="V220" s="126" t="s">
        <v>262</v>
      </c>
      <c r="W220" s="126">
        <v>541</v>
      </c>
      <c r="X220" s="126" t="s">
        <v>372</v>
      </c>
      <c r="Y220" s="126">
        <v>353781270</v>
      </c>
      <c r="Z220" s="126" t="s">
        <v>1126</v>
      </c>
      <c r="AA220" s="126" t="s">
        <v>1122</v>
      </c>
      <c r="AB220" s="128">
        <v>30000</v>
      </c>
      <c r="AC220" s="127">
        <v>4</v>
      </c>
      <c r="AD220" s="127">
        <v>18</v>
      </c>
      <c r="AE220" s="127">
        <v>0</v>
      </c>
      <c r="AF220" s="127" t="s">
        <v>1484</v>
      </c>
      <c r="AG220" s="127" t="s">
        <v>1596</v>
      </c>
      <c r="AH220" s="126" t="s">
        <v>1770</v>
      </c>
      <c r="AI220" s="126" t="s">
        <v>1159</v>
      </c>
      <c r="AJ220" s="128">
        <v>2020</v>
      </c>
      <c r="AK220" s="128">
        <v>2020</v>
      </c>
      <c r="AL220" s="126" t="s">
        <v>1886</v>
      </c>
      <c r="AM220" s="128">
        <v>23941.39</v>
      </c>
      <c r="AN220" s="128">
        <v>6358.61</v>
      </c>
      <c r="AO220" s="128">
        <v>30300</v>
      </c>
      <c r="AP220" s="128">
        <v>6058.61</v>
      </c>
      <c r="AQ220" s="128">
        <v>269.39</v>
      </c>
      <c r="AR220" s="128">
        <v>6328</v>
      </c>
      <c r="AS220" s="128">
        <v>6058.61</v>
      </c>
      <c r="AT220" s="128">
        <v>269.39</v>
      </c>
      <c r="AU220" s="128">
        <v>6328</v>
      </c>
      <c r="AV220" s="126">
        <v>25</v>
      </c>
      <c r="AW220" s="126"/>
      <c r="AX220" s="126"/>
      <c r="AY220" s="126"/>
      <c r="AZ220" s="126"/>
      <c r="BA220" s="126"/>
      <c r="BB220" s="126" t="s">
        <v>1995</v>
      </c>
      <c r="BC220" s="126" t="s">
        <v>138</v>
      </c>
      <c r="BD220" s="126" t="s">
        <v>1999</v>
      </c>
      <c r="BE220" s="128">
        <v>30000</v>
      </c>
      <c r="BF220" s="126" t="s">
        <v>568</v>
      </c>
      <c r="BG220" s="95">
        <v>7264895453</v>
      </c>
      <c r="BH220" s="97" t="s">
        <v>2003</v>
      </c>
      <c r="BI220" s="95" t="s">
        <v>104</v>
      </c>
      <c r="BJ220" s="129">
        <v>46052</v>
      </c>
      <c r="BK220" s="95"/>
      <c r="BL220" s="95" t="s">
        <v>108</v>
      </c>
      <c r="BM220" s="98" t="s">
        <v>113</v>
      </c>
      <c r="BN220" s="99" t="s">
        <v>193</v>
      </c>
      <c r="BO220" s="123" t="s">
        <v>234</v>
      </c>
      <c r="BP220" s="123"/>
      <c r="BQ220" s="42"/>
      <c r="BR220" s="96" t="s">
        <v>2063</v>
      </c>
    </row>
    <row r="221" spans="1:70" ht="30" hidden="1" customHeight="1" x14ac:dyDescent="0.35">
      <c r="A221" s="95">
        <v>217</v>
      </c>
      <c r="B221" s="127" t="s">
        <v>248</v>
      </c>
      <c r="C221" s="127" t="s">
        <v>249</v>
      </c>
      <c r="D221" s="127" t="s">
        <v>250</v>
      </c>
      <c r="E221" s="127" t="s">
        <v>251</v>
      </c>
      <c r="F221" s="127" t="s">
        <v>251</v>
      </c>
      <c r="G221" s="127" t="s">
        <v>252</v>
      </c>
      <c r="H221" s="127" t="s">
        <v>253</v>
      </c>
      <c r="I221" s="126">
        <v>222111</v>
      </c>
      <c r="J221" s="126" t="s">
        <v>363</v>
      </c>
      <c r="K221" s="126">
        <v>222111</v>
      </c>
      <c r="L221" s="126" t="s">
        <v>255</v>
      </c>
      <c r="M221" s="126" t="s">
        <v>256</v>
      </c>
      <c r="N221" s="126">
        <v>365028</v>
      </c>
      <c r="O221" s="126" t="s">
        <v>364</v>
      </c>
      <c r="P221" s="126">
        <v>693418</v>
      </c>
      <c r="Q221" s="126" t="s">
        <v>390</v>
      </c>
      <c r="R221" s="126" t="s">
        <v>503</v>
      </c>
      <c r="S221" s="126" t="s">
        <v>569</v>
      </c>
      <c r="T221" s="126" t="s">
        <v>569</v>
      </c>
      <c r="U221" s="126" t="s">
        <v>328</v>
      </c>
      <c r="V221" s="126" t="s">
        <v>262</v>
      </c>
      <c r="W221" s="126">
        <v>541</v>
      </c>
      <c r="X221" s="126" t="s">
        <v>267</v>
      </c>
      <c r="Y221" s="126">
        <v>353808081</v>
      </c>
      <c r="Z221" s="126" t="s">
        <v>1127</v>
      </c>
      <c r="AA221" s="126" t="s">
        <v>1128</v>
      </c>
      <c r="AB221" s="128">
        <v>30000</v>
      </c>
      <c r="AC221" s="127">
        <v>8</v>
      </c>
      <c r="AD221" s="127">
        <v>18</v>
      </c>
      <c r="AE221" s="127">
        <v>0</v>
      </c>
      <c r="AF221" s="127" t="s">
        <v>1481</v>
      </c>
      <c r="AG221" s="127" t="s">
        <v>1483</v>
      </c>
      <c r="AH221" s="126" t="s">
        <v>1770</v>
      </c>
      <c r="AI221" s="126" t="s">
        <v>1166</v>
      </c>
      <c r="AJ221" s="128">
        <v>2020</v>
      </c>
      <c r="AK221" s="128">
        <v>2020</v>
      </c>
      <c r="AL221" s="126" t="s">
        <v>1334</v>
      </c>
      <c r="AM221" s="128">
        <v>15071.29</v>
      </c>
      <c r="AN221" s="128">
        <v>5128.71</v>
      </c>
      <c r="AO221" s="128">
        <v>20200</v>
      </c>
      <c r="AP221" s="128">
        <v>14928.71</v>
      </c>
      <c r="AQ221" s="128">
        <v>1455.29</v>
      </c>
      <c r="AR221" s="128">
        <v>16384</v>
      </c>
      <c r="AS221" s="128">
        <v>14928.71</v>
      </c>
      <c r="AT221" s="128">
        <v>1455.29</v>
      </c>
      <c r="AU221" s="128">
        <v>16384</v>
      </c>
      <c r="AV221" s="126">
        <v>26</v>
      </c>
      <c r="AW221" s="126"/>
      <c r="AX221" s="126"/>
      <c r="AY221" s="126"/>
      <c r="AZ221" s="126"/>
      <c r="BA221" s="126"/>
      <c r="BB221" s="126" t="s">
        <v>1995</v>
      </c>
      <c r="BC221" s="126" t="s">
        <v>138</v>
      </c>
      <c r="BD221" s="126" t="s">
        <v>2001</v>
      </c>
      <c r="BE221" s="128">
        <v>30000</v>
      </c>
      <c r="BF221" s="126" t="s">
        <v>569</v>
      </c>
      <c r="BG221" s="95">
        <v>9373518856</v>
      </c>
      <c r="BH221" s="97" t="s">
        <v>2003</v>
      </c>
      <c r="BI221" s="95" t="s">
        <v>104</v>
      </c>
      <c r="BJ221" s="123"/>
      <c r="BK221" s="95"/>
      <c r="BL221" s="95" t="s">
        <v>109</v>
      </c>
      <c r="BM221" s="98" t="s">
        <v>124</v>
      </c>
      <c r="BN221" s="99" t="s">
        <v>193</v>
      </c>
      <c r="BO221" s="123" t="s">
        <v>234</v>
      </c>
      <c r="BP221" s="123"/>
      <c r="BQ221" s="42"/>
      <c r="BR221" s="96"/>
    </row>
    <row r="222" spans="1:70" ht="30" hidden="1" customHeight="1" x14ac:dyDescent="0.35">
      <c r="A222" s="95">
        <v>218</v>
      </c>
      <c r="B222" s="127" t="s">
        <v>248</v>
      </c>
      <c r="C222" s="127" t="s">
        <v>249</v>
      </c>
      <c r="D222" s="127" t="s">
        <v>250</v>
      </c>
      <c r="E222" s="127" t="s">
        <v>251</v>
      </c>
      <c r="F222" s="127" t="s">
        <v>251</v>
      </c>
      <c r="G222" s="127" t="s">
        <v>252</v>
      </c>
      <c r="H222" s="127" t="s">
        <v>253</v>
      </c>
      <c r="I222" s="126">
        <v>185596</v>
      </c>
      <c r="J222" s="126" t="s">
        <v>384</v>
      </c>
      <c r="K222" s="126">
        <v>185596</v>
      </c>
      <c r="L222" s="126" t="s">
        <v>255</v>
      </c>
      <c r="M222" s="126" t="s">
        <v>256</v>
      </c>
      <c r="N222" s="126">
        <v>371720</v>
      </c>
      <c r="O222" s="126" t="s">
        <v>385</v>
      </c>
      <c r="P222" s="126">
        <v>541714</v>
      </c>
      <c r="Q222" s="126" t="s">
        <v>386</v>
      </c>
      <c r="R222" s="126" t="s">
        <v>503</v>
      </c>
      <c r="S222" s="126" t="s">
        <v>394</v>
      </c>
      <c r="T222" s="126" t="s">
        <v>394</v>
      </c>
      <c r="U222" s="126" t="s">
        <v>328</v>
      </c>
      <c r="V222" s="126" t="s">
        <v>274</v>
      </c>
      <c r="W222" s="126">
        <v>541</v>
      </c>
      <c r="X222" s="126" t="s">
        <v>267</v>
      </c>
      <c r="Y222" s="126">
        <v>353812849</v>
      </c>
      <c r="Z222" s="126" t="s">
        <v>902</v>
      </c>
      <c r="AA222" s="126" t="s">
        <v>1129</v>
      </c>
      <c r="AB222" s="128">
        <v>30000</v>
      </c>
      <c r="AC222" s="127">
        <v>4</v>
      </c>
      <c r="AD222" s="127">
        <v>18</v>
      </c>
      <c r="AE222" s="127">
        <v>0</v>
      </c>
      <c r="AF222" s="127" t="s">
        <v>1474</v>
      </c>
      <c r="AG222" s="127" t="s">
        <v>1475</v>
      </c>
      <c r="AH222" s="126" t="s">
        <v>1770</v>
      </c>
      <c r="AI222" s="126" t="s">
        <v>1159</v>
      </c>
      <c r="AJ222" s="128">
        <v>2020</v>
      </c>
      <c r="AK222" s="128">
        <v>2020</v>
      </c>
      <c r="AL222" s="126" t="s">
        <v>1218</v>
      </c>
      <c r="AM222" s="128">
        <v>4085.09</v>
      </c>
      <c r="AN222" s="128">
        <v>1974.91</v>
      </c>
      <c r="AO222" s="128">
        <v>6060</v>
      </c>
      <c r="AP222" s="128">
        <v>25914.91</v>
      </c>
      <c r="AQ222" s="128">
        <v>4565.09</v>
      </c>
      <c r="AR222" s="128">
        <v>30480</v>
      </c>
      <c r="AS222" s="128">
        <v>25914.91</v>
      </c>
      <c r="AT222" s="128">
        <v>4565.09</v>
      </c>
      <c r="AU222" s="128">
        <v>30480</v>
      </c>
      <c r="AV222" s="126">
        <v>25</v>
      </c>
      <c r="AW222" s="126"/>
      <c r="AX222" s="126"/>
      <c r="AY222" s="126"/>
      <c r="AZ222" s="126"/>
      <c r="BA222" s="126"/>
      <c r="BB222" s="126" t="s">
        <v>1995</v>
      </c>
      <c r="BC222" s="126" t="s">
        <v>138</v>
      </c>
      <c r="BD222" s="126" t="s">
        <v>1998</v>
      </c>
      <c r="BE222" s="128">
        <v>30000</v>
      </c>
      <c r="BF222" s="126" t="s">
        <v>394</v>
      </c>
      <c r="BG222" s="95">
        <v>9049723131</v>
      </c>
      <c r="BH222" s="97" t="s">
        <v>2003</v>
      </c>
      <c r="BI222" s="95" t="s">
        <v>104</v>
      </c>
      <c r="BJ222" s="129">
        <v>46042</v>
      </c>
      <c r="BK222" s="95"/>
      <c r="BL222" s="95" t="s">
        <v>109</v>
      </c>
      <c r="BM222" s="98" t="s">
        <v>124</v>
      </c>
      <c r="BN222" s="99" t="s">
        <v>193</v>
      </c>
      <c r="BO222" s="123" t="s">
        <v>234</v>
      </c>
      <c r="BP222" s="123"/>
      <c r="BQ222" s="42"/>
      <c r="BR222" s="96"/>
    </row>
    <row r="223" spans="1:70" ht="30" hidden="1" customHeight="1" x14ac:dyDescent="0.35">
      <c r="A223" s="95">
        <v>219</v>
      </c>
      <c r="B223" s="127" t="s">
        <v>248</v>
      </c>
      <c r="C223" s="127" t="s">
        <v>249</v>
      </c>
      <c r="D223" s="127" t="s">
        <v>250</v>
      </c>
      <c r="E223" s="127" t="s">
        <v>251</v>
      </c>
      <c r="F223" s="127" t="s">
        <v>251</v>
      </c>
      <c r="G223" s="127" t="s">
        <v>252</v>
      </c>
      <c r="H223" s="127" t="s">
        <v>253</v>
      </c>
      <c r="I223" s="126">
        <v>126813</v>
      </c>
      <c r="J223" s="126" t="s">
        <v>268</v>
      </c>
      <c r="K223" s="126">
        <v>126813</v>
      </c>
      <c r="L223" s="126" t="s">
        <v>255</v>
      </c>
      <c r="M223" s="126" t="s">
        <v>256</v>
      </c>
      <c r="N223" s="126">
        <v>213778</v>
      </c>
      <c r="O223" s="126" t="s">
        <v>304</v>
      </c>
      <c r="P223" s="126">
        <v>282427</v>
      </c>
      <c r="Q223" s="126" t="s">
        <v>321</v>
      </c>
      <c r="R223" s="126" t="s">
        <v>319</v>
      </c>
      <c r="S223" s="126" t="s">
        <v>570</v>
      </c>
      <c r="T223" s="126" t="s">
        <v>570</v>
      </c>
      <c r="U223" s="126" t="s">
        <v>328</v>
      </c>
      <c r="V223" s="126" t="s">
        <v>262</v>
      </c>
      <c r="W223" s="126">
        <v>541</v>
      </c>
      <c r="X223" s="126" t="s">
        <v>267</v>
      </c>
      <c r="Y223" s="126">
        <v>353826667</v>
      </c>
      <c r="Z223" s="126" t="s">
        <v>1130</v>
      </c>
      <c r="AA223" s="126" t="s">
        <v>1129</v>
      </c>
      <c r="AB223" s="128">
        <v>42000</v>
      </c>
      <c r="AC223" s="127">
        <v>7</v>
      </c>
      <c r="AD223" s="127">
        <v>24</v>
      </c>
      <c r="AE223" s="127">
        <v>1</v>
      </c>
      <c r="AF223" s="127" t="s">
        <v>1597</v>
      </c>
      <c r="AG223" s="127" t="s">
        <v>1598</v>
      </c>
      <c r="AH223" s="126" t="s">
        <v>1770</v>
      </c>
      <c r="AI223" s="126" t="s">
        <v>1887</v>
      </c>
      <c r="AJ223" s="128">
        <v>2240</v>
      </c>
      <c r="AK223" s="128">
        <v>2240</v>
      </c>
      <c r="AL223" s="126" t="s">
        <v>1822</v>
      </c>
      <c r="AM223" s="128">
        <v>6759.81</v>
      </c>
      <c r="AN223" s="128">
        <v>4440.1899999999996</v>
      </c>
      <c r="AO223" s="128">
        <v>11200</v>
      </c>
      <c r="AP223" s="128">
        <v>35240.19</v>
      </c>
      <c r="AQ223" s="128">
        <v>7808.81</v>
      </c>
      <c r="AR223" s="128">
        <v>43049</v>
      </c>
      <c r="AS223" s="128">
        <v>35240.19</v>
      </c>
      <c r="AT223" s="128">
        <v>7808.81</v>
      </c>
      <c r="AU223" s="128">
        <v>43049</v>
      </c>
      <c r="AV223" s="126">
        <v>26</v>
      </c>
      <c r="AW223" s="126"/>
      <c r="AX223" s="126"/>
      <c r="AY223" s="126"/>
      <c r="AZ223" s="126"/>
      <c r="BA223" s="126"/>
      <c r="BB223" s="126" t="s">
        <v>1995</v>
      </c>
      <c r="BC223" s="126" t="s">
        <v>138</v>
      </c>
      <c r="BD223" s="126" t="s">
        <v>1998</v>
      </c>
      <c r="BE223" s="128">
        <v>42000</v>
      </c>
      <c r="BF223" s="126" t="s">
        <v>570</v>
      </c>
      <c r="BG223" s="95">
        <v>9324014886</v>
      </c>
      <c r="BH223" s="97" t="s">
        <v>2003</v>
      </c>
      <c r="BI223" s="95" t="s">
        <v>104</v>
      </c>
      <c r="BJ223" s="97">
        <v>46051</v>
      </c>
      <c r="BK223" s="95"/>
      <c r="BL223" s="95" t="s">
        <v>109</v>
      </c>
      <c r="BM223" s="98" t="s">
        <v>124</v>
      </c>
      <c r="BN223" s="99" t="s">
        <v>193</v>
      </c>
      <c r="BO223" s="123" t="s">
        <v>234</v>
      </c>
      <c r="BP223" s="123"/>
      <c r="BQ223" s="42"/>
      <c r="BR223" s="96" t="s">
        <v>2055</v>
      </c>
    </row>
    <row r="224" spans="1:70" ht="30" hidden="1" customHeight="1" x14ac:dyDescent="0.35">
      <c r="A224" s="95">
        <v>220</v>
      </c>
      <c r="B224" s="127" t="s">
        <v>248</v>
      </c>
      <c r="C224" s="127" t="s">
        <v>249</v>
      </c>
      <c r="D224" s="127" t="s">
        <v>250</v>
      </c>
      <c r="E224" s="127" t="s">
        <v>251</v>
      </c>
      <c r="F224" s="127" t="s">
        <v>251</v>
      </c>
      <c r="G224" s="127" t="s">
        <v>252</v>
      </c>
      <c r="H224" s="127" t="s">
        <v>253</v>
      </c>
      <c r="I224" s="126">
        <v>121891</v>
      </c>
      <c r="J224" s="126" t="s">
        <v>290</v>
      </c>
      <c r="K224" s="126">
        <v>121891</v>
      </c>
      <c r="L224" s="126" t="s">
        <v>255</v>
      </c>
      <c r="M224" s="126" t="s">
        <v>256</v>
      </c>
      <c r="N224" s="126">
        <v>367272</v>
      </c>
      <c r="O224" s="126" t="s">
        <v>373</v>
      </c>
      <c r="P224" s="126">
        <v>532356</v>
      </c>
      <c r="Q224" s="126" t="s">
        <v>374</v>
      </c>
      <c r="R224" s="126" t="s">
        <v>503</v>
      </c>
      <c r="S224" s="126" t="s">
        <v>500</v>
      </c>
      <c r="T224" s="126" t="s">
        <v>500</v>
      </c>
      <c r="U224" s="126" t="s">
        <v>328</v>
      </c>
      <c r="V224" s="126" t="s">
        <v>262</v>
      </c>
      <c r="W224" s="126">
        <v>541</v>
      </c>
      <c r="X224" s="126" t="s">
        <v>267</v>
      </c>
      <c r="Y224" s="126">
        <v>353884528</v>
      </c>
      <c r="Z224" s="126" t="s">
        <v>1008</v>
      </c>
      <c r="AA224" s="126" t="s">
        <v>1131</v>
      </c>
      <c r="AB224" s="128">
        <v>21000</v>
      </c>
      <c r="AC224" s="127">
        <v>9</v>
      </c>
      <c r="AD224" s="127">
        <v>18</v>
      </c>
      <c r="AE224" s="127">
        <v>0</v>
      </c>
      <c r="AF224" s="127" t="s">
        <v>1538</v>
      </c>
      <c r="AG224" s="127" t="s">
        <v>1540</v>
      </c>
      <c r="AH224" s="126" t="s">
        <v>1770</v>
      </c>
      <c r="AI224" s="126" t="s">
        <v>1168</v>
      </c>
      <c r="AJ224" s="128">
        <v>1410</v>
      </c>
      <c r="AK224" s="128">
        <v>1410</v>
      </c>
      <c r="AL224" s="126" t="s">
        <v>1888</v>
      </c>
      <c r="AM224" s="128">
        <v>3939.78</v>
      </c>
      <c r="AN224" s="128">
        <v>1700.22</v>
      </c>
      <c r="AO224" s="128">
        <v>5640</v>
      </c>
      <c r="AP224" s="128">
        <v>17060.22</v>
      </c>
      <c r="AQ224" s="128">
        <v>2820.78</v>
      </c>
      <c r="AR224" s="128">
        <v>19881</v>
      </c>
      <c r="AS224" s="128">
        <v>17060.22</v>
      </c>
      <c r="AT224" s="128">
        <v>2820.78</v>
      </c>
      <c r="AU224" s="128">
        <v>19881</v>
      </c>
      <c r="AV224" s="126">
        <v>26</v>
      </c>
      <c r="AW224" s="126"/>
      <c r="AX224" s="126"/>
      <c r="AY224" s="126"/>
      <c r="AZ224" s="126"/>
      <c r="BA224" s="126"/>
      <c r="BB224" s="126" t="s">
        <v>1995</v>
      </c>
      <c r="BC224" s="126" t="s">
        <v>138</v>
      </c>
      <c r="BD224" s="126" t="s">
        <v>1998</v>
      </c>
      <c r="BE224" s="128">
        <v>21000</v>
      </c>
      <c r="BF224" s="126" t="s">
        <v>500</v>
      </c>
      <c r="BG224" s="95">
        <v>7796477026</v>
      </c>
      <c r="BH224" s="97" t="s">
        <v>2003</v>
      </c>
      <c r="BI224" s="95" t="s">
        <v>104</v>
      </c>
      <c r="BJ224" s="129">
        <v>46038</v>
      </c>
      <c r="BK224" s="95"/>
      <c r="BL224" s="95" t="s">
        <v>109</v>
      </c>
      <c r="BM224" s="98" t="s">
        <v>124</v>
      </c>
      <c r="BN224" s="99" t="s">
        <v>193</v>
      </c>
      <c r="BO224" s="123" t="s">
        <v>234</v>
      </c>
      <c r="BP224" s="123"/>
      <c r="BQ224" s="42"/>
      <c r="BR224" s="96"/>
    </row>
    <row r="225" spans="1:70" ht="30" customHeight="1" x14ac:dyDescent="0.35">
      <c r="A225" s="95">
        <v>221</v>
      </c>
      <c r="B225" s="127" t="s">
        <v>248</v>
      </c>
      <c r="C225" s="127" t="s">
        <v>249</v>
      </c>
      <c r="D225" s="127" t="s">
        <v>250</v>
      </c>
      <c r="E225" s="127" t="s">
        <v>251</v>
      </c>
      <c r="F225" s="127" t="s">
        <v>251</v>
      </c>
      <c r="G225" s="127" t="s">
        <v>252</v>
      </c>
      <c r="H225" s="127" t="s">
        <v>253</v>
      </c>
      <c r="I225" s="126">
        <v>193374</v>
      </c>
      <c r="J225" s="126" t="s">
        <v>484</v>
      </c>
      <c r="K225" s="126">
        <v>193374</v>
      </c>
      <c r="L225" s="126" t="s">
        <v>255</v>
      </c>
      <c r="M225" s="126" t="s">
        <v>256</v>
      </c>
      <c r="N225" s="126">
        <v>400654</v>
      </c>
      <c r="O225" s="126" t="s">
        <v>485</v>
      </c>
      <c r="P225" s="126">
        <v>599651</v>
      </c>
      <c r="Q225" s="126" t="s">
        <v>486</v>
      </c>
      <c r="R225" s="126" t="s">
        <v>319</v>
      </c>
      <c r="S225" s="126" t="s">
        <v>571</v>
      </c>
      <c r="T225" s="126" t="s">
        <v>571</v>
      </c>
      <c r="U225" s="126" t="s">
        <v>328</v>
      </c>
      <c r="V225" s="126" t="s">
        <v>262</v>
      </c>
      <c r="W225" s="126">
        <v>541</v>
      </c>
      <c r="X225" s="126" t="s">
        <v>267</v>
      </c>
      <c r="Y225" s="126">
        <v>353901937</v>
      </c>
      <c r="Z225" s="126" t="s">
        <v>1132</v>
      </c>
      <c r="AA225" s="126" t="s">
        <v>1133</v>
      </c>
      <c r="AB225" s="128">
        <v>42000</v>
      </c>
      <c r="AC225" s="127">
        <v>3</v>
      </c>
      <c r="AD225" s="127">
        <v>24</v>
      </c>
      <c r="AE225" s="127">
        <v>1</v>
      </c>
      <c r="AF225" s="127" t="s">
        <v>1599</v>
      </c>
      <c r="AG225" s="127" t="s">
        <v>1600</v>
      </c>
      <c r="AH225" s="126" t="s">
        <v>1770</v>
      </c>
      <c r="AI225" s="126" t="s">
        <v>1882</v>
      </c>
      <c r="AJ225" s="128">
        <v>2240</v>
      </c>
      <c r="AK225" s="128">
        <v>2240</v>
      </c>
      <c r="AL225" s="126" t="s">
        <v>1889</v>
      </c>
      <c r="AM225" s="128">
        <v>27093.5</v>
      </c>
      <c r="AN225" s="128">
        <v>11026.5</v>
      </c>
      <c r="AO225" s="128">
        <v>38120</v>
      </c>
      <c r="AP225" s="128">
        <v>14906.5</v>
      </c>
      <c r="AQ225" s="128">
        <v>1229.5</v>
      </c>
      <c r="AR225" s="128">
        <v>16136</v>
      </c>
      <c r="AS225" s="128">
        <v>14906.5</v>
      </c>
      <c r="AT225" s="128">
        <v>1229.5</v>
      </c>
      <c r="AU225" s="128">
        <v>16136</v>
      </c>
      <c r="AV225" s="126">
        <v>25</v>
      </c>
      <c r="AW225" s="126"/>
      <c r="AX225" s="126"/>
      <c r="AY225" s="126"/>
      <c r="AZ225" s="126"/>
      <c r="BA225" s="126"/>
      <c r="BB225" s="126" t="s">
        <v>1995</v>
      </c>
      <c r="BC225" s="126" t="s">
        <v>138</v>
      </c>
      <c r="BD225" s="126" t="s">
        <v>2000</v>
      </c>
      <c r="BE225" s="128">
        <v>42000</v>
      </c>
      <c r="BF225" s="126" t="s">
        <v>571</v>
      </c>
      <c r="BG225" s="95">
        <v>7822021180</v>
      </c>
      <c r="BH225" s="97" t="s">
        <v>2003</v>
      </c>
      <c r="BI225" s="95" t="s">
        <v>104</v>
      </c>
      <c r="BJ225" s="129">
        <v>46045</v>
      </c>
      <c r="BK225" s="95"/>
      <c r="BL225" s="95" t="s">
        <v>108</v>
      </c>
      <c r="BM225" s="98" t="s">
        <v>113</v>
      </c>
      <c r="BN225" s="99" t="s">
        <v>192</v>
      </c>
      <c r="BO225" s="123" t="s">
        <v>233</v>
      </c>
      <c r="BP225" s="123">
        <v>2250</v>
      </c>
      <c r="BQ225" s="42" t="s">
        <v>194</v>
      </c>
      <c r="BR225" s="96" t="s">
        <v>2012</v>
      </c>
    </row>
    <row r="226" spans="1:70" ht="30" hidden="1" customHeight="1" x14ac:dyDescent="0.35">
      <c r="A226" s="95">
        <v>222</v>
      </c>
      <c r="B226" s="127" t="s">
        <v>248</v>
      </c>
      <c r="C226" s="127" t="s">
        <v>249</v>
      </c>
      <c r="D226" s="127" t="s">
        <v>250</v>
      </c>
      <c r="E226" s="127" t="s">
        <v>251</v>
      </c>
      <c r="F226" s="127" t="s">
        <v>251</v>
      </c>
      <c r="G226" s="127" t="s">
        <v>252</v>
      </c>
      <c r="H226" s="127" t="s">
        <v>253</v>
      </c>
      <c r="I226" s="126">
        <v>185596</v>
      </c>
      <c r="J226" s="126" t="s">
        <v>384</v>
      </c>
      <c r="K226" s="126">
        <v>185596</v>
      </c>
      <c r="L226" s="126" t="s">
        <v>255</v>
      </c>
      <c r="M226" s="126" t="s">
        <v>256</v>
      </c>
      <c r="N226" s="126">
        <v>371460</v>
      </c>
      <c r="O226" s="126" t="s">
        <v>505</v>
      </c>
      <c r="P226" s="126">
        <v>729138</v>
      </c>
      <c r="Q226" s="126" t="s">
        <v>530</v>
      </c>
      <c r="R226" s="126" t="s">
        <v>503</v>
      </c>
      <c r="S226" s="126" t="s">
        <v>572</v>
      </c>
      <c r="T226" s="126" t="s">
        <v>572</v>
      </c>
      <c r="U226" s="126" t="s">
        <v>328</v>
      </c>
      <c r="V226" s="126" t="s">
        <v>262</v>
      </c>
      <c r="W226" s="126">
        <v>0</v>
      </c>
      <c r="X226" s="126" t="s">
        <v>267</v>
      </c>
      <c r="Y226" s="126">
        <v>353949526</v>
      </c>
      <c r="Z226" s="126" t="s">
        <v>1134</v>
      </c>
      <c r="AA226" s="126" t="s">
        <v>1135</v>
      </c>
      <c r="AB226" s="128">
        <v>30000</v>
      </c>
      <c r="AC226" s="127">
        <v>4</v>
      </c>
      <c r="AD226" s="127">
        <v>18</v>
      </c>
      <c r="AE226" s="127">
        <v>0</v>
      </c>
      <c r="AF226" s="127" t="s">
        <v>1488</v>
      </c>
      <c r="AG226" s="127" t="s">
        <v>1489</v>
      </c>
      <c r="AH226" s="126" t="s">
        <v>1770</v>
      </c>
      <c r="AI226" s="126" t="s">
        <v>1159</v>
      </c>
      <c r="AJ226" s="128">
        <v>2020</v>
      </c>
      <c r="AK226" s="128">
        <v>2020</v>
      </c>
      <c r="AL226" s="126" t="s">
        <v>1890</v>
      </c>
      <c r="AM226" s="128">
        <v>22558.14</v>
      </c>
      <c r="AN226" s="128">
        <v>5721.86</v>
      </c>
      <c r="AO226" s="128">
        <v>28280</v>
      </c>
      <c r="AP226" s="128">
        <v>7441.86</v>
      </c>
      <c r="AQ226" s="128">
        <v>380.14</v>
      </c>
      <c r="AR226" s="128">
        <v>7822</v>
      </c>
      <c r="AS226" s="128">
        <v>7441.86</v>
      </c>
      <c r="AT226" s="128">
        <v>380.14</v>
      </c>
      <c r="AU226" s="128">
        <v>7822</v>
      </c>
      <c r="AV226" s="126">
        <v>25</v>
      </c>
      <c r="AW226" s="126"/>
      <c r="AX226" s="126"/>
      <c r="AY226" s="126"/>
      <c r="AZ226" s="126"/>
      <c r="BA226" s="126"/>
      <c r="BB226" s="126" t="s">
        <v>1995</v>
      </c>
      <c r="BC226" s="126" t="s">
        <v>138</v>
      </c>
      <c r="BD226" s="126" t="s">
        <v>2000</v>
      </c>
      <c r="BE226" s="128">
        <v>30000</v>
      </c>
      <c r="BF226" s="126" t="s">
        <v>572</v>
      </c>
      <c r="BG226" s="95">
        <v>9373546487</v>
      </c>
      <c r="BH226" s="97" t="s">
        <v>2003</v>
      </c>
      <c r="BI226" s="95" t="s">
        <v>104</v>
      </c>
      <c r="BJ226" s="129">
        <v>46042</v>
      </c>
      <c r="BK226" s="95"/>
      <c r="BL226" s="95" t="s">
        <v>108</v>
      </c>
      <c r="BM226" s="98" t="s">
        <v>113</v>
      </c>
      <c r="BN226" s="99" t="s">
        <v>193</v>
      </c>
      <c r="BO226" s="123" t="s">
        <v>234</v>
      </c>
      <c r="BP226" s="123"/>
      <c r="BQ226" s="42"/>
      <c r="BR226" s="96" t="s">
        <v>2017</v>
      </c>
    </row>
    <row r="227" spans="1:70" ht="30" hidden="1" customHeight="1" x14ac:dyDescent="0.35">
      <c r="A227" s="95">
        <v>223</v>
      </c>
      <c r="B227" s="127" t="s">
        <v>248</v>
      </c>
      <c r="C227" s="127" t="s">
        <v>249</v>
      </c>
      <c r="D227" s="127" t="s">
        <v>250</v>
      </c>
      <c r="E227" s="127" t="s">
        <v>251</v>
      </c>
      <c r="F227" s="127" t="s">
        <v>251</v>
      </c>
      <c r="G227" s="127" t="s">
        <v>252</v>
      </c>
      <c r="H227" s="127" t="s">
        <v>253</v>
      </c>
      <c r="I227" s="126">
        <v>222111</v>
      </c>
      <c r="J227" s="126" t="s">
        <v>363</v>
      </c>
      <c r="K227" s="126">
        <v>222111</v>
      </c>
      <c r="L227" s="126" t="s">
        <v>255</v>
      </c>
      <c r="M227" s="126" t="s">
        <v>256</v>
      </c>
      <c r="N227" s="126">
        <v>365028</v>
      </c>
      <c r="O227" s="126" t="s">
        <v>364</v>
      </c>
      <c r="P227" s="126">
        <v>522340</v>
      </c>
      <c r="Q227" s="126" t="s">
        <v>469</v>
      </c>
      <c r="R227" s="126" t="s">
        <v>319</v>
      </c>
      <c r="S227" s="126" t="s">
        <v>573</v>
      </c>
      <c r="T227" s="126" t="s">
        <v>573</v>
      </c>
      <c r="U227" s="126" t="s">
        <v>328</v>
      </c>
      <c r="V227" s="126" t="s">
        <v>262</v>
      </c>
      <c r="W227" s="126">
        <v>0</v>
      </c>
      <c r="X227" s="126" t="s">
        <v>574</v>
      </c>
      <c r="Y227" s="126">
        <v>353951349</v>
      </c>
      <c r="Z227" s="126" t="s">
        <v>1136</v>
      </c>
      <c r="AA227" s="126" t="s">
        <v>1137</v>
      </c>
      <c r="AB227" s="128">
        <v>52000</v>
      </c>
      <c r="AC227" s="127">
        <v>8</v>
      </c>
      <c r="AD227" s="127">
        <v>24</v>
      </c>
      <c r="AE227" s="127">
        <v>2</v>
      </c>
      <c r="AF227" s="127" t="s">
        <v>1517</v>
      </c>
      <c r="AG227" s="127" t="s">
        <v>1531</v>
      </c>
      <c r="AH227" s="126" t="s">
        <v>1770</v>
      </c>
      <c r="AI227" s="126" t="s">
        <v>1166</v>
      </c>
      <c r="AJ227" s="128">
        <v>2780</v>
      </c>
      <c r="AK227" s="128">
        <v>2780</v>
      </c>
      <c r="AL227" s="126" t="s">
        <v>1339</v>
      </c>
      <c r="AM227" s="128">
        <v>10626.63</v>
      </c>
      <c r="AN227" s="128">
        <v>6053.37</v>
      </c>
      <c r="AO227" s="128">
        <v>16680</v>
      </c>
      <c r="AP227" s="128">
        <v>41373.370000000003</v>
      </c>
      <c r="AQ227" s="128">
        <v>8569.6299999999992</v>
      </c>
      <c r="AR227" s="128">
        <v>49943</v>
      </c>
      <c r="AS227" s="128">
        <v>41373.370000000003</v>
      </c>
      <c r="AT227" s="128">
        <v>8569.6299999999992</v>
      </c>
      <c r="AU227" s="128">
        <v>49943</v>
      </c>
      <c r="AV227" s="126">
        <v>26</v>
      </c>
      <c r="AW227" s="126"/>
      <c r="AX227" s="126"/>
      <c r="AY227" s="126"/>
      <c r="AZ227" s="126"/>
      <c r="BA227" s="126"/>
      <c r="BB227" s="126" t="s">
        <v>1995</v>
      </c>
      <c r="BC227" s="126" t="s">
        <v>138</v>
      </c>
      <c r="BD227" s="126" t="s">
        <v>1998</v>
      </c>
      <c r="BE227" s="128">
        <v>52000</v>
      </c>
      <c r="BF227" s="126" t="s">
        <v>573</v>
      </c>
      <c r="BG227" s="95">
        <v>8485845429</v>
      </c>
      <c r="BH227" s="97" t="s">
        <v>2003</v>
      </c>
      <c r="BI227" s="95" t="s">
        <v>104</v>
      </c>
      <c r="BJ227" s="123"/>
      <c r="BK227" s="95"/>
      <c r="BL227" s="95" t="s">
        <v>109</v>
      </c>
      <c r="BM227" s="98" t="s">
        <v>124</v>
      </c>
      <c r="BN227" s="99" t="s">
        <v>193</v>
      </c>
      <c r="BO227" s="123" t="s">
        <v>234</v>
      </c>
      <c r="BP227" s="123"/>
      <c r="BQ227" s="42"/>
      <c r="BR227" s="96"/>
    </row>
    <row r="228" spans="1:70" ht="30" hidden="1" customHeight="1" x14ac:dyDescent="0.35">
      <c r="A228" s="95">
        <v>224</v>
      </c>
      <c r="B228" s="127" t="s">
        <v>248</v>
      </c>
      <c r="C228" s="127" t="s">
        <v>249</v>
      </c>
      <c r="D228" s="127" t="s">
        <v>250</v>
      </c>
      <c r="E228" s="127" t="s">
        <v>251</v>
      </c>
      <c r="F228" s="127" t="s">
        <v>251</v>
      </c>
      <c r="G228" s="127" t="s">
        <v>252</v>
      </c>
      <c r="H228" s="127" t="s">
        <v>253</v>
      </c>
      <c r="I228" s="126">
        <v>185596</v>
      </c>
      <c r="J228" s="126" t="s">
        <v>384</v>
      </c>
      <c r="K228" s="126">
        <v>185596</v>
      </c>
      <c r="L228" s="126" t="s">
        <v>255</v>
      </c>
      <c r="M228" s="126" t="s">
        <v>256</v>
      </c>
      <c r="N228" s="126">
        <v>371460</v>
      </c>
      <c r="O228" s="126" t="s">
        <v>505</v>
      </c>
      <c r="P228" s="126">
        <v>664807</v>
      </c>
      <c r="Q228" s="126" t="s">
        <v>528</v>
      </c>
      <c r="R228" s="126" t="s">
        <v>319</v>
      </c>
      <c r="S228" s="126" t="s">
        <v>575</v>
      </c>
      <c r="T228" s="126" t="s">
        <v>575</v>
      </c>
      <c r="U228" s="126" t="s">
        <v>328</v>
      </c>
      <c r="V228" s="126" t="s">
        <v>262</v>
      </c>
      <c r="W228" s="126">
        <v>541</v>
      </c>
      <c r="X228" s="126" t="s">
        <v>267</v>
      </c>
      <c r="Y228" s="126">
        <v>353960107</v>
      </c>
      <c r="Z228" s="126" t="s">
        <v>1138</v>
      </c>
      <c r="AA228" s="126" t="s">
        <v>1137</v>
      </c>
      <c r="AB228" s="128">
        <v>42000</v>
      </c>
      <c r="AC228" s="127">
        <v>4</v>
      </c>
      <c r="AD228" s="127">
        <v>24</v>
      </c>
      <c r="AE228" s="127">
        <v>1</v>
      </c>
      <c r="AF228" s="127" t="s">
        <v>1599</v>
      </c>
      <c r="AG228" s="127" t="s">
        <v>1601</v>
      </c>
      <c r="AH228" s="126" t="s">
        <v>1770</v>
      </c>
      <c r="AI228" s="126" t="s">
        <v>1159</v>
      </c>
      <c r="AJ228" s="128">
        <v>2240</v>
      </c>
      <c r="AK228" s="128">
        <v>2240</v>
      </c>
      <c r="AL228" s="126" t="s">
        <v>1891</v>
      </c>
      <c r="AM228" s="128">
        <v>25562.02</v>
      </c>
      <c r="AN228" s="128">
        <v>10277.98</v>
      </c>
      <c r="AO228" s="128">
        <v>35840</v>
      </c>
      <c r="AP228" s="128">
        <v>16437.98</v>
      </c>
      <c r="AQ228" s="128">
        <v>1547.02</v>
      </c>
      <c r="AR228" s="128">
        <v>17985</v>
      </c>
      <c r="AS228" s="128">
        <v>16437.98</v>
      </c>
      <c r="AT228" s="128">
        <v>1547.02</v>
      </c>
      <c r="AU228" s="128">
        <v>17985</v>
      </c>
      <c r="AV228" s="126">
        <v>26</v>
      </c>
      <c r="AW228" s="126"/>
      <c r="AX228" s="126"/>
      <c r="AY228" s="126"/>
      <c r="AZ228" s="126"/>
      <c r="BA228" s="126"/>
      <c r="BB228" s="126" t="s">
        <v>1995</v>
      </c>
      <c r="BC228" s="126" t="s">
        <v>138</v>
      </c>
      <c r="BD228" s="126" t="s">
        <v>1999</v>
      </c>
      <c r="BE228" s="128">
        <v>42000</v>
      </c>
      <c r="BF228" s="126" t="s">
        <v>575</v>
      </c>
      <c r="BG228" s="95">
        <v>9503905992</v>
      </c>
      <c r="BH228" s="97" t="s">
        <v>2003</v>
      </c>
      <c r="BI228" s="95" t="s">
        <v>104</v>
      </c>
      <c r="BJ228" s="129">
        <v>46042</v>
      </c>
      <c r="BK228" s="95"/>
      <c r="BL228" s="95" t="s">
        <v>109</v>
      </c>
      <c r="BM228" s="98" t="s">
        <v>124</v>
      </c>
      <c r="BN228" s="99" t="s">
        <v>193</v>
      </c>
      <c r="BO228" s="123" t="s">
        <v>234</v>
      </c>
      <c r="BP228" s="123"/>
      <c r="BQ228" s="42"/>
      <c r="BR228" s="96"/>
    </row>
    <row r="229" spans="1:70" ht="30" hidden="1" customHeight="1" x14ac:dyDescent="0.35">
      <c r="A229" s="95">
        <v>225</v>
      </c>
      <c r="B229" s="127" t="s">
        <v>248</v>
      </c>
      <c r="C229" s="127" t="s">
        <v>249</v>
      </c>
      <c r="D229" s="127" t="s">
        <v>250</v>
      </c>
      <c r="E229" s="127" t="s">
        <v>251</v>
      </c>
      <c r="F229" s="127" t="s">
        <v>251</v>
      </c>
      <c r="G229" s="127" t="s">
        <v>252</v>
      </c>
      <c r="H229" s="127" t="s">
        <v>253</v>
      </c>
      <c r="I229" s="126">
        <v>126813</v>
      </c>
      <c r="J229" s="126" t="s">
        <v>268</v>
      </c>
      <c r="K229" s="126">
        <v>126813</v>
      </c>
      <c r="L229" s="126" t="s">
        <v>255</v>
      </c>
      <c r="M229" s="126" t="s">
        <v>256</v>
      </c>
      <c r="N229" s="126">
        <v>213778</v>
      </c>
      <c r="O229" s="126" t="s">
        <v>304</v>
      </c>
      <c r="P229" s="126">
        <v>282427</v>
      </c>
      <c r="Q229" s="126" t="s">
        <v>321</v>
      </c>
      <c r="R229" s="126" t="s">
        <v>503</v>
      </c>
      <c r="S229" s="126" t="s">
        <v>479</v>
      </c>
      <c r="T229" s="126" t="s">
        <v>479</v>
      </c>
      <c r="U229" s="126" t="s">
        <v>328</v>
      </c>
      <c r="V229" s="126" t="s">
        <v>262</v>
      </c>
      <c r="W229" s="126">
        <v>0</v>
      </c>
      <c r="X229" s="126" t="s">
        <v>425</v>
      </c>
      <c r="Y229" s="126">
        <v>353970630</v>
      </c>
      <c r="Z229" s="126" t="s">
        <v>989</v>
      </c>
      <c r="AA229" s="126" t="s">
        <v>1137</v>
      </c>
      <c r="AB229" s="128">
        <v>30000</v>
      </c>
      <c r="AC229" s="127">
        <v>7</v>
      </c>
      <c r="AD229" s="127">
        <v>18</v>
      </c>
      <c r="AE229" s="127">
        <v>0</v>
      </c>
      <c r="AF229" s="127" t="s">
        <v>1440</v>
      </c>
      <c r="AG229" s="127" t="s">
        <v>1441</v>
      </c>
      <c r="AH229" s="126" t="s">
        <v>1753</v>
      </c>
      <c r="AI229" s="126" t="s">
        <v>1887</v>
      </c>
      <c r="AJ229" s="128">
        <v>2020</v>
      </c>
      <c r="AK229" s="128">
        <v>2020</v>
      </c>
      <c r="AL229" s="126" t="s">
        <v>1822</v>
      </c>
      <c r="AM229" s="128">
        <v>7222.38</v>
      </c>
      <c r="AN229" s="128">
        <v>2877.62</v>
      </c>
      <c r="AO229" s="128">
        <v>10100</v>
      </c>
      <c r="AP229" s="128">
        <v>22777.62</v>
      </c>
      <c r="AQ229" s="128">
        <v>3407.38</v>
      </c>
      <c r="AR229" s="128">
        <v>26185</v>
      </c>
      <c r="AS229" s="128">
        <v>22777.62</v>
      </c>
      <c r="AT229" s="128">
        <v>3407.38</v>
      </c>
      <c r="AU229" s="128">
        <v>26185</v>
      </c>
      <c r="AV229" s="126">
        <v>25</v>
      </c>
      <c r="AW229" s="126"/>
      <c r="AX229" s="126"/>
      <c r="AY229" s="126"/>
      <c r="AZ229" s="126"/>
      <c r="BA229" s="126"/>
      <c r="BB229" s="126" t="s">
        <v>1995</v>
      </c>
      <c r="BC229" s="126" t="s">
        <v>138</v>
      </c>
      <c r="BD229" s="126" t="s">
        <v>1998</v>
      </c>
      <c r="BE229" s="128">
        <v>30000</v>
      </c>
      <c r="BF229" s="126" t="s">
        <v>479</v>
      </c>
      <c r="BG229" s="95">
        <v>7666847062</v>
      </c>
      <c r="BH229" s="97" t="s">
        <v>2003</v>
      </c>
      <c r="BI229" s="95" t="s">
        <v>104</v>
      </c>
      <c r="BJ229" s="97">
        <v>46051</v>
      </c>
      <c r="BK229" s="95"/>
      <c r="BL229" s="95" t="s">
        <v>109</v>
      </c>
      <c r="BM229" s="98" t="s">
        <v>124</v>
      </c>
      <c r="BN229" s="99" t="s">
        <v>193</v>
      </c>
      <c r="BO229" s="95" t="s">
        <v>234</v>
      </c>
      <c r="BP229" s="123"/>
      <c r="BQ229" s="42"/>
      <c r="BR229" s="96"/>
    </row>
    <row r="230" spans="1:70" ht="30" hidden="1" customHeight="1" x14ac:dyDescent="0.35">
      <c r="A230" s="95">
        <v>226</v>
      </c>
      <c r="B230" s="127" t="s">
        <v>248</v>
      </c>
      <c r="C230" s="127" t="s">
        <v>249</v>
      </c>
      <c r="D230" s="127" t="s">
        <v>250</v>
      </c>
      <c r="E230" s="127" t="s">
        <v>251</v>
      </c>
      <c r="F230" s="127" t="s">
        <v>251</v>
      </c>
      <c r="G230" s="127" t="s">
        <v>252</v>
      </c>
      <c r="H230" s="127" t="s">
        <v>253</v>
      </c>
      <c r="I230" s="126">
        <v>190788</v>
      </c>
      <c r="J230" s="126" t="s">
        <v>348</v>
      </c>
      <c r="K230" s="126">
        <v>190788</v>
      </c>
      <c r="L230" s="126" t="s">
        <v>255</v>
      </c>
      <c r="M230" s="126" t="s">
        <v>256</v>
      </c>
      <c r="N230" s="126">
        <v>358543</v>
      </c>
      <c r="O230" s="126" t="s">
        <v>349</v>
      </c>
      <c r="P230" s="126">
        <v>514281</v>
      </c>
      <c r="Q230" s="126" t="s">
        <v>350</v>
      </c>
      <c r="R230" s="126" t="s">
        <v>503</v>
      </c>
      <c r="S230" s="126" t="s">
        <v>351</v>
      </c>
      <c r="T230" s="126" t="s">
        <v>351</v>
      </c>
      <c r="U230" s="126" t="s">
        <v>261</v>
      </c>
      <c r="V230" s="126" t="s">
        <v>262</v>
      </c>
      <c r="W230" s="126">
        <v>0</v>
      </c>
      <c r="X230" s="126" t="s">
        <v>332</v>
      </c>
      <c r="Y230" s="126">
        <v>353973829</v>
      </c>
      <c r="Z230" s="126" t="s">
        <v>870</v>
      </c>
      <c r="AA230" s="126" t="s">
        <v>1139</v>
      </c>
      <c r="AB230" s="128">
        <v>22000</v>
      </c>
      <c r="AC230" s="127">
        <v>7</v>
      </c>
      <c r="AD230" s="127">
        <v>18</v>
      </c>
      <c r="AE230" s="127">
        <v>0</v>
      </c>
      <c r="AF230" s="127" t="s">
        <v>1454</v>
      </c>
      <c r="AG230" s="127" t="s">
        <v>1455</v>
      </c>
      <c r="AH230" s="126" t="s">
        <v>1770</v>
      </c>
      <c r="AI230" s="126" t="s">
        <v>1887</v>
      </c>
      <c r="AJ230" s="128">
        <v>1480</v>
      </c>
      <c r="AK230" s="128">
        <v>1480</v>
      </c>
      <c r="AL230" s="126" t="s">
        <v>1822</v>
      </c>
      <c r="AM230" s="128">
        <v>5305.87</v>
      </c>
      <c r="AN230" s="128">
        <v>2094.13</v>
      </c>
      <c r="AO230" s="128">
        <v>7400</v>
      </c>
      <c r="AP230" s="128">
        <v>16694.13</v>
      </c>
      <c r="AQ230" s="128">
        <v>2498.87</v>
      </c>
      <c r="AR230" s="128">
        <v>19193</v>
      </c>
      <c r="AS230" s="128">
        <v>16694.13</v>
      </c>
      <c r="AT230" s="128">
        <v>2498.87</v>
      </c>
      <c r="AU230" s="128">
        <v>19193</v>
      </c>
      <c r="AV230" s="126">
        <v>25</v>
      </c>
      <c r="AW230" s="126"/>
      <c r="AX230" s="126"/>
      <c r="AY230" s="126"/>
      <c r="AZ230" s="126"/>
      <c r="BA230" s="126"/>
      <c r="BB230" s="126" t="s">
        <v>1995</v>
      </c>
      <c r="BC230" s="126" t="s">
        <v>138</v>
      </c>
      <c r="BD230" s="126" t="s">
        <v>1998</v>
      </c>
      <c r="BE230" s="128">
        <v>22000</v>
      </c>
      <c r="BF230" s="126" t="s">
        <v>351</v>
      </c>
      <c r="BG230" s="95">
        <v>8806923227</v>
      </c>
      <c r="BH230" s="97" t="s">
        <v>2003</v>
      </c>
      <c r="BI230" s="95" t="s">
        <v>104</v>
      </c>
      <c r="BJ230" s="129">
        <v>46037</v>
      </c>
      <c r="BK230" s="95"/>
      <c r="BL230" s="95" t="s">
        <v>109</v>
      </c>
      <c r="BM230" s="98" t="s">
        <v>124</v>
      </c>
      <c r="BN230" s="99" t="s">
        <v>193</v>
      </c>
      <c r="BO230" s="123" t="s">
        <v>234</v>
      </c>
      <c r="BP230" s="123"/>
      <c r="BQ230" s="42"/>
      <c r="BR230" s="96"/>
    </row>
    <row r="231" spans="1:70" ht="30" hidden="1" customHeight="1" x14ac:dyDescent="0.35">
      <c r="A231" s="95">
        <v>227</v>
      </c>
      <c r="B231" s="127" t="s">
        <v>248</v>
      </c>
      <c r="C231" s="127" t="s">
        <v>249</v>
      </c>
      <c r="D231" s="127" t="s">
        <v>250</v>
      </c>
      <c r="E231" s="127" t="s">
        <v>251</v>
      </c>
      <c r="F231" s="127" t="s">
        <v>251</v>
      </c>
      <c r="G231" s="127" t="s">
        <v>252</v>
      </c>
      <c r="H231" s="127" t="s">
        <v>253</v>
      </c>
      <c r="I231" s="126">
        <v>188864</v>
      </c>
      <c r="J231" s="126" t="s">
        <v>368</v>
      </c>
      <c r="K231" s="126">
        <v>188864</v>
      </c>
      <c r="L231" s="126" t="s">
        <v>255</v>
      </c>
      <c r="M231" s="126" t="s">
        <v>256</v>
      </c>
      <c r="N231" s="126">
        <v>357986</v>
      </c>
      <c r="O231" s="126" t="s">
        <v>457</v>
      </c>
      <c r="P231" s="126">
        <v>586807</v>
      </c>
      <c r="Q231" s="126" t="s">
        <v>458</v>
      </c>
      <c r="R231" s="126" t="s">
        <v>503</v>
      </c>
      <c r="S231" s="126" t="s">
        <v>460</v>
      </c>
      <c r="T231" s="126" t="s">
        <v>460</v>
      </c>
      <c r="U231" s="126" t="s">
        <v>328</v>
      </c>
      <c r="V231" s="126" t="s">
        <v>262</v>
      </c>
      <c r="W231" s="126">
        <v>0</v>
      </c>
      <c r="X231" s="126" t="s">
        <v>267</v>
      </c>
      <c r="Y231" s="126">
        <v>354047031</v>
      </c>
      <c r="Z231" s="126" t="s">
        <v>967</v>
      </c>
      <c r="AA231" s="126" t="s">
        <v>1135</v>
      </c>
      <c r="AB231" s="128">
        <v>20000</v>
      </c>
      <c r="AC231" s="127">
        <v>3</v>
      </c>
      <c r="AD231" s="127">
        <v>18</v>
      </c>
      <c r="AE231" s="127">
        <v>0</v>
      </c>
      <c r="AF231" s="127" t="s">
        <v>1515</v>
      </c>
      <c r="AG231" s="127" t="s">
        <v>1516</v>
      </c>
      <c r="AH231" s="126" t="s">
        <v>1770</v>
      </c>
      <c r="AI231" s="126" t="s">
        <v>1163</v>
      </c>
      <c r="AJ231" s="128">
        <v>1340</v>
      </c>
      <c r="AK231" s="128">
        <v>1340</v>
      </c>
      <c r="AL231" s="126" t="s">
        <v>1787</v>
      </c>
      <c r="AM231" s="128">
        <v>4780.13</v>
      </c>
      <c r="AN231" s="128">
        <v>1919.87</v>
      </c>
      <c r="AO231" s="128">
        <v>6700</v>
      </c>
      <c r="AP231" s="128">
        <v>15219.87</v>
      </c>
      <c r="AQ231" s="128">
        <v>2308.13</v>
      </c>
      <c r="AR231" s="128">
        <v>17528</v>
      </c>
      <c r="AS231" s="128">
        <v>15219.87</v>
      </c>
      <c r="AT231" s="128">
        <v>2308.13</v>
      </c>
      <c r="AU231" s="128">
        <v>17528</v>
      </c>
      <c r="AV231" s="126">
        <v>25</v>
      </c>
      <c r="AW231" s="126"/>
      <c r="AX231" s="126"/>
      <c r="AY231" s="126"/>
      <c r="AZ231" s="126"/>
      <c r="BA231" s="126"/>
      <c r="BB231" s="126" t="s">
        <v>1995</v>
      </c>
      <c r="BC231" s="126" t="s">
        <v>138</v>
      </c>
      <c r="BD231" s="126" t="s">
        <v>1998</v>
      </c>
      <c r="BE231" s="128">
        <v>20000</v>
      </c>
      <c r="BF231" s="126" t="s">
        <v>460</v>
      </c>
      <c r="BG231" s="95">
        <v>9970322436</v>
      </c>
      <c r="BH231" s="97" t="s">
        <v>2003</v>
      </c>
      <c r="BI231" s="95" t="s">
        <v>104</v>
      </c>
      <c r="BJ231" s="129">
        <v>46037</v>
      </c>
      <c r="BK231" s="95"/>
      <c r="BL231" s="95" t="s">
        <v>109</v>
      </c>
      <c r="BM231" s="98" t="s">
        <v>124</v>
      </c>
      <c r="BN231" s="99" t="s">
        <v>193</v>
      </c>
      <c r="BO231" s="123" t="s">
        <v>234</v>
      </c>
      <c r="BP231" s="123"/>
      <c r="BQ231" s="42"/>
      <c r="BR231" s="96"/>
    </row>
    <row r="232" spans="1:70" ht="30" hidden="1" customHeight="1" x14ac:dyDescent="0.35">
      <c r="A232" s="95">
        <v>228</v>
      </c>
      <c r="B232" s="127" t="s">
        <v>248</v>
      </c>
      <c r="C232" s="127" t="s">
        <v>249</v>
      </c>
      <c r="D232" s="127" t="s">
        <v>250</v>
      </c>
      <c r="E232" s="127" t="s">
        <v>251</v>
      </c>
      <c r="F232" s="127" t="s">
        <v>251</v>
      </c>
      <c r="G232" s="127" t="s">
        <v>252</v>
      </c>
      <c r="H232" s="127" t="s">
        <v>253</v>
      </c>
      <c r="I232" s="126">
        <v>188864</v>
      </c>
      <c r="J232" s="126" t="s">
        <v>368</v>
      </c>
      <c r="K232" s="126">
        <v>188864</v>
      </c>
      <c r="L232" s="126" t="s">
        <v>255</v>
      </c>
      <c r="M232" s="126" t="s">
        <v>256</v>
      </c>
      <c r="N232" s="126">
        <v>357986</v>
      </c>
      <c r="O232" s="126" t="s">
        <v>457</v>
      </c>
      <c r="P232" s="126">
        <v>513103</v>
      </c>
      <c r="Q232" s="126" t="s">
        <v>495</v>
      </c>
      <c r="R232" s="126" t="s">
        <v>503</v>
      </c>
      <c r="S232" s="126" t="s">
        <v>509</v>
      </c>
      <c r="T232" s="126" t="s">
        <v>509</v>
      </c>
      <c r="U232" s="126" t="s">
        <v>328</v>
      </c>
      <c r="V232" s="126" t="s">
        <v>262</v>
      </c>
      <c r="W232" s="126">
        <v>0</v>
      </c>
      <c r="X232" s="126" t="s">
        <v>267</v>
      </c>
      <c r="Y232" s="126">
        <v>354140231</v>
      </c>
      <c r="Z232" s="126" t="s">
        <v>1018</v>
      </c>
      <c r="AA232" s="126" t="s">
        <v>1140</v>
      </c>
      <c r="AB232" s="128">
        <v>20000</v>
      </c>
      <c r="AC232" s="127">
        <v>3</v>
      </c>
      <c r="AD232" s="127">
        <v>18</v>
      </c>
      <c r="AE232" s="127">
        <v>0</v>
      </c>
      <c r="AF232" s="127" t="s">
        <v>1544</v>
      </c>
      <c r="AG232" s="127" t="s">
        <v>1545</v>
      </c>
      <c r="AH232" s="126" t="s">
        <v>1770</v>
      </c>
      <c r="AI232" s="126" t="s">
        <v>1892</v>
      </c>
      <c r="AJ232" s="128">
        <v>1340</v>
      </c>
      <c r="AK232" s="128">
        <v>1340</v>
      </c>
      <c r="AL232" s="126" t="s">
        <v>1843</v>
      </c>
      <c r="AM232" s="128">
        <v>2497.8200000000002</v>
      </c>
      <c r="AN232" s="128">
        <v>1592.18</v>
      </c>
      <c r="AO232" s="128">
        <v>4090</v>
      </c>
      <c r="AP232" s="128">
        <v>17502.18</v>
      </c>
      <c r="AQ232" s="128">
        <v>3117.82</v>
      </c>
      <c r="AR232" s="128">
        <v>20620</v>
      </c>
      <c r="AS232" s="128">
        <v>17502.18</v>
      </c>
      <c r="AT232" s="128">
        <v>3117.82</v>
      </c>
      <c r="AU232" s="128">
        <v>20620</v>
      </c>
      <c r="AV232" s="126">
        <v>24</v>
      </c>
      <c r="AW232" s="126"/>
      <c r="AX232" s="126"/>
      <c r="AY232" s="126"/>
      <c r="AZ232" s="126"/>
      <c r="BA232" s="126"/>
      <c r="BB232" s="126" t="s">
        <v>1995</v>
      </c>
      <c r="BC232" s="126" t="s">
        <v>138</v>
      </c>
      <c r="BD232" s="126" t="s">
        <v>1998</v>
      </c>
      <c r="BE232" s="128">
        <v>20000</v>
      </c>
      <c r="BF232" s="126" t="s">
        <v>509</v>
      </c>
      <c r="BG232" s="95">
        <v>9588630384</v>
      </c>
      <c r="BH232" s="97" t="s">
        <v>2003</v>
      </c>
      <c r="BI232" s="95" t="s">
        <v>104</v>
      </c>
      <c r="BJ232" s="129">
        <v>46037</v>
      </c>
      <c r="BK232" s="95"/>
      <c r="BL232" s="95" t="s">
        <v>109</v>
      </c>
      <c r="BM232" s="98" t="s">
        <v>124</v>
      </c>
      <c r="BN232" s="99" t="s">
        <v>193</v>
      </c>
      <c r="BO232" s="123" t="s">
        <v>234</v>
      </c>
      <c r="BP232" s="123"/>
      <c r="BQ232" s="42"/>
      <c r="BR232" s="96"/>
    </row>
    <row r="233" spans="1:70" ht="30" hidden="1" customHeight="1" x14ac:dyDescent="0.35">
      <c r="A233" s="95">
        <v>229</v>
      </c>
      <c r="B233" s="127" t="s">
        <v>248</v>
      </c>
      <c r="C233" s="127" t="s">
        <v>249</v>
      </c>
      <c r="D233" s="127" t="s">
        <v>250</v>
      </c>
      <c r="E233" s="127" t="s">
        <v>251</v>
      </c>
      <c r="F233" s="127" t="s">
        <v>251</v>
      </c>
      <c r="G233" s="127" t="s">
        <v>252</v>
      </c>
      <c r="H233" s="127" t="s">
        <v>253</v>
      </c>
      <c r="I233" s="126">
        <v>181561</v>
      </c>
      <c r="J233" s="126" t="s">
        <v>339</v>
      </c>
      <c r="K233" s="126">
        <v>181561</v>
      </c>
      <c r="L233" s="126" t="s">
        <v>255</v>
      </c>
      <c r="M233" s="126" t="s">
        <v>256</v>
      </c>
      <c r="N233" s="126">
        <v>310327</v>
      </c>
      <c r="O233" s="126" t="s">
        <v>428</v>
      </c>
      <c r="P233" s="126">
        <v>696260</v>
      </c>
      <c r="Q233" s="126" t="s">
        <v>429</v>
      </c>
      <c r="R233" s="126" t="s">
        <v>503</v>
      </c>
      <c r="S233" s="126" t="s">
        <v>452</v>
      </c>
      <c r="T233" s="126" t="s">
        <v>452</v>
      </c>
      <c r="U233" s="126" t="s">
        <v>328</v>
      </c>
      <c r="V233" s="126" t="s">
        <v>262</v>
      </c>
      <c r="W233" s="126">
        <v>0</v>
      </c>
      <c r="X233" s="126" t="s">
        <v>453</v>
      </c>
      <c r="Y233" s="126">
        <v>354141074</v>
      </c>
      <c r="Z233" s="126" t="s">
        <v>960</v>
      </c>
      <c r="AA233" s="126" t="s">
        <v>1141</v>
      </c>
      <c r="AB233" s="128">
        <v>30000</v>
      </c>
      <c r="AC233" s="127">
        <v>7</v>
      </c>
      <c r="AD233" s="127">
        <v>18</v>
      </c>
      <c r="AE233" s="127">
        <v>0</v>
      </c>
      <c r="AF233" s="127" t="s">
        <v>1502</v>
      </c>
      <c r="AG233" s="127" t="s">
        <v>1513</v>
      </c>
      <c r="AH233" s="126" t="s">
        <v>1770</v>
      </c>
      <c r="AI233" s="126" t="s">
        <v>1887</v>
      </c>
      <c r="AJ233" s="128">
        <v>2020</v>
      </c>
      <c r="AK233" s="128">
        <v>2020</v>
      </c>
      <c r="AL233" s="126" t="s">
        <v>1773</v>
      </c>
      <c r="AM233" s="128">
        <v>6023.35</v>
      </c>
      <c r="AN233" s="128">
        <v>2056.65</v>
      </c>
      <c r="AO233" s="128">
        <v>8080</v>
      </c>
      <c r="AP233" s="128">
        <v>23976.65</v>
      </c>
      <c r="AQ233" s="128">
        <v>3907.35</v>
      </c>
      <c r="AR233" s="128">
        <v>27884</v>
      </c>
      <c r="AS233" s="128">
        <v>23976.65</v>
      </c>
      <c r="AT233" s="128">
        <v>3907.35</v>
      </c>
      <c r="AU233" s="128">
        <v>27884</v>
      </c>
      <c r="AV233" s="126">
        <v>25</v>
      </c>
      <c r="AW233" s="126"/>
      <c r="AX233" s="126"/>
      <c r="AY233" s="126"/>
      <c r="AZ233" s="126"/>
      <c r="BA233" s="126"/>
      <c r="BB233" s="126" t="s">
        <v>1995</v>
      </c>
      <c r="BC233" s="126" t="s">
        <v>138</v>
      </c>
      <c r="BD233" s="126" t="s">
        <v>1998</v>
      </c>
      <c r="BE233" s="128">
        <v>30000</v>
      </c>
      <c r="BF233" s="126" t="s">
        <v>452</v>
      </c>
      <c r="BG233" s="95">
        <v>9890817626</v>
      </c>
      <c r="BH233" s="97" t="s">
        <v>2003</v>
      </c>
      <c r="BI233" s="95" t="s">
        <v>104</v>
      </c>
      <c r="BJ233" s="129">
        <v>46051</v>
      </c>
      <c r="BK233" s="95"/>
      <c r="BL233" s="95" t="s">
        <v>109</v>
      </c>
      <c r="BM233" s="98" t="s">
        <v>124</v>
      </c>
      <c r="BN233" s="99" t="s">
        <v>193</v>
      </c>
      <c r="BO233" s="123" t="s">
        <v>234</v>
      </c>
      <c r="BP233" s="123"/>
      <c r="BQ233" s="42"/>
      <c r="BR233" s="96" t="s">
        <v>2046</v>
      </c>
    </row>
    <row r="234" spans="1:70" ht="30" hidden="1" customHeight="1" x14ac:dyDescent="0.35">
      <c r="A234" s="95">
        <v>230</v>
      </c>
      <c r="B234" s="127" t="s">
        <v>248</v>
      </c>
      <c r="C234" s="127" t="s">
        <v>249</v>
      </c>
      <c r="D234" s="127" t="s">
        <v>250</v>
      </c>
      <c r="E234" s="127" t="s">
        <v>251</v>
      </c>
      <c r="F234" s="127" t="s">
        <v>251</v>
      </c>
      <c r="G234" s="127" t="s">
        <v>252</v>
      </c>
      <c r="H234" s="127" t="s">
        <v>253</v>
      </c>
      <c r="I234" s="126">
        <v>181561</v>
      </c>
      <c r="J234" s="126" t="s">
        <v>339</v>
      </c>
      <c r="K234" s="126">
        <v>181561</v>
      </c>
      <c r="L234" s="126" t="s">
        <v>255</v>
      </c>
      <c r="M234" s="126" t="s">
        <v>256</v>
      </c>
      <c r="N234" s="126">
        <v>364744</v>
      </c>
      <c r="O234" s="126" t="s">
        <v>466</v>
      </c>
      <c r="P234" s="126">
        <v>527592</v>
      </c>
      <c r="Q234" s="126" t="s">
        <v>467</v>
      </c>
      <c r="R234" s="126" t="s">
        <v>319</v>
      </c>
      <c r="S234" s="126" t="s">
        <v>576</v>
      </c>
      <c r="T234" s="126" t="s">
        <v>576</v>
      </c>
      <c r="U234" s="126" t="s">
        <v>280</v>
      </c>
      <c r="V234" s="126" t="s">
        <v>262</v>
      </c>
      <c r="W234" s="126">
        <v>0</v>
      </c>
      <c r="X234" s="126" t="s">
        <v>577</v>
      </c>
      <c r="Y234" s="126">
        <v>354141207</v>
      </c>
      <c r="Z234" s="126" t="s">
        <v>1142</v>
      </c>
      <c r="AA234" s="126" t="s">
        <v>1143</v>
      </c>
      <c r="AB234" s="128">
        <v>42000</v>
      </c>
      <c r="AC234" s="127">
        <v>7</v>
      </c>
      <c r="AD234" s="127">
        <v>24</v>
      </c>
      <c r="AE234" s="127">
        <v>1</v>
      </c>
      <c r="AF234" s="127" t="s">
        <v>1602</v>
      </c>
      <c r="AG234" s="127" t="s">
        <v>1603</v>
      </c>
      <c r="AH234" s="126" t="s">
        <v>1770</v>
      </c>
      <c r="AI234" s="126" t="s">
        <v>1893</v>
      </c>
      <c r="AJ234" s="128">
        <v>2240</v>
      </c>
      <c r="AK234" s="128">
        <v>2240</v>
      </c>
      <c r="AL234" s="126" t="s">
        <v>1894</v>
      </c>
      <c r="AM234" s="128">
        <v>8175.75</v>
      </c>
      <c r="AN234" s="128">
        <v>5274.25</v>
      </c>
      <c r="AO234" s="128">
        <v>13450</v>
      </c>
      <c r="AP234" s="128">
        <v>33824.25</v>
      </c>
      <c r="AQ234" s="128">
        <v>7280.75</v>
      </c>
      <c r="AR234" s="128">
        <v>41105</v>
      </c>
      <c r="AS234" s="128">
        <v>33824.25</v>
      </c>
      <c r="AT234" s="128">
        <v>7280.75</v>
      </c>
      <c r="AU234" s="128">
        <v>41105</v>
      </c>
      <c r="AV234" s="126">
        <v>24</v>
      </c>
      <c r="AW234" s="126"/>
      <c r="AX234" s="126"/>
      <c r="AY234" s="126"/>
      <c r="AZ234" s="126"/>
      <c r="BA234" s="126"/>
      <c r="BB234" s="126" t="s">
        <v>1995</v>
      </c>
      <c r="BC234" s="126" t="s">
        <v>138</v>
      </c>
      <c r="BD234" s="126" t="s">
        <v>1998</v>
      </c>
      <c r="BE234" s="128">
        <v>42000</v>
      </c>
      <c r="BF234" s="126" t="s">
        <v>576</v>
      </c>
      <c r="BG234" s="95">
        <v>8623852938</v>
      </c>
      <c r="BH234" s="97" t="s">
        <v>2003</v>
      </c>
      <c r="BI234" s="95" t="s">
        <v>104</v>
      </c>
      <c r="BJ234" s="129">
        <v>46051</v>
      </c>
      <c r="BK234" s="95"/>
      <c r="BL234" s="95" t="s">
        <v>109</v>
      </c>
      <c r="BM234" s="98" t="s">
        <v>124</v>
      </c>
      <c r="BN234" s="99" t="s">
        <v>193</v>
      </c>
      <c r="BO234" s="123" t="s">
        <v>234</v>
      </c>
      <c r="BP234" s="123"/>
      <c r="BQ234" s="42"/>
      <c r="BR234" s="96"/>
    </row>
    <row r="235" spans="1:70" ht="30" hidden="1" customHeight="1" x14ac:dyDescent="0.35">
      <c r="A235" s="95">
        <v>231</v>
      </c>
      <c r="B235" s="127" t="s">
        <v>248</v>
      </c>
      <c r="C235" s="127" t="s">
        <v>249</v>
      </c>
      <c r="D235" s="127" t="s">
        <v>250</v>
      </c>
      <c r="E235" s="127" t="s">
        <v>251</v>
      </c>
      <c r="F235" s="127" t="s">
        <v>251</v>
      </c>
      <c r="G235" s="127" t="s">
        <v>252</v>
      </c>
      <c r="H235" s="127" t="s">
        <v>253</v>
      </c>
      <c r="I235" s="126">
        <v>190788</v>
      </c>
      <c r="J235" s="126" t="s">
        <v>348</v>
      </c>
      <c r="K235" s="126">
        <v>190788</v>
      </c>
      <c r="L235" s="126" t="s">
        <v>255</v>
      </c>
      <c r="M235" s="126" t="s">
        <v>256</v>
      </c>
      <c r="N235" s="126">
        <v>385500</v>
      </c>
      <c r="O235" s="126" t="s">
        <v>415</v>
      </c>
      <c r="P235" s="126">
        <v>567972</v>
      </c>
      <c r="Q235" s="126" t="s">
        <v>439</v>
      </c>
      <c r="R235" s="126" t="s">
        <v>503</v>
      </c>
      <c r="S235" s="126" t="s">
        <v>449</v>
      </c>
      <c r="T235" s="126" t="s">
        <v>449</v>
      </c>
      <c r="U235" s="126" t="s">
        <v>328</v>
      </c>
      <c r="V235" s="126" t="s">
        <v>262</v>
      </c>
      <c r="W235" s="126">
        <v>0</v>
      </c>
      <c r="X235" s="126" t="s">
        <v>425</v>
      </c>
      <c r="Y235" s="126">
        <v>354146626</v>
      </c>
      <c r="Z235" s="126" t="s">
        <v>956</v>
      </c>
      <c r="AA235" s="126" t="s">
        <v>1141</v>
      </c>
      <c r="AB235" s="128">
        <v>30000</v>
      </c>
      <c r="AC235" s="127">
        <v>7</v>
      </c>
      <c r="AD235" s="127">
        <v>18</v>
      </c>
      <c r="AE235" s="127">
        <v>0</v>
      </c>
      <c r="AF235" s="127" t="s">
        <v>1502</v>
      </c>
      <c r="AG235" s="127" t="s">
        <v>1503</v>
      </c>
      <c r="AH235" s="126" t="s">
        <v>1770</v>
      </c>
      <c r="AI235" s="126" t="s">
        <v>1895</v>
      </c>
      <c r="AJ235" s="128">
        <v>2020</v>
      </c>
      <c r="AK235" s="128">
        <v>2020</v>
      </c>
      <c r="AL235" s="126" t="s">
        <v>1777</v>
      </c>
      <c r="AM235" s="128">
        <v>6311.91</v>
      </c>
      <c r="AN235" s="128">
        <v>2788.09</v>
      </c>
      <c r="AO235" s="128">
        <v>9100</v>
      </c>
      <c r="AP235" s="128">
        <v>23688.09</v>
      </c>
      <c r="AQ235" s="128">
        <v>3380.91</v>
      </c>
      <c r="AR235" s="128">
        <v>27069</v>
      </c>
      <c r="AS235" s="128">
        <v>23688.09</v>
      </c>
      <c r="AT235" s="128">
        <v>3380.91</v>
      </c>
      <c r="AU235" s="128">
        <v>27069</v>
      </c>
      <c r="AV235" s="126">
        <v>25</v>
      </c>
      <c r="AW235" s="126"/>
      <c r="AX235" s="126"/>
      <c r="AY235" s="126"/>
      <c r="AZ235" s="126"/>
      <c r="BA235" s="126"/>
      <c r="BB235" s="126" t="s">
        <v>1995</v>
      </c>
      <c r="BC235" s="126" t="s">
        <v>138</v>
      </c>
      <c r="BD235" s="126" t="s">
        <v>1998</v>
      </c>
      <c r="BE235" s="128">
        <v>30000</v>
      </c>
      <c r="BF235" s="126" t="s">
        <v>449</v>
      </c>
      <c r="BG235" s="95">
        <v>8390137215</v>
      </c>
      <c r="BH235" s="97" t="s">
        <v>2003</v>
      </c>
      <c r="BI235" s="95" t="s">
        <v>104</v>
      </c>
      <c r="BJ235" s="129">
        <v>46037</v>
      </c>
      <c r="BK235" s="95"/>
      <c r="BL235" s="95" t="s">
        <v>109</v>
      </c>
      <c r="BM235" s="98" t="s">
        <v>124</v>
      </c>
      <c r="BN235" s="99" t="s">
        <v>193</v>
      </c>
      <c r="BO235" s="123" t="s">
        <v>234</v>
      </c>
      <c r="BP235" s="123"/>
      <c r="BQ235" s="42"/>
      <c r="BR235" s="96"/>
    </row>
    <row r="236" spans="1:70" ht="30" hidden="1" customHeight="1" x14ac:dyDescent="0.35">
      <c r="A236" s="95">
        <v>232</v>
      </c>
      <c r="B236" s="127" t="s">
        <v>248</v>
      </c>
      <c r="C236" s="127" t="s">
        <v>249</v>
      </c>
      <c r="D236" s="127" t="s">
        <v>250</v>
      </c>
      <c r="E236" s="127" t="s">
        <v>251</v>
      </c>
      <c r="F236" s="127" t="s">
        <v>251</v>
      </c>
      <c r="G236" s="127" t="s">
        <v>252</v>
      </c>
      <c r="H236" s="127" t="s">
        <v>253</v>
      </c>
      <c r="I236" s="126">
        <v>185596</v>
      </c>
      <c r="J236" s="126" t="s">
        <v>384</v>
      </c>
      <c r="K236" s="126">
        <v>185596</v>
      </c>
      <c r="L236" s="126" t="s">
        <v>255</v>
      </c>
      <c r="M236" s="126" t="s">
        <v>256</v>
      </c>
      <c r="N236" s="126">
        <v>371720</v>
      </c>
      <c r="O236" s="126" t="s">
        <v>385</v>
      </c>
      <c r="P236" s="126">
        <v>541714</v>
      </c>
      <c r="Q236" s="126" t="s">
        <v>386</v>
      </c>
      <c r="R236" s="126" t="s">
        <v>503</v>
      </c>
      <c r="S236" s="126" t="s">
        <v>388</v>
      </c>
      <c r="T236" s="126" t="s">
        <v>388</v>
      </c>
      <c r="U236" s="126" t="s">
        <v>328</v>
      </c>
      <c r="V236" s="126" t="s">
        <v>274</v>
      </c>
      <c r="W236" s="126">
        <v>0</v>
      </c>
      <c r="X236" s="126" t="s">
        <v>267</v>
      </c>
      <c r="Y236" s="126">
        <v>354156339</v>
      </c>
      <c r="Z236" s="126" t="s">
        <v>897</v>
      </c>
      <c r="AA236" s="126" t="s">
        <v>1141</v>
      </c>
      <c r="AB236" s="128">
        <v>21000</v>
      </c>
      <c r="AC236" s="127">
        <v>4</v>
      </c>
      <c r="AD236" s="127">
        <v>18</v>
      </c>
      <c r="AE236" s="127">
        <v>0</v>
      </c>
      <c r="AF236" s="127" t="s">
        <v>1471</v>
      </c>
      <c r="AG236" s="127" t="s">
        <v>1472</v>
      </c>
      <c r="AH236" s="126" t="s">
        <v>1770</v>
      </c>
      <c r="AI236" s="126" t="s">
        <v>1159</v>
      </c>
      <c r="AJ236" s="128">
        <v>1410</v>
      </c>
      <c r="AK236" s="128">
        <v>1410</v>
      </c>
      <c r="AL236" s="126" t="s">
        <v>1794</v>
      </c>
      <c r="AM236" s="128">
        <v>5222.76</v>
      </c>
      <c r="AN236" s="128">
        <v>1827.24</v>
      </c>
      <c r="AO236" s="128">
        <v>7050</v>
      </c>
      <c r="AP236" s="128">
        <v>15777.24</v>
      </c>
      <c r="AQ236" s="128">
        <v>2356.7600000000002</v>
      </c>
      <c r="AR236" s="128">
        <v>18134</v>
      </c>
      <c r="AS236" s="128">
        <v>15777.24</v>
      </c>
      <c r="AT236" s="128">
        <v>2356.7600000000002</v>
      </c>
      <c r="AU236" s="128">
        <v>18134</v>
      </c>
      <c r="AV236" s="126">
        <v>25</v>
      </c>
      <c r="AW236" s="126"/>
      <c r="AX236" s="126"/>
      <c r="AY236" s="126"/>
      <c r="AZ236" s="126"/>
      <c r="BA236" s="126"/>
      <c r="BB236" s="126" t="s">
        <v>1995</v>
      </c>
      <c r="BC236" s="126" t="s">
        <v>138</v>
      </c>
      <c r="BD236" s="126" t="s">
        <v>1998</v>
      </c>
      <c r="BE236" s="128">
        <v>21000</v>
      </c>
      <c r="BF236" s="126" t="s">
        <v>388</v>
      </c>
      <c r="BG236" s="95">
        <v>7666861431</v>
      </c>
      <c r="BH236" s="97" t="s">
        <v>2003</v>
      </c>
      <c r="BI236" s="95" t="s">
        <v>104</v>
      </c>
      <c r="BJ236" s="129">
        <v>46042</v>
      </c>
      <c r="BK236" s="95"/>
      <c r="BL236" s="95" t="s">
        <v>109</v>
      </c>
      <c r="BM236" s="98" t="s">
        <v>124</v>
      </c>
      <c r="BN236" s="99" t="s">
        <v>193</v>
      </c>
      <c r="BO236" s="123" t="s">
        <v>234</v>
      </c>
      <c r="BP236" s="123"/>
      <c r="BQ236" s="42"/>
      <c r="BR236" s="96"/>
    </row>
    <row r="237" spans="1:70" ht="30" hidden="1" customHeight="1" x14ac:dyDescent="0.35">
      <c r="A237" s="95">
        <v>233</v>
      </c>
      <c r="B237" s="127" t="s">
        <v>248</v>
      </c>
      <c r="C237" s="127" t="s">
        <v>249</v>
      </c>
      <c r="D237" s="127" t="s">
        <v>250</v>
      </c>
      <c r="E237" s="127" t="s">
        <v>251</v>
      </c>
      <c r="F237" s="127" t="s">
        <v>251</v>
      </c>
      <c r="G237" s="127" t="s">
        <v>252</v>
      </c>
      <c r="H237" s="127" t="s">
        <v>253</v>
      </c>
      <c r="I237" s="126">
        <v>181561</v>
      </c>
      <c r="J237" s="126" t="s">
        <v>339</v>
      </c>
      <c r="K237" s="126">
        <v>181561</v>
      </c>
      <c r="L237" s="126" t="s">
        <v>255</v>
      </c>
      <c r="M237" s="126" t="s">
        <v>256</v>
      </c>
      <c r="N237" s="126">
        <v>349974</v>
      </c>
      <c r="O237" s="126" t="s">
        <v>340</v>
      </c>
      <c r="P237" s="126">
        <v>515437</v>
      </c>
      <c r="Q237" s="126" t="s">
        <v>418</v>
      </c>
      <c r="R237" s="126" t="s">
        <v>319</v>
      </c>
      <c r="S237" s="126" t="s">
        <v>578</v>
      </c>
      <c r="T237" s="126" t="s">
        <v>578</v>
      </c>
      <c r="U237" s="126" t="s">
        <v>273</v>
      </c>
      <c r="V237" s="126" t="s">
        <v>274</v>
      </c>
      <c r="W237" s="126">
        <v>0</v>
      </c>
      <c r="X237" s="126" t="s">
        <v>579</v>
      </c>
      <c r="Y237" s="126">
        <v>354180342</v>
      </c>
      <c r="Z237" s="126" t="s">
        <v>1144</v>
      </c>
      <c r="AA237" s="126" t="s">
        <v>1145</v>
      </c>
      <c r="AB237" s="128">
        <v>52000</v>
      </c>
      <c r="AC237" s="127">
        <v>7</v>
      </c>
      <c r="AD237" s="127">
        <v>24</v>
      </c>
      <c r="AE237" s="127">
        <v>2</v>
      </c>
      <c r="AF237" s="127" t="s">
        <v>1454</v>
      </c>
      <c r="AG237" s="127" t="s">
        <v>1586</v>
      </c>
      <c r="AH237" s="126" t="s">
        <v>1770</v>
      </c>
      <c r="AI237" s="126" t="s">
        <v>1893</v>
      </c>
      <c r="AJ237" s="128">
        <v>2780</v>
      </c>
      <c r="AK237" s="128">
        <v>2780</v>
      </c>
      <c r="AL237" s="126" t="s">
        <v>1836</v>
      </c>
      <c r="AM237" s="128">
        <v>28758.98</v>
      </c>
      <c r="AN237" s="128">
        <v>12941.02</v>
      </c>
      <c r="AO237" s="128">
        <v>41700</v>
      </c>
      <c r="AP237" s="128">
        <v>23241.02</v>
      </c>
      <c r="AQ237" s="128">
        <v>2615.98</v>
      </c>
      <c r="AR237" s="128">
        <v>25857</v>
      </c>
      <c r="AS237" s="128">
        <v>23241.02</v>
      </c>
      <c r="AT237" s="128">
        <v>2615.98</v>
      </c>
      <c r="AU237" s="128">
        <v>25857</v>
      </c>
      <c r="AV237" s="126">
        <v>24</v>
      </c>
      <c r="AW237" s="126"/>
      <c r="AX237" s="126"/>
      <c r="AY237" s="126"/>
      <c r="AZ237" s="126"/>
      <c r="BA237" s="126"/>
      <c r="BB237" s="126" t="s">
        <v>1995</v>
      </c>
      <c r="BC237" s="126" t="s">
        <v>138</v>
      </c>
      <c r="BD237" s="126" t="s">
        <v>2000</v>
      </c>
      <c r="BE237" s="128">
        <v>52000</v>
      </c>
      <c r="BF237" s="126" t="s">
        <v>578</v>
      </c>
      <c r="BG237" s="95">
        <v>9960732091</v>
      </c>
      <c r="BH237" s="97" t="s">
        <v>2003</v>
      </c>
      <c r="BI237" s="95" t="s">
        <v>104</v>
      </c>
      <c r="BJ237" s="129">
        <v>46051</v>
      </c>
      <c r="BK237" s="95"/>
      <c r="BL237" s="95" t="s">
        <v>109</v>
      </c>
      <c r="BM237" s="98" t="s">
        <v>114</v>
      </c>
      <c r="BN237" s="99" t="s">
        <v>193</v>
      </c>
      <c r="BO237" s="123" t="s">
        <v>234</v>
      </c>
      <c r="BP237" s="123"/>
      <c r="BQ237" s="42"/>
      <c r="BR237" s="96" t="s">
        <v>2037</v>
      </c>
    </row>
    <row r="238" spans="1:70" ht="30" hidden="1" customHeight="1" x14ac:dyDescent="0.35">
      <c r="A238" s="95">
        <v>234</v>
      </c>
      <c r="B238" s="127" t="s">
        <v>248</v>
      </c>
      <c r="C238" s="127" t="s">
        <v>249</v>
      </c>
      <c r="D238" s="127" t="s">
        <v>250</v>
      </c>
      <c r="E238" s="127" t="s">
        <v>251</v>
      </c>
      <c r="F238" s="127" t="s">
        <v>251</v>
      </c>
      <c r="G238" s="127" t="s">
        <v>252</v>
      </c>
      <c r="H238" s="127" t="s">
        <v>253</v>
      </c>
      <c r="I238" s="126">
        <v>118203</v>
      </c>
      <c r="J238" s="126" t="s">
        <v>254</v>
      </c>
      <c r="K238" s="126">
        <v>118203</v>
      </c>
      <c r="L238" s="126" t="s">
        <v>255</v>
      </c>
      <c r="M238" s="126" t="s">
        <v>256</v>
      </c>
      <c r="N238" s="126">
        <v>200448</v>
      </c>
      <c r="O238" s="126" t="s">
        <v>395</v>
      </c>
      <c r="P238" s="126">
        <v>265725</v>
      </c>
      <c r="Q238" s="126" t="s">
        <v>396</v>
      </c>
      <c r="R238" s="126" t="s">
        <v>503</v>
      </c>
      <c r="S238" s="126" t="s">
        <v>493</v>
      </c>
      <c r="T238" s="126" t="s">
        <v>493</v>
      </c>
      <c r="U238" s="126" t="s">
        <v>328</v>
      </c>
      <c r="V238" s="126" t="s">
        <v>262</v>
      </c>
      <c r="W238" s="126">
        <v>541</v>
      </c>
      <c r="X238" s="126" t="s">
        <v>267</v>
      </c>
      <c r="Y238" s="126">
        <v>354200977</v>
      </c>
      <c r="Z238" s="126" t="s">
        <v>999</v>
      </c>
      <c r="AA238" s="126" t="s">
        <v>1140</v>
      </c>
      <c r="AB238" s="128">
        <v>30000</v>
      </c>
      <c r="AC238" s="127">
        <v>4</v>
      </c>
      <c r="AD238" s="127">
        <v>18</v>
      </c>
      <c r="AE238" s="127">
        <v>0</v>
      </c>
      <c r="AF238" s="127" t="s">
        <v>1517</v>
      </c>
      <c r="AG238" s="127" t="s">
        <v>1518</v>
      </c>
      <c r="AH238" s="126" t="s">
        <v>1770</v>
      </c>
      <c r="AI238" s="126" t="s">
        <v>1202</v>
      </c>
      <c r="AJ238" s="128">
        <v>2020</v>
      </c>
      <c r="AK238" s="128">
        <v>2020</v>
      </c>
      <c r="AL238" s="126" t="s">
        <v>1851</v>
      </c>
      <c r="AM238" s="128">
        <v>9948.0300000000007</v>
      </c>
      <c r="AN238" s="128">
        <v>4191.97</v>
      </c>
      <c r="AO238" s="128">
        <v>14140</v>
      </c>
      <c r="AP238" s="128">
        <v>20051.97</v>
      </c>
      <c r="AQ238" s="128">
        <v>2632.03</v>
      </c>
      <c r="AR238" s="128">
        <v>22684</v>
      </c>
      <c r="AS238" s="128">
        <v>20051.97</v>
      </c>
      <c r="AT238" s="128">
        <v>2632.03</v>
      </c>
      <c r="AU238" s="128">
        <v>22684</v>
      </c>
      <c r="AV238" s="126">
        <v>24</v>
      </c>
      <c r="AW238" s="126"/>
      <c r="AX238" s="126"/>
      <c r="AY238" s="126"/>
      <c r="AZ238" s="126"/>
      <c r="BA238" s="126"/>
      <c r="BB238" s="126" t="s">
        <v>1995</v>
      </c>
      <c r="BC238" s="126" t="s">
        <v>138</v>
      </c>
      <c r="BD238" s="126" t="s">
        <v>1998</v>
      </c>
      <c r="BE238" s="128">
        <v>30000</v>
      </c>
      <c r="BF238" s="126" t="s">
        <v>493</v>
      </c>
      <c r="BG238" s="95">
        <v>7385913581</v>
      </c>
      <c r="BH238" s="97" t="s">
        <v>2003</v>
      </c>
      <c r="BI238" s="95" t="s">
        <v>104</v>
      </c>
      <c r="BJ238" s="97">
        <v>46045</v>
      </c>
      <c r="BK238" s="95"/>
      <c r="BL238" s="95" t="s">
        <v>108</v>
      </c>
      <c r="BM238" s="98" t="s">
        <v>113</v>
      </c>
      <c r="BN238" s="99" t="s">
        <v>193</v>
      </c>
      <c r="BO238" s="95" t="s">
        <v>234</v>
      </c>
      <c r="BP238" s="123"/>
      <c r="BQ238" s="42"/>
      <c r="BR238" s="96" t="s">
        <v>2021</v>
      </c>
    </row>
    <row r="239" spans="1:70" ht="30" hidden="1" customHeight="1" x14ac:dyDescent="0.35">
      <c r="A239" s="95">
        <v>235</v>
      </c>
      <c r="B239" s="127" t="s">
        <v>248</v>
      </c>
      <c r="C239" s="127" t="s">
        <v>249</v>
      </c>
      <c r="D239" s="127" t="s">
        <v>250</v>
      </c>
      <c r="E239" s="127" t="s">
        <v>251</v>
      </c>
      <c r="F239" s="127" t="s">
        <v>251</v>
      </c>
      <c r="G239" s="127" t="s">
        <v>252</v>
      </c>
      <c r="H239" s="127" t="s">
        <v>253</v>
      </c>
      <c r="I239" s="126">
        <v>121891</v>
      </c>
      <c r="J239" s="126" t="s">
        <v>290</v>
      </c>
      <c r="K239" s="126">
        <v>121891</v>
      </c>
      <c r="L239" s="126" t="s">
        <v>255</v>
      </c>
      <c r="M239" s="126" t="s">
        <v>256</v>
      </c>
      <c r="N239" s="126">
        <v>212763</v>
      </c>
      <c r="O239" s="126" t="s">
        <v>301</v>
      </c>
      <c r="P239" s="126">
        <v>281116</v>
      </c>
      <c r="Q239" s="126" t="s">
        <v>302</v>
      </c>
      <c r="R239" s="126" t="s">
        <v>503</v>
      </c>
      <c r="S239" s="126" t="s">
        <v>336</v>
      </c>
      <c r="T239" s="126" t="s">
        <v>336</v>
      </c>
      <c r="U239" s="126" t="s">
        <v>328</v>
      </c>
      <c r="V239" s="126" t="s">
        <v>262</v>
      </c>
      <c r="W239" s="126">
        <v>0</v>
      </c>
      <c r="X239" s="126" t="s">
        <v>267</v>
      </c>
      <c r="Y239" s="126">
        <v>354247782</v>
      </c>
      <c r="Z239" s="126" t="s">
        <v>981</v>
      </c>
      <c r="AA239" s="126" t="s">
        <v>1146</v>
      </c>
      <c r="AB239" s="128">
        <v>30000</v>
      </c>
      <c r="AC239" s="127">
        <v>9</v>
      </c>
      <c r="AD239" s="127">
        <v>18</v>
      </c>
      <c r="AE239" s="127">
        <v>0</v>
      </c>
      <c r="AF239" s="127" t="s">
        <v>1430</v>
      </c>
      <c r="AG239" s="127" t="s">
        <v>1450</v>
      </c>
      <c r="AH239" s="126" t="s">
        <v>1753</v>
      </c>
      <c r="AI239" s="126" t="s">
        <v>1214</v>
      </c>
      <c r="AJ239" s="128">
        <v>2020</v>
      </c>
      <c r="AK239" s="128">
        <v>2020</v>
      </c>
      <c r="AL239" s="126" t="s">
        <v>1291</v>
      </c>
      <c r="AM239" s="128">
        <v>5490.19</v>
      </c>
      <c r="AN239" s="128">
        <v>2589.81</v>
      </c>
      <c r="AO239" s="128">
        <v>8080</v>
      </c>
      <c r="AP239" s="128">
        <v>24509.81</v>
      </c>
      <c r="AQ239" s="128">
        <v>4119.1899999999996</v>
      </c>
      <c r="AR239" s="128">
        <v>28629</v>
      </c>
      <c r="AS239" s="128">
        <v>24509.81</v>
      </c>
      <c r="AT239" s="128">
        <v>4119.1899999999996</v>
      </c>
      <c r="AU239" s="128">
        <v>28629</v>
      </c>
      <c r="AV239" s="126">
        <v>25</v>
      </c>
      <c r="AW239" s="126"/>
      <c r="AX239" s="126"/>
      <c r="AY239" s="126"/>
      <c r="AZ239" s="126"/>
      <c r="BA239" s="126"/>
      <c r="BB239" s="126" t="s">
        <v>1995</v>
      </c>
      <c r="BC239" s="126" t="s">
        <v>138</v>
      </c>
      <c r="BD239" s="126" t="s">
        <v>1998</v>
      </c>
      <c r="BE239" s="128">
        <v>30000</v>
      </c>
      <c r="BF239" s="126" t="s">
        <v>336</v>
      </c>
      <c r="BG239" s="95">
        <v>8999210998</v>
      </c>
      <c r="BH239" s="97" t="s">
        <v>2003</v>
      </c>
      <c r="BI239" s="95" t="s">
        <v>104</v>
      </c>
      <c r="BJ239" s="129">
        <v>46038</v>
      </c>
      <c r="BK239" s="95"/>
      <c r="BL239" s="95" t="s">
        <v>109</v>
      </c>
      <c r="BM239" s="98" t="s">
        <v>124</v>
      </c>
      <c r="BN239" s="99" t="s">
        <v>193</v>
      </c>
      <c r="BO239" s="123" t="s">
        <v>234</v>
      </c>
      <c r="BP239" s="123"/>
      <c r="BQ239" s="42"/>
      <c r="BR239" s="96"/>
    </row>
    <row r="240" spans="1:70" ht="30" hidden="1" customHeight="1" x14ac:dyDescent="0.35">
      <c r="A240" s="95">
        <v>236</v>
      </c>
      <c r="B240" s="127" t="s">
        <v>248</v>
      </c>
      <c r="C240" s="127" t="s">
        <v>249</v>
      </c>
      <c r="D240" s="127" t="s">
        <v>250</v>
      </c>
      <c r="E240" s="127" t="s">
        <v>251</v>
      </c>
      <c r="F240" s="127" t="s">
        <v>251</v>
      </c>
      <c r="G240" s="127" t="s">
        <v>252</v>
      </c>
      <c r="H240" s="127" t="s">
        <v>253</v>
      </c>
      <c r="I240" s="126">
        <v>188864</v>
      </c>
      <c r="J240" s="126" t="s">
        <v>368</v>
      </c>
      <c r="K240" s="126">
        <v>188864</v>
      </c>
      <c r="L240" s="126" t="s">
        <v>255</v>
      </c>
      <c r="M240" s="126" t="s">
        <v>256</v>
      </c>
      <c r="N240" s="126">
        <v>360375</v>
      </c>
      <c r="O240" s="126" t="s">
        <v>369</v>
      </c>
      <c r="P240" s="126">
        <v>517870</v>
      </c>
      <c r="Q240" s="126" t="s">
        <v>370</v>
      </c>
      <c r="R240" s="126" t="s">
        <v>319</v>
      </c>
      <c r="S240" s="126" t="s">
        <v>580</v>
      </c>
      <c r="T240" s="126" t="s">
        <v>580</v>
      </c>
      <c r="U240" s="126" t="s">
        <v>328</v>
      </c>
      <c r="V240" s="126" t="s">
        <v>262</v>
      </c>
      <c r="W240" s="126">
        <v>0</v>
      </c>
      <c r="X240" s="126" t="s">
        <v>267</v>
      </c>
      <c r="Y240" s="126">
        <v>354318424</v>
      </c>
      <c r="Z240" s="126" t="s">
        <v>1147</v>
      </c>
      <c r="AA240" s="126" t="s">
        <v>1148</v>
      </c>
      <c r="AB240" s="128">
        <v>45000</v>
      </c>
      <c r="AC240" s="127">
        <v>3</v>
      </c>
      <c r="AD240" s="127">
        <v>24</v>
      </c>
      <c r="AE240" s="127">
        <v>2</v>
      </c>
      <c r="AF240" s="127" t="s">
        <v>1594</v>
      </c>
      <c r="AG240" s="127" t="s">
        <v>1595</v>
      </c>
      <c r="AH240" s="126" t="s">
        <v>1770</v>
      </c>
      <c r="AI240" s="126" t="s">
        <v>1892</v>
      </c>
      <c r="AJ240" s="128">
        <v>2400</v>
      </c>
      <c r="AK240" s="128">
        <v>2400</v>
      </c>
      <c r="AL240" s="126" t="s">
        <v>1896</v>
      </c>
      <c r="AM240" s="128">
        <v>28769.77</v>
      </c>
      <c r="AN240" s="128">
        <v>12030.23</v>
      </c>
      <c r="AO240" s="128">
        <v>40800</v>
      </c>
      <c r="AP240" s="128">
        <v>16230.23</v>
      </c>
      <c r="AQ240" s="128">
        <v>1463.77</v>
      </c>
      <c r="AR240" s="128">
        <v>17694</v>
      </c>
      <c r="AS240" s="128">
        <v>16230.23</v>
      </c>
      <c r="AT240" s="128">
        <v>1463.77</v>
      </c>
      <c r="AU240" s="128">
        <v>17694</v>
      </c>
      <c r="AV240" s="126">
        <v>24</v>
      </c>
      <c r="AW240" s="126"/>
      <c r="AX240" s="126"/>
      <c r="AY240" s="126"/>
      <c r="AZ240" s="126"/>
      <c r="BA240" s="126"/>
      <c r="BB240" s="126" t="s">
        <v>1995</v>
      </c>
      <c r="BC240" s="126" t="s">
        <v>138</v>
      </c>
      <c r="BD240" s="126"/>
      <c r="BE240" s="128">
        <v>0</v>
      </c>
      <c r="BF240" s="126" t="s">
        <v>580</v>
      </c>
      <c r="BG240" s="95">
        <v>9021919280</v>
      </c>
      <c r="BH240" s="97" t="s">
        <v>2003</v>
      </c>
      <c r="BI240" s="95" t="s">
        <v>104</v>
      </c>
      <c r="BJ240" s="129">
        <v>46037</v>
      </c>
      <c r="BK240" s="95"/>
      <c r="BL240" s="95" t="s">
        <v>109</v>
      </c>
      <c r="BM240" s="98" t="s">
        <v>124</v>
      </c>
      <c r="BN240" s="99" t="s">
        <v>193</v>
      </c>
      <c r="BO240" s="123" t="s">
        <v>234</v>
      </c>
      <c r="BP240" s="123"/>
      <c r="BQ240" s="42"/>
      <c r="BR240" s="96"/>
    </row>
    <row r="241" spans="1:70" ht="30" hidden="1" customHeight="1" x14ac:dyDescent="0.35">
      <c r="A241" s="95">
        <v>237</v>
      </c>
      <c r="B241" s="127" t="s">
        <v>248</v>
      </c>
      <c r="C241" s="127" t="s">
        <v>249</v>
      </c>
      <c r="D241" s="127" t="s">
        <v>250</v>
      </c>
      <c r="E241" s="127" t="s">
        <v>251</v>
      </c>
      <c r="F241" s="127" t="s">
        <v>251</v>
      </c>
      <c r="G241" s="127" t="s">
        <v>252</v>
      </c>
      <c r="H241" s="127" t="s">
        <v>253</v>
      </c>
      <c r="I241" s="126">
        <v>126813</v>
      </c>
      <c r="J241" s="126" t="s">
        <v>268</v>
      </c>
      <c r="K241" s="126">
        <v>126813</v>
      </c>
      <c r="L241" s="126" t="s">
        <v>255</v>
      </c>
      <c r="M241" s="126" t="s">
        <v>256</v>
      </c>
      <c r="N241" s="126">
        <v>302928</v>
      </c>
      <c r="O241" s="126" t="s">
        <v>409</v>
      </c>
      <c r="P241" s="126">
        <v>410302</v>
      </c>
      <c r="Q241" s="126" t="s">
        <v>410</v>
      </c>
      <c r="R241" s="126" t="s">
        <v>319</v>
      </c>
      <c r="S241" s="126" t="s">
        <v>581</v>
      </c>
      <c r="T241" s="126" t="s">
        <v>581</v>
      </c>
      <c r="U241" s="126" t="s">
        <v>328</v>
      </c>
      <c r="V241" s="126" t="s">
        <v>262</v>
      </c>
      <c r="W241" s="126">
        <v>541</v>
      </c>
      <c r="X241" s="126" t="s">
        <v>425</v>
      </c>
      <c r="Y241" s="126">
        <v>354325539</v>
      </c>
      <c r="Z241" s="126" t="s">
        <v>1149</v>
      </c>
      <c r="AA241" s="126" t="s">
        <v>1150</v>
      </c>
      <c r="AB241" s="128">
        <v>42000</v>
      </c>
      <c r="AC241" s="127">
        <v>7</v>
      </c>
      <c r="AD241" s="127">
        <v>24</v>
      </c>
      <c r="AE241" s="127">
        <v>1</v>
      </c>
      <c r="AF241" s="127" t="s">
        <v>1604</v>
      </c>
      <c r="AG241" s="127" t="s">
        <v>1605</v>
      </c>
      <c r="AH241" s="126" t="s">
        <v>1770</v>
      </c>
      <c r="AI241" s="126" t="s">
        <v>1897</v>
      </c>
      <c r="AJ241" s="128">
        <v>2240</v>
      </c>
      <c r="AK241" s="128">
        <v>2240</v>
      </c>
      <c r="AL241" s="126" t="s">
        <v>1898</v>
      </c>
      <c r="AM241" s="128">
        <v>39171.550000000003</v>
      </c>
      <c r="AN241" s="128">
        <v>12348.45</v>
      </c>
      <c r="AO241" s="128">
        <v>51520</v>
      </c>
      <c r="AP241" s="128">
        <v>2828.45</v>
      </c>
      <c r="AQ241" s="128">
        <v>68.55</v>
      </c>
      <c r="AR241" s="128">
        <v>2897</v>
      </c>
      <c r="AS241" s="128">
        <v>2828.45</v>
      </c>
      <c r="AT241" s="128">
        <v>68.55</v>
      </c>
      <c r="AU241" s="128">
        <v>2897</v>
      </c>
      <c r="AV241" s="126">
        <v>24</v>
      </c>
      <c r="AW241" s="126"/>
      <c r="AX241" s="126"/>
      <c r="AY241" s="126"/>
      <c r="AZ241" s="126"/>
      <c r="BA241" s="126"/>
      <c r="BB241" s="126" t="s">
        <v>1995</v>
      </c>
      <c r="BC241" s="126" t="s">
        <v>138</v>
      </c>
      <c r="BD241" s="126"/>
      <c r="BE241" s="128">
        <v>0</v>
      </c>
      <c r="BF241" s="126" t="s">
        <v>581</v>
      </c>
      <c r="BG241" s="95">
        <v>8468828578</v>
      </c>
      <c r="BH241" s="97" t="s">
        <v>2003</v>
      </c>
      <c r="BI241" s="95" t="s">
        <v>104</v>
      </c>
      <c r="BJ241" s="97">
        <v>46051</v>
      </c>
      <c r="BK241" s="95"/>
      <c r="BL241" s="95" t="s">
        <v>108</v>
      </c>
      <c r="BM241" s="98" t="s">
        <v>113</v>
      </c>
      <c r="BN241" s="99" t="s">
        <v>193</v>
      </c>
      <c r="BO241" s="123" t="s">
        <v>234</v>
      </c>
      <c r="BP241" s="123"/>
      <c r="BQ241" s="42"/>
      <c r="BR241" s="96" t="s">
        <v>2053</v>
      </c>
    </row>
    <row r="242" spans="1:70" ht="30" hidden="1" customHeight="1" x14ac:dyDescent="0.35">
      <c r="A242" s="95">
        <v>238</v>
      </c>
      <c r="B242" s="127" t="s">
        <v>248</v>
      </c>
      <c r="C242" s="127" t="s">
        <v>249</v>
      </c>
      <c r="D242" s="127" t="s">
        <v>250</v>
      </c>
      <c r="E242" s="127" t="s">
        <v>251</v>
      </c>
      <c r="F242" s="127" t="s">
        <v>251</v>
      </c>
      <c r="G242" s="127" t="s">
        <v>252</v>
      </c>
      <c r="H242" s="127" t="s">
        <v>253</v>
      </c>
      <c r="I242" s="126">
        <v>185596</v>
      </c>
      <c r="J242" s="126" t="s">
        <v>384</v>
      </c>
      <c r="K242" s="126">
        <v>185596</v>
      </c>
      <c r="L242" s="126" t="s">
        <v>255</v>
      </c>
      <c r="M242" s="126" t="s">
        <v>256</v>
      </c>
      <c r="N242" s="126">
        <v>371720</v>
      </c>
      <c r="O242" s="126" t="s">
        <v>385</v>
      </c>
      <c r="P242" s="126">
        <v>541714</v>
      </c>
      <c r="Q242" s="126" t="s">
        <v>386</v>
      </c>
      <c r="R242" s="126" t="s">
        <v>319</v>
      </c>
      <c r="S242" s="126" t="s">
        <v>582</v>
      </c>
      <c r="T242" s="126" t="s">
        <v>582</v>
      </c>
      <c r="U242" s="126" t="s">
        <v>328</v>
      </c>
      <c r="V242" s="126" t="s">
        <v>274</v>
      </c>
      <c r="W242" s="126">
        <v>541</v>
      </c>
      <c r="X242" s="126" t="s">
        <v>267</v>
      </c>
      <c r="Y242" s="126">
        <v>354333124</v>
      </c>
      <c r="Z242" s="126" t="s">
        <v>1151</v>
      </c>
      <c r="AA242" s="126" t="s">
        <v>1148</v>
      </c>
      <c r="AB242" s="128">
        <v>42000</v>
      </c>
      <c r="AC242" s="127">
        <v>4</v>
      </c>
      <c r="AD242" s="127">
        <v>24</v>
      </c>
      <c r="AE242" s="127">
        <v>1</v>
      </c>
      <c r="AF242" s="127" t="s">
        <v>1606</v>
      </c>
      <c r="AG242" s="127" t="s">
        <v>1607</v>
      </c>
      <c r="AH242" s="126" t="s">
        <v>1770</v>
      </c>
      <c r="AI242" s="126" t="s">
        <v>1202</v>
      </c>
      <c r="AJ242" s="128">
        <v>2240</v>
      </c>
      <c r="AK242" s="128">
        <v>2240</v>
      </c>
      <c r="AL242" s="126" t="s">
        <v>1794</v>
      </c>
      <c r="AM242" s="128">
        <v>5296.57</v>
      </c>
      <c r="AN242" s="128">
        <v>3663.43</v>
      </c>
      <c r="AO242" s="128">
        <v>8960</v>
      </c>
      <c r="AP242" s="128">
        <v>36703.43</v>
      </c>
      <c r="AQ242" s="128">
        <v>8607.57</v>
      </c>
      <c r="AR242" s="128">
        <v>45311</v>
      </c>
      <c r="AS242" s="128">
        <v>36703.43</v>
      </c>
      <c r="AT242" s="128">
        <v>8607.57</v>
      </c>
      <c r="AU242" s="128">
        <v>45311</v>
      </c>
      <c r="AV242" s="126">
        <v>24</v>
      </c>
      <c r="AW242" s="126"/>
      <c r="AX242" s="126"/>
      <c r="AY242" s="126"/>
      <c r="AZ242" s="126"/>
      <c r="BA242" s="126"/>
      <c r="BB242" s="126" t="s">
        <v>1995</v>
      </c>
      <c r="BC242" s="126" t="s">
        <v>138</v>
      </c>
      <c r="BD242" s="126" t="s">
        <v>1998</v>
      </c>
      <c r="BE242" s="128">
        <v>42000</v>
      </c>
      <c r="BF242" s="126" t="s">
        <v>582</v>
      </c>
      <c r="BG242" s="95">
        <v>9028191940</v>
      </c>
      <c r="BH242" s="97" t="s">
        <v>2003</v>
      </c>
      <c r="BI242" s="95" t="s">
        <v>104</v>
      </c>
      <c r="BJ242" s="129">
        <v>46042</v>
      </c>
      <c r="BK242" s="95"/>
      <c r="BL242" s="95" t="s">
        <v>109</v>
      </c>
      <c r="BM242" s="98" t="s">
        <v>124</v>
      </c>
      <c r="BN242" s="99" t="s">
        <v>193</v>
      </c>
      <c r="BO242" s="123" t="s">
        <v>234</v>
      </c>
      <c r="BP242" s="123"/>
      <c r="BQ242" s="42"/>
      <c r="BR242" s="96"/>
    </row>
    <row r="243" spans="1:70" ht="30" hidden="1" customHeight="1" x14ac:dyDescent="0.35">
      <c r="A243" s="95">
        <v>239</v>
      </c>
      <c r="B243" s="127" t="s">
        <v>248</v>
      </c>
      <c r="C243" s="127" t="s">
        <v>249</v>
      </c>
      <c r="D243" s="127" t="s">
        <v>250</v>
      </c>
      <c r="E243" s="127" t="s">
        <v>251</v>
      </c>
      <c r="F243" s="127" t="s">
        <v>251</v>
      </c>
      <c r="G243" s="127" t="s">
        <v>252</v>
      </c>
      <c r="H243" s="127" t="s">
        <v>253</v>
      </c>
      <c r="I243" s="126">
        <v>185596</v>
      </c>
      <c r="J243" s="126" t="s">
        <v>384</v>
      </c>
      <c r="K243" s="126">
        <v>185596</v>
      </c>
      <c r="L243" s="126" t="s">
        <v>255</v>
      </c>
      <c r="M243" s="126" t="s">
        <v>256</v>
      </c>
      <c r="N243" s="126">
        <v>371460</v>
      </c>
      <c r="O243" s="126" t="s">
        <v>505</v>
      </c>
      <c r="P243" s="126">
        <v>664807</v>
      </c>
      <c r="Q243" s="126" t="s">
        <v>528</v>
      </c>
      <c r="R243" s="126" t="s">
        <v>319</v>
      </c>
      <c r="S243" s="126" t="s">
        <v>583</v>
      </c>
      <c r="T243" s="126" t="s">
        <v>583</v>
      </c>
      <c r="U243" s="126" t="s">
        <v>328</v>
      </c>
      <c r="V243" s="126" t="s">
        <v>262</v>
      </c>
      <c r="W243" s="126">
        <v>541</v>
      </c>
      <c r="X243" s="126" t="s">
        <v>267</v>
      </c>
      <c r="Y243" s="126">
        <v>354333610</v>
      </c>
      <c r="Z243" s="126" t="s">
        <v>1152</v>
      </c>
      <c r="AA243" s="126" t="s">
        <v>1153</v>
      </c>
      <c r="AB243" s="128">
        <v>42000</v>
      </c>
      <c r="AC243" s="127">
        <v>4</v>
      </c>
      <c r="AD243" s="127">
        <v>24</v>
      </c>
      <c r="AE243" s="127">
        <v>1</v>
      </c>
      <c r="AF243" s="127" t="s">
        <v>1606</v>
      </c>
      <c r="AG243" s="127" t="s">
        <v>1608</v>
      </c>
      <c r="AH243" s="126" t="s">
        <v>1770</v>
      </c>
      <c r="AI243" s="126" t="s">
        <v>1202</v>
      </c>
      <c r="AJ243" s="128">
        <v>2240</v>
      </c>
      <c r="AK243" s="128">
        <v>2240</v>
      </c>
      <c r="AL243" s="126" t="s">
        <v>1899</v>
      </c>
      <c r="AM243" s="128">
        <v>21618.16</v>
      </c>
      <c r="AN243" s="128">
        <v>9741.84</v>
      </c>
      <c r="AO243" s="128">
        <v>31360</v>
      </c>
      <c r="AP243" s="128">
        <v>20381.84</v>
      </c>
      <c r="AQ243" s="128">
        <v>2483.16</v>
      </c>
      <c r="AR243" s="128">
        <v>22865</v>
      </c>
      <c r="AS243" s="128">
        <v>20381.84</v>
      </c>
      <c r="AT243" s="128">
        <v>2483.16</v>
      </c>
      <c r="AU243" s="128">
        <v>22865</v>
      </c>
      <c r="AV243" s="126">
        <v>24</v>
      </c>
      <c r="AW243" s="126"/>
      <c r="AX243" s="126"/>
      <c r="AY243" s="126"/>
      <c r="AZ243" s="126"/>
      <c r="BA243" s="126"/>
      <c r="BB243" s="126" t="s">
        <v>1995</v>
      </c>
      <c r="BC243" s="126" t="s">
        <v>138</v>
      </c>
      <c r="BD243" s="126" t="s">
        <v>1999</v>
      </c>
      <c r="BE243" s="128">
        <v>42000</v>
      </c>
      <c r="BF243" s="126" t="s">
        <v>583</v>
      </c>
      <c r="BG243" s="95">
        <v>8007936734</v>
      </c>
      <c r="BH243" s="97" t="s">
        <v>2003</v>
      </c>
      <c r="BI243" s="95" t="s">
        <v>104</v>
      </c>
      <c r="BJ243" s="129">
        <v>46042</v>
      </c>
      <c r="BK243" s="95"/>
      <c r="BL243" s="95" t="s">
        <v>109</v>
      </c>
      <c r="BM243" s="98" t="s">
        <v>124</v>
      </c>
      <c r="BN243" s="99" t="s">
        <v>193</v>
      </c>
      <c r="BO243" s="123" t="s">
        <v>234</v>
      </c>
      <c r="BP243" s="123"/>
      <c r="BQ243" s="42"/>
      <c r="BR243" s="96"/>
    </row>
    <row r="244" spans="1:70" ht="30" hidden="1" customHeight="1" x14ac:dyDescent="0.35">
      <c r="A244" s="95">
        <v>240</v>
      </c>
      <c r="B244" s="127" t="s">
        <v>248</v>
      </c>
      <c r="C244" s="127" t="s">
        <v>249</v>
      </c>
      <c r="D244" s="127" t="s">
        <v>250</v>
      </c>
      <c r="E244" s="127" t="s">
        <v>251</v>
      </c>
      <c r="F244" s="127" t="s">
        <v>251</v>
      </c>
      <c r="G244" s="127" t="s">
        <v>252</v>
      </c>
      <c r="H244" s="127" t="s">
        <v>253</v>
      </c>
      <c r="I244" s="126">
        <v>121891</v>
      </c>
      <c r="J244" s="126" t="s">
        <v>290</v>
      </c>
      <c r="K244" s="126">
        <v>121891</v>
      </c>
      <c r="L244" s="126" t="s">
        <v>255</v>
      </c>
      <c r="M244" s="126" t="s">
        <v>256</v>
      </c>
      <c r="N244" s="126">
        <v>210493</v>
      </c>
      <c r="O244" s="126" t="s">
        <v>291</v>
      </c>
      <c r="P244" s="126">
        <v>278274</v>
      </c>
      <c r="Q244" s="126" t="s">
        <v>292</v>
      </c>
      <c r="R244" s="126" t="s">
        <v>319</v>
      </c>
      <c r="S244" s="126" t="s">
        <v>584</v>
      </c>
      <c r="T244" s="126" t="s">
        <v>584</v>
      </c>
      <c r="U244" s="126" t="s">
        <v>328</v>
      </c>
      <c r="V244" s="126" t="s">
        <v>262</v>
      </c>
      <c r="W244" s="126">
        <v>0</v>
      </c>
      <c r="X244" s="126" t="s">
        <v>267</v>
      </c>
      <c r="Y244" s="126">
        <v>354354439</v>
      </c>
      <c r="Z244" s="126" t="s">
        <v>1154</v>
      </c>
      <c r="AA244" s="126" t="s">
        <v>1155</v>
      </c>
      <c r="AB244" s="128">
        <v>52000</v>
      </c>
      <c r="AC244" s="127">
        <v>9</v>
      </c>
      <c r="AD244" s="127">
        <v>24</v>
      </c>
      <c r="AE244" s="127">
        <v>3</v>
      </c>
      <c r="AF244" s="127" t="s">
        <v>1421</v>
      </c>
      <c r="AG244" s="127" t="s">
        <v>1420</v>
      </c>
      <c r="AH244" s="126" t="s">
        <v>1746</v>
      </c>
      <c r="AI244" s="126" t="s">
        <v>1214</v>
      </c>
      <c r="AJ244" s="128">
        <v>2780</v>
      </c>
      <c r="AK244" s="128">
        <v>2780</v>
      </c>
      <c r="AL244" s="126" t="s">
        <v>1900</v>
      </c>
      <c r="AM244" s="128">
        <v>4970.5</v>
      </c>
      <c r="AN244" s="128">
        <v>3369.5</v>
      </c>
      <c r="AO244" s="128">
        <v>8340</v>
      </c>
      <c r="AP244" s="128">
        <v>47029.5</v>
      </c>
      <c r="AQ244" s="128">
        <v>11621.5</v>
      </c>
      <c r="AR244" s="128">
        <v>58651</v>
      </c>
      <c r="AS244" s="128">
        <v>47029.5</v>
      </c>
      <c r="AT244" s="128">
        <v>11621.5</v>
      </c>
      <c r="AU244" s="128">
        <v>58651</v>
      </c>
      <c r="AV244" s="126">
        <v>24</v>
      </c>
      <c r="AW244" s="126"/>
      <c r="AX244" s="126"/>
      <c r="AY244" s="126"/>
      <c r="AZ244" s="126"/>
      <c r="BA244" s="126"/>
      <c r="BB244" s="126" t="s">
        <v>1995</v>
      </c>
      <c r="BC244" s="126" t="s">
        <v>138</v>
      </c>
      <c r="BD244" s="126"/>
      <c r="BE244" s="128">
        <v>0</v>
      </c>
      <c r="BF244" s="126" t="s">
        <v>584</v>
      </c>
      <c r="BG244" s="95">
        <v>9325188308</v>
      </c>
      <c r="BH244" s="97" t="s">
        <v>2003</v>
      </c>
      <c r="BI244" s="95" t="s">
        <v>104</v>
      </c>
      <c r="BJ244" s="129">
        <v>46038</v>
      </c>
      <c r="BK244" s="95"/>
      <c r="BL244" s="95" t="s">
        <v>109</v>
      </c>
      <c r="BM244" s="98" t="s">
        <v>124</v>
      </c>
      <c r="BN244" s="99" t="s">
        <v>193</v>
      </c>
      <c r="BO244" s="123" t="s">
        <v>234</v>
      </c>
      <c r="BP244" s="123"/>
      <c r="BQ244" s="42"/>
      <c r="BR244" s="96"/>
    </row>
    <row r="245" spans="1:70" ht="30" hidden="1" customHeight="1" x14ac:dyDescent="0.35">
      <c r="A245" s="95">
        <v>241</v>
      </c>
      <c r="B245" s="127" t="s">
        <v>248</v>
      </c>
      <c r="C245" s="127" t="s">
        <v>249</v>
      </c>
      <c r="D245" s="127" t="s">
        <v>250</v>
      </c>
      <c r="E245" s="127" t="s">
        <v>251</v>
      </c>
      <c r="F245" s="127" t="s">
        <v>251</v>
      </c>
      <c r="G245" s="127" t="s">
        <v>252</v>
      </c>
      <c r="H245" s="127" t="s">
        <v>253</v>
      </c>
      <c r="I245" s="126">
        <v>222111</v>
      </c>
      <c r="J245" s="126" t="s">
        <v>363</v>
      </c>
      <c r="K245" s="126">
        <v>222111</v>
      </c>
      <c r="L245" s="126" t="s">
        <v>255</v>
      </c>
      <c r="M245" s="126" t="s">
        <v>256</v>
      </c>
      <c r="N245" s="126">
        <v>365028</v>
      </c>
      <c r="O245" s="126" t="s">
        <v>364</v>
      </c>
      <c r="P245" s="126">
        <v>522340</v>
      </c>
      <c r="Q245" s="126" t="s">
        <v>469</v>
      </c>
      <c r="R245" s="126" t="s">
        <v>503</v>
      </c>
      <c r="S245" s="126" t="s">
        <v>478</v>
      </c>
      <c r="T245" s="126" t="s">
        <v>478</v>
      </c>
      <c r="U245" s="126" t="s">
        <v>328</v>
      </c>
      <c r="V245" s="126" t="s">
        <v>274</v>
      </c>
      <c r="W245" s="126">
        <v>0</v>
      </c>
      <c r="X245" s="126" t="s">
        <v>267</v>
      </c>
      <c r="Y245" s="126">
        <v>354402931</v>
      </c>
      <c r="Z245" s="126" t="s">
        <v>1156</v>
      </c>
      <c r="AA245" s="126" t="s">
        <v>1157</v>
      </c>
      <c r="AB245" s="128">
        <v>30000</v>
      </c>
      <c r="AC245" s="127">
        <v>8</v>
      </c>
      <c r="AD245" s="127">
        <v>18</v>
      </c>
      <c r="AE245" s="127">
        <v>0</v>
      </c>
      <c r="AF245" s="127" t="s">
        <v>1524</v>
      </c>
      <c r="AG245" s="127" t="s">
        <v>1526</v>
      </c>
      <c r="AH245" s="126" t="s">
        <v>1770</v>
      </c>
      <c r="AI245" s="126" t="s">
        <v>1901</v>
      </c>
      <c r="AJ245" s="128">
        <v>2020</v>
      </c>
      <c r="AK245" s="128">
        <v>2020</v>
      </c>
      <c r="AL245" s="126" t="s">
        <v>1284</v>
      </c>
      <c r="AM245" s="128">
        <v>4159.1099999999997</v>
      </c>
      <c r="AN245" s="128">
        <v>1900.89</v>
      </c>
      <c r="AO245" s="128">
        <v>6060</v>
      </c>
      <c r="AP245" s="128">
        <v>25840.89</v>
      </c>
      <c r="AQ245" s="128">
        <v>4517.1099999999997</v>
      </c>
      <c r="AR245" s="128">
        <v>30358</v>
      </c>
      <c r="AS245" s="128">
        <v>25840.89</v>
      </c>
      <c r="AT245" s="128">
        <v>4517.1099999999997</v>
      </c>
      <c r="AU245" s="128">
        <v>30358</v>
      </c>
      <c r="AV245" s="126">
        <v>25</v>
      </c>
      <c r="AW245" s="126"/>
      <c r="AX245" s="126"/>
      <c r="AY245" s="126"/>
      <c r="AZ245" s="126"/>
      <c r="BA245" s="126"/>
      <c r="BB245" s="126" t="s">
        <v>1995</v>
      </c>
      <c r="BC245" s="126" t="s">
        <v>138</v>
      </c>
      <c r="BD245" s="126" t="s">
        <v>1998</v>
      </c>
      <c r="BE245" s="128">
        <v>30000</v>
      </c>
      <c r="BF245" s="126" t="s">
        <v>478</v>
      </c>
      <c r="BG245" s="95">
        <v>8390088854</v>
      </c>
      <c r="BH245" s="97" t="s">
        <v>2003</v>
      </c>
      <c r="BI245" s="95" t="s">
        <v>104</v>
      </c>
      <c r="BJ245" s="123"/>
      <c r="BK245" s="95"/>
      <c r="BL245" s="95" t="s">
        <v>109</v>
      </c>
      <c r="BM245" s="98" t="s">
        <v>124</v>
      </c>
      <c r="BN245" s="99" t="s">
        <v>193</v>
      </c>
      <c r="BO245" s="123" t="s">
        <v>234</v>
      </c>
      <c r="BP245" s="123"/>
      <c r="BQ245" s="42"/>
      <c r="BR245" s="96"/>
    </row>
    <row r="246" spans="1:70" ht="30" hidden="1" customHeight="1" x14ac:dyDescent="0.35">
      <c r="A246" s="95">
        <v>242</v>
      </c>
      <c r="B246" s="127" t="s">
        <v>248</v>
      </c>
      <c r="C246" s="127" t="s">
        <v>249</v>
      </c>
      <c r="D246" s="127" t="s">
        <v>250</v>
      </c>
      <c r="E246" s="127" t="s">
        <v>251</v>
      </c>
      <c r="F246" s="127" t="s">
        <v>251</v>
      </c>
      <c r="G246" s="127" t="s">
        <v>252</v>
      </c>
      <c r="H246" s="127" t="s">
        <v>253</v>
      </c>
      <c r="I246" s="126">
        <v>185596</v>
      </c>
      <c r="J246" s="126" t="s">
        <v>384</v>
      </c>
      <c r="K246" s="126">
        <v>185596</v>
      </c>
      <c r="L246" s="126" t="s">
        <v>255</v>
      </c>
      <c r="M246" s="126" t="s">
        <v>256</v>
      </c>
      <c r="N246" s="126">
        <v>371460</v>
      </c>
      <c r="O246" s="126" t="s">
        <v>505</v>
      </c>
      <c r="P246" s="126">
        <v>664807</v>
      </c>
      <c r="Q246" s="126" t="s">
        <v>528</v>
      </c>
      <c r="R246" s="126" t="s">
        <v>319</v>
      </c>
      <c r="S246" s="126" t="s">
        <v>585</v>
      </c>
      <c r="T246" s="126" t="s">
        <v>585</v>
      </c>
      <c r="U246" s="126" t="s">
        <v>273</v>
      </c>
      <c r="V246" s="126" t="s">
        <v>262</v>
      </c>
      <c r="W246" s="126">
        <v>541</v>
      </c>
      <c r="X246" s="126" t="s">
        <v>267</v>
      </c>
      <c r="Y246" s="126">
        <v>354413387</v>
      </c>
      <c r="Z246" s="126" t="s">
        <v>1158</v>
      </c>
      <c r="AA246" s="126" t="s">
        <v>1159</v>
      </c>
      <c r="AB246" s="128">
        <v>42000</v>
      </c>
      <c r="AC246" s="127">
        <v>4</v>
      </c>
      <c r="AD246" s="127">
        <v>24</v>
      </c>
      <c r="AE246" s="127">
        <v>1</v>
      </c>
      <c r="AF246" s="127" t="s">
        <v>1609</v>
      </c>
      <c r="AG246" s="127" t="s">
        <v>1610</v>
      </c>
      <c r="AH246" s="126" t="s">
        <v>1770</v>
      </c>
      <c r="AI246" s="126" t="s">
        <v>1202</v>
      </c>
      <c r="AJ246" s="128">
        <v>2240</v>
      </c>
      <c r="AK246" s="128">
        <v>2240</v>
      </c>
      <c r="AL246" s="126" t="s">
        <v>1334</v>
      </c>
      <c r="AM246" s="128">
        <v>13201.3</v>
      </c>
      <c r="AN246" s="128">
        <v>6958.7</v>
      </c>
      <c r="AO246" s="128">
        <v>20160</v>
      </c>
      <c r="AP246" s="128">
        <v>28798.7</v>
      </c>
      <c r="AQ246" s="128">
        <v>4988.3</v>
      </c>
      <c r="AR246" s="128">
        <v>33787</v>
      </c>
      <c r="AS246" s="128">
        <v>28798.7</v>
      </c>
      <c r="AT246" s="128">
        <v>4988.3</v>
      </c>
      <c r="AU246" s="128">
        <v>33787</v>
      </c>
      <c r="AV246" s="126">
        <v>24</v>
      </c>
      <c r="AW246" s="126"/>
      <c r="AX246" s="126"/>
      <c r="AY246" s="126"/>
      <c r="AZ246" s="126"/>
      <c r="BA246" s="126"/>
      <c r="BB246" s="126" t="s">
        <v>1995</v>
      </c>
      <c r="BC246" s="126" t="s">
        <v>138</v>
      </c>
      <c r="BD246" s="126" t="s">
        <v>2001</v>
      </c>
      <c r="BE246" s="128">
        <v>42000</v>
      </c>
      <c r="BF246" s="126" t="s">
        <v>585</v>
      </c>
      <c r="BG246" s="95">
        <v>9527786932</v>
      </c>
      <c r="BH246" s="97" t="s">
        <v>2003</v>
      </c>
      <c r="BI246" s="95" t="s">
        <v>104</v>
      </c>
      <c r="BJ246" s="129">
        <v>46042</v>
      </c>
      <c r="BK246" s="95"/>
      <c r="BL246" s="95" t="s">
        <v>109</v>
      </c>
      <c r="BM246" s="98" t="s">
        <v>124</v>
      </c>
      <c r="BN246" s="99" t="s">
        <v>193</v>
      </c>
      <c r="BO246" s="123" t="s">
        <v>234</v>
      </c>
      <c r="BP246" s="123"/>
      <c r="BQ246" s="42"/>
      <c r="BR246" s="96"/>
    </row>
    <row r="247" spans="1:70" ht="30" hidden="1" customHeight="1" x14ac:dyDescent="0.35">
      <c r="A247" s="95">
        <v>243</v>
      </c>
      <c r="B247" s="127" t="s">
        <v>248</v>
      </c>
      <c r="C247" s="127" t="s">
        <v>249</v>
      </c>
      <c r="D247" s="127" t="s">
        <v>250</v>
      </c>
      <c r="E247" s="127" t="s">
        <v>251</v>
      </c>
      <c r="F247" s="127" t="s">
        <v>251</v>
      </c>
      <c r="G247" s="127" t="s">
        <v>252</v>
      </c>
      <c r="H247" s="127" t="s">
        <v>253</v>
      </c>
      <c r="I247" s="126">
        <v>185596</v>
      </c>
      <c r="J247" s="126" t="s">
        <v>384</v>
      </c>
      <c r="K247" s="126">
        <v>185596</v>
      </c>
      <c r="L247" s="126" t="s">
        <v>255</v>
      </c>
      <c r="M247" s="126" t="s">
        <v>256</v>
      </c>
      <c r="N247" s="126">
        <v>371460</v>
      </c>
      <c r="O247" s="126" t="s">
        <v>505</v>
      </c>
      <c r="P247" s="126">
        <v>664807</v>
      </c>
      <c r="Q247" s="126" t="s">
        <v>528</v>
      </c>
      <c r="R247" s="126" t="s">
        <v>319</v>
      </c>
      <c r="S247" s="126" t="s">
        <v>586</v>
      </c>
      <c r="T247" s="126" t="s">
        <v>586</v>
      </c>
      <c r="U247" s="126" t="s">
        <v>328</v>
      </c>
      <c r="V247" s="126" t="s">
        <v>262</v>
      </c>
      <c r="W247" s="126">
        <v>541</v>
      </c>
      <c r="X247" s="126" t="s">
        <v>267</v>
      </c>
      <c r="Y247" s="126">
        <v>354413608</v>
      </c>
      <c r="Z247" s="126" t="s">
        <v>1160</v>
      </c>
      <c r="AA247" s="126" t="s">
        <v>1159</v>
      </c>
      <c r="AB247" s="128">
        <v>42000</v>
      </c>
      <c r="AC247" s="127">
        <v>4</v>
      </c>
      <c r="AD247" s="127">
        <v>24</v>
      </c>
      <c r="AE247" s="127">
        <v>1</v>
      </c>
      <c r="AF247" s="127" t="s">
        <v>1609</v>
      </c>
      <c r="AG247" s="127" t="s">
        <v>1610</v>
      </c>
      <c r="AH247" s="126" t="s">
        <v>1770</v>
      </c>
      <c r="AI247" s="126" t="s">
        <v>1202</v>
      </c>
      <c r="AJ247" s="128">
        <v>2240</v>
      </c>
      <c r="AK247" s="128">
        <v>2240</v>
      </c>
      <c r="AL247" s="126" t="s">
        <v>1902</v>
      </c>
      <c r="AM247" s="128">
        <v>8620.69</v>
      </c>
      <c r="AN247" s="128">
        <v>4819.3100000000004</v>
      </c>
      <c r="AO247" s="128">
        <v>13440</v>
      </c>
      <c r="AP247" s="128">
        <v>33379.31</v>
      </c>
      <c r="AQ247" s="128">
        <v>7127.69</v>
      </c>
      <c r="AR247" s="128">
        <v>40507</v>
      </c>
      <c r="AS247" s="128">
        <v>33379.31</v>
      </c>
      <c r="AT247" s="128">
        <v>7127.69</v>
      </c>
      <c r="AU247" s="128">
        <v>40507</v>
      </c>
      <c r="AV247" s="126">
        <v>24</v>
      </c>
      <c r="AW247" s="126"/>
      <c r="AX247" s="126"/>
      <c r="AY247" s="126"/>
      <c r="AZ247" s="126"/>
      <c r="BA247" s="126"/>
      <c r="BB247" s="126" t="s">
        <v>1995</v>
      </c>
      <c r="BC247" s="126" t="s">
        <v>138</v>
      </c>
      <c r="BD247" s="126" t="s">
        <v>1998</v>
      </c>
      <c r="BE247" s="128">
        <v>42000</v>
      </c>
      <c r="BF247" s="126" t="s">
        <v>586</v>
      </c>
      <c r="BG247" s="95">
        <v>8381089210</v>
      </c>
      <c r="BH247" s="97" t="s">
        <v>2003</v>
      </c>
      <c r="BI247" s="95" t="s">
        <v>104</v>
      </c>
      <c r="BJ247" s="129">
        <v>46042</v>
      </c>
      <c r="BK247" s="95"/>
      <c r="BL247" s="95" t="s">
        <v>109</v>
      </c>
      <c r="BM247" s="98" t="s">
        <v>124</v>
      </c>
      <c r="BN247" s="99" t="s">
        <v>193</v>
      </c>
      <c r="BO247" s="123" t="s">
        <v>234</v>
      </c>
      <c r="BP247" s="123"/>
      <c r="BQ247" s="42"/>
      <c r="BR247" s="96"/>
    </row>
    <row r="248" spans="1:70" ht="30" hidden="1" customHeight="1" x14ac:dyDescent="0.35">
      <c r="A248" s="95">
        <v>244</v>
      </c>
      <c r="B248" s="127" t="s">
        <v>248</v>
      </c>
      <c r="C248" s="127" t="s">
        <v>249</v>
      </c>
      <c r="D248" s="127" t="s">
        <v>250</v>
      </c>
      <c r="E248" s="127" t="s">
        <v>251</v>
      </c>
      <c r="F248" s="127" t="s">
        <v>251</v>
      </c>
      <c r="G248" s="127" t="s">
        <v>252</v>
      </c>
      <c r="H248" s="127" t="s">
        <v>253</v>
      </c>
      <c r="I248" s="126">
        <v>185596</v>
      </c>
      <c r="J248" s="126" t="s">
        <v>384</v>
      </c>
      <c r="K248" s="126">
        <v>185596</v>
      </c>
      <c r="L248" s="126" t="s">
        <v>255</v>
      </c>
      <c r="M248" s="126" t="s">
        <v>256</v>
      </c>
      <c r="N248" s="126">
        <v>371460</v>
      </c>
      <c r="O248" s="126" t="s">
        <v>505</v>
      </c>
      <c r="P248" s="126">
        <v>664807</v>
      </c>
      <c r="Q248" s="126" t="s">
        <v>528</v>
      </c>
      <c r="R248" s="126" t="s">
        <v>319</v>
      </c>
      <c r="S248" s="126" t="s">
        <v>587</v>
      </c>
      <c r="T248" s="126" t="s">
        <v>587</v>
      </c>
      <c r="U248" s="126" t="s">
        <v>328</v>
      </c>
      <c r="V248" s="126" t="s">
        <v>274</v>
      </c>
      <c r="W248" s="126">
        <v>541</v>
      </c>
      <c r="X248" s="126" t="s">
        <v>267</v>
      </c>
      <c r="Y248" s="126">
        <v>354413725</v>
      </c>
      <c r="Z248" s="126" t="s">
        <v>1161</v>
      </c>
      <c r="AA248" s="126" t="s">
        <v>1159</v>
      </c>
      <c r="AB248" s="128">
        <v>42000</v>
      </c>
      <c r="AC248" s="127">
        <v>4</v>
      </c>
      <c r="AD248" s="127">
        <v>24</v>
      </c>
      <c r="AE248" s="127">
        <v>1</v>
      </c>
      <c r="AF248" s="127" t="s">
        <v>1609</v>
      </c>
      <c r="AG248" s="127" t="s">
        <v>1610</v>
      </c>
      <c r="AH248" s="126" t="s">
        <v>1770</v>
      </c>
      <c r="AI248" s="126" t="s">
        <v>1202</v>
      </c>
      <c r="AJ248" s="128">
        <v>2240</v>
      </c>
      <c r="AK248" s="128">
        <v>2240</v>
      </c>
      <c r="AL248" s="126" t="s">
        <v>1796</v>
      </c>
      <c r="AM248" s="128">
        <v>7050.95</v>
      </c>
      <c r="AN248" s="128">
        <v>4149.05</v>
      </c>
      <c r="AO248" s="128">
        <v>11200</v>
      </c>
      <c r="AP248" s="128">
        <v>34949.050000000003</v>
      </c>
      <c r="AQ248" s="128">
        <v>7797.95</v>
      </c>
      <c r="AR248" s="128">
        <v>42747</v>
      </c>
      <c r="AS248" s="128">
        <v>34949.050000000003</v>
      </c>
      <c r="AT248" s="128">
        <v>7797.95</v>
      </c>
      <c r="AU248" s="128">
        <v>42747</v>
      </c>
      <c r="AV248" s="126">
        <v>24</v>
      </c>
      <c r="AW248" s="126"/>
      <c r="AX248" s="126"/>
      <c r="AY248" s="126"/>
      <c r="AZ248" s="126"/>
      <c r="BA248" s="126"/>
      <c r="BB248" s="126" t="s">
        <v>1995</v>
      </c>
      <c r="BC248" s="126" t="s">
        <v>138</v>
      </c>
      <c r="BD248" s="126" t="s">
        <v>1998</v>
      </c>
      <c r="BE248" s="128">
        <v>42000</v>
      </c>
      <c r="BF248" s="126" t="s">
        <v>587</v>
      </c>
      <c r="BG248" s="95">
        <v>9850259013</v>
      </c>
      <c r="BH248" s="97" t="s">
        <v>2003</v>
      </c>
      <c r="BI248" s="95" t="s">
        <v>104</v>
      </c>
      <c r="BJ248" s="129">
        <v>46042</v>
      </c>
      <c r="BK248" s="95"/>
      <c r="BL248" s="95" t="s">
        <v>109</v>
      </c>
      <c r="BM248" s="98" t="s">
        <v>124</v>
      </c>
      <c r="BN248" s="99" t="s">
        <v>193</v>
      </c>
      <c r="BO248" s="123" t="s">
        <v>234</v>
      </c>
      <c r="BP248" s="123"/>
      <c r="BQ248" s="42"/>
      <c r="BR248" s="96"/>
    </row>
    <row r="249" spans="1:70" ht="30" hidden="1" customHeight="1" x14ac:dyDescent="0.35">
      <c r="A249" s="95">
        <v>245</v>
      </c>
      <c r="B249" s="127" t="s">
        <v>248</v>
      </c>
      <c r="C249" s="127" t="s">
        <v>249</v>
      </c>
      <c r="D249" s="127" t="s">
        <v>250</v>
      </c>
      <c r="E249" s="127" t="s">
        <v>251</v>
      </c>
      <c r="F249" s="127" t="s">
        <v>251</v>
      </c>
      <c r="G249" s="127" t="s">
        <v>252</v>
      </c>
      <c r="H249" s="127" t="s">
        <v>253</v>
      </c>
      <c r="I249" s="126">
        <v>198535</v>
      </c>
      <c r="J249" s="126" t="s">
        <v>588</v>
      </c>
      <c r="K249" s="126">
        <v>198535</v>
      </c>
      <c r="L249" s="126" t="s">
        <v>255</v>
      </c>
      <c r="M249" s="126" t="s">
        <v>256</v>
      </c>
      <c r="N249" s="126">
        <v>428680</v>
      </c>
      <c r="O249" s="126" t="s">
        <v>589</v>
      </c>
      <c r="P249" s="126">
        <v>668558</v>
      </c>
      <c r="Q249" s="126" t="s">
        <v>590</v>
      </c>
      <c r="R249" s="126" t="s">
        <v>319</v>
      </c>
      <c r="S249" s="126" t="s">
        <v>591</v>
      </c>
      <c r="T249" s="126" t="s">
        <v>591</v>
      </c>
      <c r="U249" s="126" t="s">
        <v>328</v>
      </c>
      <c r="V249" s="126" t="s">
        <v>262</v>
      </c>
      <c r="W249" s="126">
        <v>541</v>
      </c>
      <c r="X249" s="126" t="s">
        <v>267</v>
      </c>
      <c r="Y249" s="126">
        <v>354460483</v>
      </c>
      <c r="Z249" s="126" t="s">
        <v>1162</v>
      </c>
      <c r="AA249" s="126" t="s">
        <v>1163</v>
      </c>
      <c r="AB249" s="128">
        <v>42000</v>
      </c>
      <c r="AC249" s="127">
        <v>4</v>
      </c>
      <c r="AD249" s="127">
        <v>24</v>
      </c>
      <c r="AE249" s="127">
        <v>1</v>
      </c>
      <c r="AF249" s="127" t="s">
        <v>1611</v>
      </c>
      <c r="AG249" s="127" t="s">
        <v>1612</v>
      </c>
      <c r="AH249" s="126" t="s">
        <v>1770</v>
      </c>
      <c r="AI249" s="126" t="s">
        <v>1202</v>
      </c>
      <c r="AJ249" s="128">
        <v>2240</v>
      </c>
      <c r="AK249" s="128">
        <v>2240</v>
      </c>
      <c r="AL249" s="126" t="s">
        <v>1842</v>
      </c>
      <c r="AM249" s="128">
        <v>39946.199999999997</v>
      </c>
      <c r="AN249" s="128">
        <v>11573.8</v>
      </c>
      <c r="AO249" s="128">
        <v>51520</v>
      </c>
      <c r="AP249" s="128">
        <v>2053.8000000000002</v>
      </c>
      <c r="AQ249" s="128">
        <v>50.2</v>
      </c>
      <c r="AR249" s="128">
        <v>2104</v>
      </c>
      <c r="AS249" s="128">
        <v>2053.8000000000002</v>
      </c>
      <c r="AT249" s="128">
        <v>50.2</v>
      </c>
      <c r="AU249" s="128">
        <v>2104</v>
      </c>
      <c r="AV249" s="126">
        <v>24</v>
      </c>
      <c r="AW249" s="126"/>
      <c r="AX249" s="126"/>
      <c r="AY249" s="126"/>
      <c r="AZ249" s="126"/>
      <c r="BA249" s="126"/>
      <c r="BB249" s="126" t="s">
        <v>1995</v>
      </c>
      <c r="BC249" s="126" t="s">
        <v>138</v>
      </c>
      <c r="BD249" s="126"/>
      <c r="BE249" s="128">
        <v>0</v>
      </c>
      <c r="BF249" s="126" t="s">
        <v>591</v>
      </c>
      <c r="BG249" s="95">
        <v>9579197340</v>
      </c>
      <c r="BH249" s="97" t="s">
        <v>2003</v>
      </c>
      <c r="BI249" s="95" t="s">
        <v>104</v>
      </c>
      <c r="BJ249" s="123"/>
      <c r="BK249" s="95"/>
      <c r="BL249" s="95" t="s">
        <v>109</v>
      </c>
      <c r="BM249" s="98" t="s">
        <v>124</v>
      </c>
      <c r="BN249" s="99" t="s">
        <v>193</v>
      </c>
      <c r="BO249" s="123" t="s">
        <v>234</v>
      </c>
      <c r="BP249" s="123"/>
      <c r="BQ249" s="42"/>
      <c r="BR249" s="96"/>
    </row>
    <row r="250" spans="1:70" ht="30" hidden="1" customHeight="1" x14ac:dyDescent="0.35">
      <c r="A250" s="95">
        <v>246</v>
      </c>
      <c r="B250" s="127" t="s">
        <v>248</v>
      </c>
      <c r="C250" s="127" t="s">
        <v>249</v>
      </c>
      <c r="D250" s="127" t="s">
        <v>250</v>
      </c>
      <c r="E250" s="127" t="s">
        <v>251</v>
      </c>
      <c r="F250" s="127" t="s">
        <v>251</v>
      </c>
      <c r="G250" s="127" t="s">
        <v>252</v>
      </c>
      <c r="H250" s="127" t="s">
        <v>253</v>
      </c>
      <c r="I250" s="126">
        <v>118203</v>
      </c>
      <c r="J250" s="126" t="s">
        <v>254</v>
      </c>
      <c r="K250" s="126">
        <v>118203</v>
      </c>
      <c r="L250" s="126" t="s">
        <v>255</v>
      </c>
      <c r="M250" s="126" t="s">
        <v>256</v>
      </c>
      <c r="N250" s="126">
        <v>200448</v>
      </c>
      <c r="O250" s="126" t="s">
        <v>395</v>
      </c>
      <c r="P250" s="126">
        <v>265725</v>
      </c>
      <c r="Q250" s="126" t="s">
        <v>396</v>
      </c>
      <c r="R250" s="126" t="s">
        <v>503</v>
      </c>
      <c r="S250" s="126" t="s">
        <v>398</v>
      </c>
      <c r="T250" s="126" t="s">
        <v>398</v>
      </c>
      <c r="U250" s="126" t="s">
        <v>328</v>
      </c>
      <c r="V250" s="126" t="s">
        <v>274</v>
      </c>
      <c r="W250" s="126">
        <v>0</v>
      </c>
      <c r="X250" s="126" t="s">
        <v>267</v>
      </c>
      <c r="Y250" s="126">
        <v>354479582</v>
      </c>
      <c r="Z250" s="126" t="s">
        <v>906</v>
      </c>
      <c r="AA250" s="126" t="s">
        <v>1159</v>
      </c>
      <c r="AB250" s="128">
        <v>30000</v>
      </c>
      <c r="AC250" s="127">
        <v>4</v>
      </c>
      <c r="AD250" s="127">
        <v>18</v>
      </c>
      <c r="AE250" s="127">
        <v>0</v>
      </c>
      <c r="AF250" s="127" t="s">
        <v>1476</v>
      </c>
      <c r="AG250" s="127" t="s">
        <v>1477</v>
      </c>
      <c r="AH250" s="126" t="s">
        <v>1770</v>
      </c>
      <c r="AI250" s="126" t="s">
        <v>1202</v>
      </c>
      <c r="AJ250" s="128">
        <v>2020</v>
      </c>
      <c r="AK250" s="128">
        <v>2020</v>
      </c>
      <c r="AL250" s="126" t="s">
        <v>1796</v>
      </c>
      <c r="AM250" s="128">
        <v>5671.35</v>
      </c>
      <c r="AN250" s="128">
        <v>2408.65</v>
      </c>
      <c r="AO250" s="128">
        <v>8080</v>
      </c>
      <c r="AP250" s="128">
        <v>24328.65</v>
      </c>
      <c r="AQ250" s="128">
        <v>3948.35</v>
      </c>
      <c r="AR250" s="128">
        <v>28277</v>
      </c>
      <c r="AS250" s="128">
        <v>24328.65</v>
      </c>
      <c r="AT250" s="128">
        <v>3948.35</v>
      </c>
      <c r="AU250" s="128">
        <v>28277</v>
      </c>
      <c r="AV250" s="126">
        <v>24</v>
      </c>
      <c r="AW250" s="126"/>
      <c r="AX250" s="126"/>
      <c r="AY250" s="126"/>
      <c r="AZ250" s="126"/>
      <c r="BA250" s="126"/>
      <c r="BB250" s="126" t="s">
        <v>1995</v>
      </c>
      <c r="BC250" s="126" t="s">
        <v>138</v>
      </c>
      <c r="BD250" s="126" t="s">
        <v>1998</v>
      </c>
      <c r="BE250" s="128">
        <v>30000</v>
      </c>
      <c r="BF250" s="126" t="s">
        <v>398</v>
      </c>
      <c r="BG250" s="95">
        <v>9503375075</v>
      </c>
      <c r="BH250" s="97" t="s">
        <v>2003</v>
      </c>
      <c r="BI250" s="95" t="s">
        <v>104</v>
      </c>
      <c r="BJ250" s="97">
        <v>46045</v>
      </c>
      <c r="BK250" s="95"/>
      <c r="BL250" s="95" t="s">
        <v>109</v>
      </c>
      <c r="BM250" s="98" t="s">
        <v>124</v>
      </c>
      <c r="BN250" s="99" t="s">
        <v>193</v>
      </c>
      <c r="BO250" s="95" t="s">
        <v>234</v>
      </c>
      <c r="BP250" s="123"/>
      <c r="BQ250" s="42"/>
      <c r="BR250" s="96" t="s">
        <v>2027</v>
      </c>
    </row>
    <row r="251" spans="1:70" ht="30" hidden="1" customHeight="1" x14ac:dyDescent="0.35">
      <c r="A251" s="95">
        <v>247</v>
      </c>
      <c r="B251" s="127" t="s">
        <v>248</v>
      </c>
      <c r="C251" s="127" t="s">
        <v>249</v>
      </c>
      <c r="D251" s="127" t="s">
        <v>250</v>
      </c>
      <c r="E251" s="127" t="s">
        <v>251</v>
      </c>
      <c r="F251" s="127" t="s">
        <v>251</v>
      </c>
      <c r="G251" s="127" t="s">
        <v>252</v>
      </c>
      <c r="H251" s="127" t="s">
        <v>253</v>
      </c>
      <c r="I251" s="126">
        <v>121891</v>
      </c>
      <c r="J251" s="126" t="s">
        <v>290</v>
      </c>
      <c r="K251" s="126">
        <v>121891</v>
      </c>
      <c r="L251" s="126" t="s">
        <v>255</v>
      </c>
      <c r="M251" s="126" t="s">
        <v>256</v>
      </c>
      <c r="N251" s="126">
        <v>212763</v>
      </c>
      <c r="O251" s="126" t="s">
        <v>301</v>
      </c>
      <c r="P251" s="126">
        <v>281116</v>
      </c>
      <c r="Q251" s="126" t="s">
        <v>302</v>
      </c>
      <c r="R251" s="126" t="s">
        <v>319</v>
      </c>
      <c r="S251" s="126" t="s">
        <v>592</v>
      </c>
      <c r="T251" s="126" t="s">
        <v>592</v>
      </c>
      <c r="U251" s="126" t="s">
        <v>328</v>
      </c>
      <c r="V251" s="126" t="s">
        <v>262</v>
      </c>
      <c r="W251" s="126">
        <v>0</v>
      </c>
      <c r="X251" s="126" t="s">
        <v>332</v>
      </c>
      <c r="Y251" s="126">
        <v>354500123</v>
      </c>
      <c r="Z251" s="126" t="s">
        <v>1164</v>
      </c>
      <c r="AA251" s="126" t="s">
        <v>1159</v>
      </c>
      <c r="AB251" s="128">
        <v>80000</v>
      </c>
      <c r="AC251" s="127">
        <v>9</v>
      </c>
      <c r="AD251" s="127">
        <v>24</v>
      </c>
      <c r="AE251" s="127">
        <v>7</v>
      </c>
      <c r="AF251" s="127" t="s">
        <v>1613</v>
      </c>
      <c r="AG251" s="127" t="s">
        <v>1507</v>
      </c>
      <c r="AH251" s="126" t="s">
        <v>1763</v>
      </c>
      <c r="AI251" s="126" t="s">
        <v>1214</v>
      </c>
      <c r="AJ251" s="128">
        <v>4270</v>
      </c>
      <c r="AK251" s="128">
        <v>4270</v>
      </c>
      <c r="AL251" s="126" t="s">
        <v>1903</v>
      </c>
      <c r="AM251" s="128">
        <v>31586.66</v>
      </c>
      <c r="AN251" s="128">
        <v>15383.34</v>
      </c>
      <c r="AO251" s="128">
        <v>46970</v>
      </c>
      <c r="AP251" s="128">
        <v>48413.34</v>
      </c>
      <c r="AQ251" s="128">
        <v>7374.66</v>
      </c>
      <c r="AR251" s="128">
        <v>55788</v>
      </c>
      <c r="AS251" s="128">
        <v>48413.34</v>
      </c>
      <c r="AT251" s="128">
        <v>7374.66</v>
      </c>
      <c r="AU251" s="128">
        <v>55788</v>
      </c>
      <c r="AV251" s="126">
        <v>24</v>
      </c>
      <c r="AW251" s="126"/>
      <c r="AX251" s="126"/>
      <c r="AY251" s="126"/>
      <c r="AZ251" s="126"/>
      <c r="BA251" s="126"/>
      <c r="BB251" s="126" t="s">
        <v>1995</v>
      </c>
      <c r="BC251" s="126" t="s">
        <v>138</v>
      </c>
      <c r="BD251" s="126" t="s">
        <v>2000</v>
      </c>
      <c r="BE251" s="128">
        <v>80000</v>
      </c>
      <c r="BF251" s="126" t="s">
        <v>592</v>
      </c>
      <c r="BG251" s="95">
        <v>9767163962</v>
      </c>
      <c r="BH251" s="97" t="s">
        <v>2003</v>
      </c>
      <c r="BI251" s="95" t="s">
        <v>104</v>
      </c>
      <c r="BJ251" s="129">
        <v>46038</v>
      </c>
      <c r="BK251" s="95"/>
      <c r="BL251" s="95" t="s">
        <v>109</v>
      </c>
      <c r="BM251" s="98" t="s">
        <v>124</v>
      </c>
      <c r="BN251" s="99" t="s">
        <v>193</v>
      </c>
      <c r="BO251" s="123" t="s">
        <v>234</v>
      </c>
      <c r="BP251" s="123"/>
      <c r="BQ251" s="42"/>
      <c r="BR251" s="96"/>
    </row>
    <row r="252" spans="1:70" ht="30" hidden="1" customHeight="1" x14ac:dyDescent="0.35">
      <c r="A252" s="95">
        <v>248</v>
      </c>
      <c r="B252" s="127" t="s">
        <v>248</v>
      </c>
      <c r="C252" s="127" t="s">
        <v>249</v>
      </c>
      <c r="D252" s="127" t="s">
        <v>250</v>
      </c>
      <c r="E252" s="127" t="s">
        <v>251</v>
      </c>
      <c r="F252" s="127" t="s">
        <v>251</v>
      </c>
      <c r="G252" s="127" t="s">
        <v>252</v>
      </c>
      <c r="H252" s="127" t="s">
        <v>253</v>
      </c>
      <c r="I252" s="126">
        <v>127932</v>
      </c>
      <c r="J252" s="126" t="s">
        <v>421</v>
      </c>
      <c r="K252" s="126">
        <v>127932</v>
      </c>
      <c r="L252" s="126" t="s">
        <v>255</v>
      </c>
      <c r="M252" s="126" t="s">
        <v>256</v>
      </c>
      <c r="N252" s="126">
        <v>215741</v>
      </c>
      <c r="O252" s="126" t="s">
        <v>422</v>
      </c>
      <c r="P252" s="126">
        <v>285195</v>
      </c>
      <c r="Q252" s="126" t="s">
        <v>423</v>
      </c>
      <c r="R252" s="126" t="s">
        <v>319</v>
      </c>
      <c r="S252" s="126" t="s">
        <v>593</v>
      </c>
      <c r="T252" s="126" t="s">
        <v>593</v>
      </c>
      <c r="U252" s="126" t="s">
        <v>328</v>
      </c>
      <c r="V252" s="126" t="s">
        <v>274</v>
      </c>
      <c r="W252" s="126">
        <v>0</v>
      </c>
      <c r="X252" s="126" t="s">
        <v>574</v>
      </c>
      <c r="Y252" s="126">
        <v>354515017</v>
      </c>
      <c r="Z252" s="126" t="s">
        <v>1165</v>
      </c>
      <c r="AA252" s="126" t="s">
        <v>1163</v>
      </c>
      <c r="AB252" s="128">
        <v>73000</v>
      </c>
      <c r="AC252" s="127">
        <v>4</v>
      </c>
      <c r="AD252" s="127">
        <v>24</v>
      </c>
      <c r="AE252" s="127">
        <v>4</v>
      </c>
      <c r="AF252" s="127" t="s">
        <v>1614</v>
      </c>
      <c r="AG252" s="127" t="s">
        <v>1615</v>
      </c>
      <c r="AH252" s="126" t="s">
        <v>1753</v>
      </c>
      <c r="AI252" s="126" t="s">
        <v>1202</v>
      </c>
      <c r="AJ252" s="128">
        <v>3900</v>
      </c>
      <c r="AK252" s="128">
        <v>3900</v>
      </c>
      <c r="AL252" s="126" t="s">
        <v>1904</v>
      </c>
      <c r="AM252" s="128">
        <v>69624.160000000003</v>
      </c>
      <c r="AN252" s="128">
        <v>20075.84</v>
      </c>
      <c r="AO252" s="128">
        <v>89700</v>
      </c>
      <c r="AP252" s="128">
        <v>3375.84</v>
      </c>
      <c r="AQ252" s="128">
        <v>81.16</v>
      </c>
      <c r="AR252" s="128">
        <v>3457</v>
      </c>
      <c r="AS252" s="128">
        <v>3375.84</v>
      </c>
      <c r="AT252" s="128">
        <v>81.16</v>
      </c>
      <c r="AU252" s="128">
        <v>3457</v>
      </c>
      <c r="AV252" s="126">
        <v>24</v>
      </c>
      <c r="AW252" s="126"/>
      <c r="AX252" s="126"/>
      <c r="AY252" s="126"/>
      <c r="AZ252" s="126"/>
      <c r="BA252" s="126"/>
      <c r="BB252" s="126" t="s">
        <v>1995</v>
      </c>
      <c r="BC252" s="126" t="s">
        <v>138</v>
      </c>
      <c r="BD252" s="126"/>
      <c r="BE252" s="128">
        <v>0</v>
      </c>
      <c r="BF252" s="126" t="s">
        <v>593</v>
      </c>
      <c r="BG252" s="95">
        <v>9158638257</v>
      </c>
      <c r="BH252" s="97" t="s">
        <v>2003</v>
      </c>
      <c r="BI252" s="95" t="s">
        <v>104</v>
      </c>
      <c r="BJ252" s="129">
        <v>46052</v>
      </c>
      <c r="BK252" s="95"/>
      <c r="BL252" s="95" t="s">
        <v>109</v>
      </c>
      <c r="BM252" s="98" t="s">
        <v>124</v>
      </c>
      <c r="BN252" s="99" t="s">
        <v>193</v>
      </c>
      <c r="BO252" s="123" t="s">
        <v>234</v>
      </c>
      <c r="BP252" s="123"/>
      <c r="BQ252" s="42"/>
      <c r="BR252" s="96"/>
    </row>
    <row r="253" spans="1:70" ht="30" hidden="1" customHeight="1" x14ac:dyDescent="0.35">
      <c r="A253" s="95">
        <v>249</v>
      </c>
      <c r="B253" s="127" t="s">
        <v>248</v>
      </c>
      <c r="C253" s="127" t="s">
        <v>249</v>
      </c>
      <c r="D253" s="127" t="s">
        <v>250</v>
      </c>
      <c r="E253" s="127" t="s">
        <v>251</v>
      </c>
      <c r="F253" s="127" t="s">
        <v>251</v>
      </c>
      <c r="G253" s="127" t="s">
        <v>252</v>
      </c>
      <c r="H253" s="127" t="s">
        <v>253</v>
      </c>
      <c r="I253" s="126">
        <v>121891</v>
      </c>
      <c r="J253" s="126" t="s">
        <v>290</v>
      </c>
      <c r="K253" s="126">
        <v>121891</v>
      </c>
      <c r="L253" s="126" t="s">
        <v>255</v>
      </c>
      <c r="M253" s="126" t="s">
        <v>256</v>
      </c>
      <c r="N253" s="126">
        <v>210493</v>
      </c>
      <c r="O253" s="126" t="s">
        <v>291</v>
      </c>
      <c r="P253" s="126">
        <v>278274</v>
      </c>
      <c r="Q253" s="126" t="s">
        <v>292</v>
      </c>
      <c r="R253" s="126" t="s">
        <v>503</v>
      </c>
      <c r="S253" s="126" t="s">
        <v>508</v>
      </c>
      <c r="T253" s="126" t="s">
        <v>508</v>
      </c>
      <c r="U253" s="126" t="s">
        <v>328</v>
      </c>
      <c r="V253" s="126" t="s">
        <v>262</v>
      </c>
      <c r="W253" s="126">
        <v>0</v>
      </c>
      <c r="X253" s="126" t="s">
        <v>267</v>
      </c>
      <c r="Y253" s="126">
        <v>354520888</v>
      </c>
      <c r="Z253" s="126" t="s">
        <v>1016</v>
      </c>
      <c r="AA253" s="126" t="s">
        <v>1166</v>
      </c>
      <c r="AB253" s="128">
        <v>21000</v>
      </c>
      <c r="AC253" s="127">
        <v>9</v>
      </c>
      <c r="AD253" s="127">
        <v>18</v>
      </c>
      <c r="AE253" s="127">
        <v>0</v>
      </c>
      <c r="AF253" s="127" t="s">
        <v>1421</v>
      </c>
      <c r="AG253" s="127" t="s">
        <v>1422</v>
      </c>
      <c r="AH253" s="126" t="s">
        <v>1746</v>
      </c>
      <c r="AI253" s="126" t="s">
        <v>1214</v>
      </c>
      <c r="AJ253" s="128">
        <v>1410</v>
      </c>
      <c r="AK253" s="128">
        <v>1410</v>
      </c>
      <c r="AL253" s="126" t="s">
        <v>1287</v>
      </c>
      <c r="AM253" s="128">
        <v>3005.4</v>
      </c>
      <c r="AN253" s="128">
        <v>1224.5999999999999</v>
      </c>
      <c r="AO253" s="128">
        <v>4230</v>
      </c>
      <c r="AP253" s="128">
        <v>17994.599999999999</v>
      </c>
      <c r="AQ253" s="128">
        <v>3160.4</v>
      </c>
      <c r="AR253" s="128">
        <v>21155</v>
      </c>
      <c r="AS253" s="128">
        <v>17994.599999999999</v>
      </c>
      <c r="AT253" s="128">
        <v>3160.4</v>
      </c>
      <c r="AU253" s="128">
        <v>21155</v>
      </c>
      <c r="AV253" s="126">
        <v>25</v>
      </c>
      <c r="AW253" s="126"/>
      <c r="AX253" s="126"/>
      <c r="AY253" s="126"/>
      <c r="AZ253" s="126"/>
      <c r="BA253" s="126"/>
      <c r="BB253" s="126" t="s">
        <v>1995</v>
      </c>
      <c r="BC253" s="126" t="s">
        <v>138</v>
      </c>
      <c r="BD253" s="126" t="s">
        <v>1998</v>
      </c>
      <c r="BE253" s="128">
        <v>21000</v>
      </c>
      <c r="BF253" s="126" t="s">
        <v>508</v>
      </c>
      <c r="BG253" s="95">
        <v>9309508267</v>
      </c>
      <c r="BH253" s="97" t="s">
        <v>2003</v>
      </c>
      <c r="BI253" s="95" t="s">
        <v>104</v>
      </c>
      <c r="BJ253" s="129">
        <v>46038</v>
      </c>
      <c r="BK253" s="95"/>
      <c r="BL253" s="95" t="s">
        <v>109</v>
      </c>
      <c r="BM253" s="98" t="s">
        <v>124</v>
      </c>
      <c r="BN253" s="99" t="s">
        <v>193</v>
      </c>
      <c r="BO253" s="123" t="s">
        <v>234</v>
      </c>
      <c r="BP253" s="123"/>
      <c r="BQ253" s="42"/>
      <c r="BR253" s="96"/>
    </row>
    <row r="254" spans="1:70" ht="30" hidden="1" customHeight="1" x14ac:dyDescent="0.35">
      <c r="A254" s="95">
        <v>250</v>
      </c>
      <c r="B254" s="127" t="s">
        <v>248</v>
      </c>
      <c r="C254" s="127" t="s">
        <v>249</v>
      </c>
      <c r="D254" s="127" t="s">
        <v>250</v>
      </c>
      <c r="E254" s="127" t="s">
        <v>251</v>
      </c>
      <c r="F254" s="127" t="s">
        <v>251</v>
      </c>
      <c r="G254" s="127" t="s">
        <v>252</v>
      </c>
      <c r="H254" s="127" t="s">
        <v>253</v>
      </c>
      <c r="I254" s="126">
        <v>190788</v>
      </c>
      <c r="J254" s="126" t="s">
        <v>348</v>
      </c>
      <c r="K254" s="126">
        <v>190788</v>
      </c>
      <c r="L254" s="126" t="s">
        <v>255</v>
      </c>
      <c r="M254" s="126" t="s">
        <v>256</v>
      </c>
      <c r="N254" s="126">
        <v>358543</v>
      </c>
      <c r="O254" s="126" t="s">
        <v>349</v>
      </c>
      <c r="P254" s="126">
        <v>514281</v>
      </c>
      <c r="Q254" s="126" t="s">
        <v>350</v>
      </c>
      <c r="R254" s="126" t="s">
        <v>503</v>
      </c>
      <c r="S254" s="126" t="s">
        <v>414</v>
      </c>
      <c r="T254" s="126" t="s">
        <v>414</v>
      </c>
      <c r="U254" s="126" t="s">
        <v>328</v>
      </c>
      <c r="V254" s="126" t="s">
        <v>262</v>
      </c>
      <c r="W254" s="126">
        <v>0</v>
      </c>
      <c r="X254" s="126" t="s">
        <v>267</v>
      </c>
      <c r="Y254" s="126">
        <v>354521416</v>
      </c>
      <c r="Z254" s="126" t="s">
        <v>1167</v>
      </c>
      <c r="AA254" s="126" t="s">
        <v>1168</v>
      </c>
      <c r="AB254" s="128">
        <v>20000</v>
      </c>
      <c r="AC254" s="127">
        <v>7</v>
      </c>
      <c r="AD254" s="127">
        <v>18</v>
      </c>
      <c r="AE254" s="127">
        <v>0</v>
      </c>
      <c r="AF254" s="127" t="s">
        <v>1486</v>
      </c>
      <c r="AG254" s="127" t="s">
        <v>1487</v>
      </c>
      <c r="AH254" s="126" t="s">
        <v>1770</v>
      </c>
      <c r="AI254" s="126" t="s">
        <v>1893</v>
      </c>
      <c r="AJ254" s="128">
        <v>1340</v>
      </c>
      <c r="AK254" s="128">
        <v>1340</v>
      </c>
      <c r="AL254" s="126" t="s">
        <v>1905</v>
      </c>
      <c r="AM254" s="128">
        <v>1847.45</v>
      </c>
      <c r="AN254" s="128">
        <v>933.55</v>
      </c>
      <c r="AO254" s="128">
        <v>2781</v>
      </c>
      <c r="AP254" s="128">
        <v>18152.55</v>
      </c>
      <c r="AQ254" s="128">
        <v>3288.45</v>
      </c>
      <c r="AR254" s="128">
        <v>21441</v>
      </c>
      <c r="AS254" s="128">
        <v>18152.55</v>
      </c>
      <c r="AT254" s="128">
        <v>3288.45</v>
      </c>
      <c r="AU254" s="128">
        <v>21441</v>
      </c>
      <c r="AV254" s="126">
        <v>24</v>
      </c>
      <c r="AW254" s="126"/>
      <c r="AX254" s="126"/>
      <c r="AY254" s="126"/>
      <c r="AZ254" s="126"/>
      <c r="BA254" s="126"/>
      <c r="BB254" s="126" t="s">
        <v>1995</v>
      </c>
      <c r="BC254" s="126" t="s">
        <v>138</v>
      </c>
      <c r="BD254" s="126" t="s">
        <v>1998</v>
      </c>
      <c r="BE254" s="128">
        <v>20000</v>
      </c>
      <c r="BF254" s="126" t="s">
        <v>414</v>
      </c>
      <c r="BG254" s="95">
        <v>9420891769</v>
      </c>
      <c r="BH254" s="97" t="s">
        <v>2003</v>
      </c>
      <c r="BI254" s="95" t="s">
        <v>104</v>
      </c>
      <c r="BJ254" s="129">
        <v>46037</v>
      </c>
      <c r="BK254" s="95"/>
      <c r="BL254" s="95" t="s">
        <v>109</v>
      </c>
      <c r="BM254" s="98" t="s">
        <v>124</v>
      </c>
      <c r="BN254" s="99" t="s">
        <v>193</v>
      </c>
      <c r="BO254" s="123" t="s">
        <v>234</v>
      </c>
      <c r="BP254" s="123"/>
      <c r="BQ254" s="42"/>
      <c r="BR254" s="96"/>
    </row>
    <row r="255" spans="1:70" ht="30" hidden="1" customHeight="1" x14ac:dyDescent="0.35">
      <c r="A255" s="95">
        <v>251</v>
      </c>
      <c r="B255" s="127" t="s">
        <v>248</v>
      </c>
      <c r="C255" s="127" t="s">
        <v>249</v>
      </c>
      <c r="D255" s="127" t="s">
        <v>250</v>
      </c>
      <c r="E255" s="127" t="s">
        <v>251</v>
      </c>
      <c r="F255" s="127" t="s">
        <v>251</v>
      </c>
      <c r="G255" s="127" t="s">
        <v>252</v>
      </c>
      <c r="H255" s="127" t="s">
        <v>253</v>
      </c>
      <c r="I255" s="126">
        <v>190788</v>
      </c>
      <c r="J255" s="126" t="s">
        <v>348</v>
      </c>
      <c r="K255" s="126">
        <v>190788</v>
      </c>
      <c r="L255" s="126" t="s">
        <v>255</v>
      </c>
      <c r="M255" s="126" t="s">
        <v>256</v>
      </c>
      <c r="N255" s="126">
        <v>385500</v>
      </c>
      <c r="O255" s="126" t="s">
        <v>415</v>
      </c>
      <c r="P255" s="126">
        <v>669223</v>
      </c>
      <c r="Q255" s="126" t="s">
        <v>416</v>
      </c>
      <c r="R255" s="126" t="s">
        <v>503</v>
      </c>
      <c r="S255" s="126" t="s">
        <v>420</v>
      </c>
      <c r="T255" s="126" t="s">
        <v>420</v>
      </c>
      <c r="U255" s="126" t="s">
        <v>328</v>
      </c>
      <c r="V255" s="126" t="s">
        <v>262</v>
      </c>
      <c r="W255" s="126">
        <v>0</v>
      </c>
      <c r="X255" s="126" t="s">
        <v>267</v>
      </c>
      <c r="Y255" s="126">
        <v>354522659</v>
      </c>
      <c r="Z255" s="126" t="s">
        <v>928</v>
      </c>
      <c r="AA255" s="126" t="s">
        <v>1166</v>
      </c>
      <c r="AB255" s="128">
        <v>21000</v>
      </c>
      <c r="AC255" s="127">
        <v>7</v>
      </c>
      <c r="AD255" s="127">
        <v>18</v>
      </c>
      <c r="AE255" s="127">
        <v>0</v>
      </c>
      <c r="AF255" s="127" t="s">
        <v>1488</v>
      </c>
      <c r="AG255" s="127" t="s">
        <v>1489</v>
      </c>
      <c r="AH255" s="126" t="s">
        <v>1770</v>
      </c>
      <c r="AI255" s="126" t="s">
        <v>1893</v>
      </c>
      <c r="AJ255" s="128">
        <v>1410</v>
      </c>
      <c r="AK255" s="128">
        <v>1410</v>
      </c>
      <c r="AL255" s="126" t="s">
        <v>1906</v>
      </c>
      <c r="AM255" s="128">
        <v>949.73</v>
      </c>
      <c r="AN255" s="128">
        <v>460.27</v>
      </c>
      <c r="AO255" s="128">
        <v>1410</v>
      </c>
      <c r="AP255" s="128">
        <v>20050.27</v>
      </c>
      <c r="AQ255" s="128">
        <v>3920.73</v>
      </c>
      <c r="AR255" s="128">
        <v>23971</v>
      </c>
      <c r="AS255" s="128">
        <v>20050.27</v>
      </c>
      <c r="AT255" s="128">
        <v>3920.73</v>
      </c>
      <c r="AU255" s="128">
        <v>23971</v>
      </c>
      <c r="AV255" s="126">
        <v>25</v>
      </c>
      <c r="AW255" s="126"/>
      <c r="AX255" s="126"/>
      <c r="AY255" s="126"/>
      <c r="AZ255" s="126"/>
      <c r="BA255" s="126"/>
      <c r="BB255" s="126" t="s">
        <v>1995</v>
      </c>
      <c r="BC255" s="126" t="s">
        <v>138</v>
      </c>
      <c r="BD255" s="126" t="s">
        <v>1998</v>
      </c>
      <c r="BE255" s="128">
        <v>21000</v>
      </c>
      <c r="BF255" s="126" t="s">
        <v>420</v>
      </c>
      <c r="BG255" s="95">
        <v>8459314197</v>
      </c>
      <c r="BH255" s="97" t="s">
        <v>2003</v>
      </c>
      <c r="BI255" s="95" t="s">
        <v>104</v>
      </c>
      <c r="BJ255" s="129">
        <v>46037</v>
      </c>
      <c r="BK255" s="95"/>
      <c r="BL255" s="95" t="s">
        <v>109</v>
      </c>
      <c r="BM255" s="98" t="s">
        <v>124</v>
      </c>
      <c r="BN255" s="99" t="s">
        <v>193</v>
      </c>
      <c r="BO255" s="123" t="s">
        <v>234</v>
      </c>
      <c r="BP255" s="123"/>
      <c r="BQ255" s="42"/>
      <c r="BR255" s="96"/>
    </row>
    <row r="256" spans="1:70" ht="30" hidden="1" customHeight="1" x14ac:dyDescent="0.35">
      <c r="A256" s="95">
        <v>252</v>
      </c>
      <c r="B256" s="127" t="s">
        <v>248</v>
      </c>
      <c r="C256" s="127" t="s">
        <v>249</v>
      </c>
      <c r="D256" s="127" t="s">
        <v>250</v>
      </c>
      <c r="E256" s="127" t="s">
        <v>251</v>
      </c>
      <c r="F256" s="127" t="s">
        <v>251</v>
      </c>
      <c r="G256" s="127" t="s">
        <v>252</v>
      </c>
      <c r="H256" s="127" t="s">
        <v>253</v>
      </c>
      <c r="I256" s="126">
        <v>118203</v>
      </c>
      <c r="J256" s="126" t="s">
        <v>254</v>
      </c>
      <c r="K256" s="126">
        <v>118203</v>
      </c>
      <c r="L256" s="126" t="s">
        <v>255</v>
      </c>
      <c r="M256" s="126" t="s">
        <v>256</v>
      </c>
      <c r="N256" s="126">
        <v>200448</v>
      </c>
      <c r="O256" s="126" t="s">
        <v>395</v>
      </c>
      <c r="P256" s="126">
        <v>265725</v>
      </c>
      <c r="Q256" s="126" t="s">
        <v>396</v>
      </c>
      <c r="R256" s="126" t="s">
        <v>503</v>
      </c>
      <c r="S256" s="126" t="s">
        <v>397</v>
      </c>
      <c r="T256" s="126" t="s">
        <v>397</v>
      </c>
      <c r="U256" s="126" t="s">
        <v>328</v>
      </c>
      <c r="V256" s="126" t="s">
        <v>274</v>
      </c>
      <c r="W256" s="126">
        <v>0</v>
      </c>
      <c r="X256" s="126" t="s">
        <v>372</v>
      </c>
      <c r="Y256" s="126">
        <v>354550733</v>
      </c>
      <c r="Z256" s="126" t="s">
        <v>1169</v>
      </c>
      <c r="AA256" s="126" t="s">
        <v>1170</v>
      </c>
      <c r="AB256" s="128">
        <v>25000</v>
      </c>
      <c r="AC256" s="127">
        <v>4</v>
      </c>
      <c r="AD256" s="127">
        <v>18</v>
      </c>
      <c r="AE256" s="127">
        <v>0</v>
      </c>
      <c r="AF256" s="127" t="s">
        <v>1476</v>
      </c>
      <c r="AG256" s="127" t="s">
        <v>1477</v>
      </c>
      <c r="AH256" s="126" t="s">
        <v>1770</v>
      </c>
      <c r="AI256" s="126" t="s">
        <v>1202</v>
      </c>
      <c r="AJ256" s="128">
        <v>1680</v>
      </c>
      <c r="AK256" s="128">
        <v>1680</v>
      </c>
      <c r="AL256" s="126" t="s">
        <v>1339</v>
      </c>
      <c r="AM256" s="128">
        <v>6114.65</v>
      </c>
      <c r="AN256" s="128">
        <v>2285.35</v>
      </c>
      <c r="AO256" s="128">
        <v>8400</v>
      </c>
      <c r="AP256" s="128">
        <v>18885.349999999999</v>
      </c>
      <c r="AQ256" s="128">
        <v>2878.65</v>
      </c>
      <c r="AR256" s="128">
        <v>21764</v>
      </c>
      <c r="AS256" s="128">
        <v>18885.349999999999</v>
      </c>
      <c r="AT256" s="128">
        <v>2878.65</v>
      </c>
      <c r="AU256" s="128">
        <v>21764</v>
      </c>
      <c r="AV256" s="126">
        <v>24</v>
      </c>
      <c r="AW256" s="126"/>
      <c r="AX256" s="126"/>
      <c r="AY256" s="126"/>
      <c r="AZ256" s="126"/>
      <c r="BA256" s="126"/>
      <c r="BB256" s="126" t="s">
        <v>1995</v>
      </c>
      <c r="BC256" s="126" t="s">
        <v>138</v>
      </c>
      <c r="BD256" s="126" t="s">
        <v>1998</v>
      </c>
      <c r="BE256" s="128">
        <v>25000</v>
      </c>
      <c r="BF256" s="126" t="s">
        <v>397</v>
      </c>
      <c r="BG256" s="95">
        <v>9209072799</v>
      </c>
      <c r="BH256" s="97" t="s">
        <v>2003</v>
      </c>
      <c r="BI256" s="95" t="s">
        <v>104</v>
      </c>
      <c r="BJ256" s="97">
        <v>46045</v>
      </c>
      <c r="BK256" s="95"/>
      <c r="BL256" s="95" t="s">
        <v>109</v>
      </c>
      <c r="BM256" s="98" t="s">
        <v>124</v>
      </c>
      <c r="BN256" s="99" t="s">
        <v>193</v>
      </c>
      <c r="BO256" s="95" t="s">
        <v>234</v>
      </c>
      <c r="BP256" s="123"/>
      <c r="BQ256" s="42"/>
      <c r="BR256" s="96" t="s">
        <v>2027</v>
      </c>
    </row>
    <row r="257" spans="1:70" ht="30" hidden="1" customHeight="1" x14ac:dyDescent="0.35">
      <c r="A257" s="95">
        <v>253</v>
      </c>
      <c r="B257" s="127" t="s">
        <v>248</v>
      </c>
      <c r="C257" s="127" t="s">
        <v>249</v>
      </c>
      <c r="D257" s="127" t="s">
        <v>250</v>
      </c>
      <c r="E257" s="127" t="s">
        <v>251</v>
      </c>
      <c r="F257" s="127" t="s">
        <v>251</v>
      </c>
      <c r="G257" s="127" t="s">
        <v>252</v>
      </c>
      <c r="H257" s="127" t="s">
        <v>253</v>
      </c>
      <c r="I257" s="126">
        <v>121891</v>
      </c>
      <c r="J257" s="126" t="s">
        <v>290</v>
      </c>
      <c r="K257" s="126">
        <v>121891</v>
      </c>
      <c r="L257" s="126" t="s">
        <v>255</v>
      </c>
      <c r="M257" s="126" t="s">
        <v>256</v>
      </c>
      <c r="N257" s="126">
        <v>210493</v>
      </c>
      <c r="O257" s="126" t="s">
        <v>291</v>
      </c>
      <c r="P257" s="126">
        <v>278274</v>
      </c>
      <c r="Q257" s="126" t="s">
        <v>292</v>
      </c>
      <c r="R257" s="126" t="s">
        <v>503</v>
      </c>
      <c r="S257" s="126" t="s">
        <v>295</v>
      </c>
      <c r="T257" s="126" t="s">
        <v>295</v>
      </c>
      <c r="U257" s="126" t="s">
        <v>328</v>
      </c>
      <c r="V257" s="126" t="s">
        <v>262</v>
      </c>
      <c r="W257" s="126">
        <v>0</v>
      </c>
      <c r="X257" s="126" t="s">
        <v>267</v>
      </c>
      <c r="Y257" s="126">
        <v>354557223</v>
      </c>
      <c r="Z257" s="126" t="s">
        <v>1171</v>
      </c>
      <c r="AA257" s="126" t="s">
        <v>1172</v>
      </c>
      <c r="AB257" s="128">
        <v>30000</v>
      </c>
      <c r="AC257" s="127">
        <v>9</v>
      </c>
      <c r="AD257" s="127">
        <v>18</v>
      </c>
      <c r="AE257" s="127">
        <v>0</v>
      </c>
      <c r="AF257" s="127" t="s">
        <v>1421</v>
      </c>
      <c r="AG257" s="127" t="s">
        <v>1422</v>
      </c>
      <c r="AH257" s="126" t="s">
        <v>1746</v>
      </c>
      <c r="AI257" s="126" t="s">
        <v>1214</v>
      </c>
      <c r="AJ257" s="128">
        <v>2020</v>
      </c>
      <c r="AK257" s="128">
        <v>2020</v>
      </c>
      <c r="AL257" s="126" t="s">
        <v>1818</v>
      </c>
      <c r="AM257" s="128">
        <v>4438.97</v>
      </c>
      <c r="AN257" s="128">
        <v>1628.03</v>
      </c>
      <c r="AO257" s="128">
        <v>6067</v>
      </c>
      <c r="AP257" s="128">
        <v>25561.03</v>
      </c>
      <c r="AQ257" s="128">
        <v>4441.97</v>
      </c>
      <c r="AR257" s="128">
        <v>30003</v>
      </c>
      <c r="AS257" s="128">
        <v>25561.03</v>
      </c>
      <c r="AT257" s="128">
        <v>4441.97</v>
      </c>
      <c r="AU257" s="128">
        <v>30003</v>
      </c>
      <c r="AV257" s="126">
        <v>25</v>
      </c>
      <c r="AW257" s="126"/>
      <c r="AX257" s="126"/>
      <c r="AY257" s="126"/>
      <c r="AZ257" s="126"/>
      <c r="BA257" s="126"/>
      <c r="BB257" s="126" t="s">
        <v>1995</v>
      </c>
      <c r="BC257" s="126" t="s">
        <v>138</v>
      </c>
      <c r="BD257" s="126"/>
      <c r="BE257" s="128">
        <v>0</v>
      </c>
      <c r="BF257" s="126" t="s">
        <v>295</v>
      </c>
      <c r="BG257" s="95">
        <v>7414986842</v>
      </c>
      <c r="BH257" s="97" t="s">
        <v>2003</v>
      </c>
      <c r="BI257" s="95" t="s">
        <v>104</v>
      </c>
      <c r="BJ257" s="129">
        <v>46038</v>
      </c>
      <c r="BK257" s="95"/>
      <c r="BL257" s="95" t="s">
        <v>109</v>
      </c>
      <c r="BM257" s="98" t="s">
        <v>124</v>
      </c>
      <c r="BN257" s="99" t="s">
        <v>193</v>
      </c>
      <c r="BO257" s="123" t="s">
        <v>234</v>
      </c>
      <c r="BP257" s="123"/>
      <c r="BQ257" s="42"/>
      <c r="BR257" s="96"/>
    </row>
    <row r="258" spans="1:70" ht="30" hidden="1" customHeight="1" x14ac:dyDescent="0.35">
      <c r="A258" s="95">
        <v>254</v>
      </c>
      <c r="B258" s="127" t="s">
        <v>248</v>
      </c>
      <c r="C258" s="127" t="s">
        <v>249</v>
      </c>
      <c r="D258" s="127" t="s">
        <v>250</v>
      </c>
      <c r="E258" s="127" t="s">
        <v>251</v>
      </c>
      <c r="F258" s="127" t="s">
        <v>251</v>
      </c>
      <c r="G258" s="127" t="s">
        <v>252</v>
      </c>
      <c r="H258" s="127" t="s">
        <v>253</v>
      </c>
      <c r="I258" s="126">
        <v>130351</v>
      </c>
      <c r="J258" s="126" t="s">
        <v>283</v>
      </c>
      <c r="K258" s="126">
        <v>130351</v>
      </c>
      <c r="L258" s="126" t="s">
        <v>255</v>
      </c>
      <c r="M258" s="126" t="s">
        <v>256</v>
      </c>
      <c r="N258" s="126">
        <v>292899</v>
      </c>
      <c r="O258" s="126" t="s">
        <v>594</v>
      </c>
      <c r="P258" s="126">
        <v>387776</v>
      </c>
      <c r="Q258" s="126" t="s">
        <v>595</v>
      </c>
      <c r="R258" s="126" t="s">
        <v>319</v>
      </c>
      <c r="S258" s="126" t="s">
        <v>596</v>
      </c>
      <c r="T258" s="126" t="s">
        <v>596</v>
      </c>
      <c r="U258" s="126" t="s">
        <v>280</v>
      </c>
      <c r="V258" s="126" t="s">
        <v>262</v>
      </c>
      <c r="W258" s="126">
        <v>0</v>
      </c>
      <c r="X258" s="126" t="s">
        <v>597</v>
      </c>
      <c r="Y258" s="126">
        <v>354624030</v>
      </c>
      <c r="Z258" s="126" t="s">
        <v>1173</v>
      </c>
      <c r="AA258" s="126" t="s">
        <v>1172</v>
      </c>
      <c r="AB258" s="128">
        <v>52000</v>
      </c>
      <c r="AC258" s="127">
        <v>5</v>
      </c>
      <c r="AD258" s="127">
        <v>24</v>
      </c>
      <c r="AE258" s="127">
        <v>2</v>
      </c>
      <c r="AF258" s="127" t="s">
        <v>1616</v>
      </c>
      <c r="AG258" s="127" t="s">
        <v>1617</v>
      </c>
      <c r="AH258" s="126" t="s">
        <v>1770</v>
      </c>
      <c r="AI258" s="126" t="s">
        <v>1198</v>
      </c>
      <c r="AJ258" s="128">
        <v>2780</v>
      </c>
      <c r="AK258" s="128">
        <v>2780</v>
      </c>
      <c r="AL258" s="126" t="s">
        <v>1858</v>
      </c>
      <c r="AM258" s="128">
        <v>49803.05</v>
      </c>
      <c r="AN258" s="128">
        <v>14136.95</v>
      </c>
      <c r="AO258" s="128">
        <v>63940</v>
      </c>
      <c r="AP258" s="128">
        <v>2196.9499999999998</v>
      </c>
      <c r="AQ258" s="128">
        <v>43.05</v>
      </c>
      <c r="AR258" s="128">
        <v>2240</v>
      </c>
      <c r="AS258" s="128">
        <v>2196.9499999999998</v>
      </c>
      <c r="AT258" s="128">
        <v>43.05</v>
      </c>
      <c r="AU258" s="128">
        <v>2240</v>
      </c>
      <c r="AV258" s="126">
        <v>25</v>
      </c>
      <c r="AW258" s="126"/>
      <c r="AX258" s="126"/>
      <c r="AY258" s="126"/>
      <c r="AZ258" s="126"/>
      <c r="BA258" s="126"/>
      <c r="BB258" s="126" t="s">
        <v>1995</v>
      </c>
      <c r="BC258" s="126" t="s">
        <v>138</v>
      </c>
      <c r="BD258" s="126"/>
      <c r="BE258" s="128">
        <v>0</v>
      </c>
      <c r="BF258" s="126" t="s">
        <v>596</v>
      </c>
      <c r="BG258" s="95" t="e">
        <v>#N/A</v>
      </c>
      <c r="BH258" s="97" t="s">
        <v>2003</v>
      </c>
      <c r="BI258" s="95" t="s">
        <v>104</v>
      </c>
      <c r="BJ258" s="97">
        <v>46050</v>
      </c>
      <c r="BK258" s="95"/>
      <c r="BL258" s="95" t="s">
        <v>108</v>
      </c>
      <c r="BM258" s="98" t="s">
        <v>113</v>
      </c>
      <c r="BN258" s="99" t="s">
        <v>192</v>
      </c>
      <c r="BO258" s="123" t="s">
        <v>234</v>
      </c>
      <c r="BP258" s="123"/>
      <c r="BQ258" s="42"/>
      <c r="BR258" s="96" t="s">
        <v>2033</v>
      </c>
    </row>
    <row r="259" spans="1:70" ht="30" hidden="1" customHeight="1" x14ac:dyDescent="0.35">
      <c r="A259" s="95">
        <v>255</v>
      </c>
      <c r="B259" s="127" t="s">
        <v>248</v>
      </c>
      <c r="C259" s="127" t="s">
        <v>249</v>
      </c>
      <c r="D259" s="127" t="s">
        <v>250</v>
      </c>
      <c r="E259" s="127" t="s">
        <v>251</v>
      </c>
      <c r="F259" s="127" t="s">
        <v>251</v>
      </c>
      <c r="G259" s="127" t="s">
        <v>252</v>
      </c>
      <c r="H259" s="127" t="s">
        <v>253</v>
      </c>
      <c r="I259" s="126">
        <v>185596</v>
      </c>
      <c r="J259" s="126" t="s">
        <v>384</v>
      </c>
      <c r="K259" s="126">
        <v>185596</v>
      </c>
      <c r="L259" s="126" t="s">
        <v>255</v>
      </c>
      <c r="M259" s="126" t="s">
        <v>256</v>
      </c>
      <c r="N259" s="126">
        <v>371460</v>
      </c>
      <c r="O259" s="126" t="s">
        <v>505</v>
      </c>
      <c r="P259" s="126">
        <v>664807</v>
      </c>
      <c r="Q259" s="126" t="s">
        <v>528</v>
      </c>
      <c r="R259" s="126" t="s">
        <v>319</v>
      </c>
      <c r="S259" s="126" t="s">
        <v>598</v>
      </c>
      <c r="T259" s="126" t="s">
        <v>598</v>
      </c>
      <c r="U259" s="126" t="s">
        <v>328</v>
      </c>
      <c r="V259" s="126" t="s">
        <v>262</v>
      </c>
      <c r="W259" s="126">
        <v>541</v>
      </c>
      <c r="X259" s="126" t="s">
        <v>267</v>
      </c>
      <c r="Y259" s="126">
        <v>354624127</v>
      </c>
      <c r="Z259" s="126" t="s">
        <v>1174</v>
      </c>
      <c r="AA259" s="126" t="s">
        <v>1175</v>
      </c>
      <c r="AB259" s="128">
        <v>42000</v>
      </c>
      <c r="AC259" s="127">
        <v>4</v>
      </c>
      <c r="AD259" s="127">
        <v>24</v>
      </c>
      <c r="AE259" s="127">
        <v>1</v>
      </c>
      <c r="AF259" s="127" t="s">
        <v>1618</v>
      </c>
      <c r="AG259" s="127" t="s">
        <v>1619</v>
      </c>
      <c r="AH259" s="126" t="s">
        <v>1907</v>
      </c>
      <c r="AI259" s="126" t="s">
        <v>1218</v>
      </c>
      <c r="AJ259" s="128">
        <v>2240</v>
      </c>
      <c r="AK259" s="128">
        <v>2240</v>
      </c>
      <c r="AL259" s="126" t="s">
        <v>1796</v>
      </c>
      <c r="AM259" s="128">
        <v>5102.25</v>
      </c>
      <c r="AN259" s="128">
        <v>3857.75</v>
      </c>
      <c r="AO259" s="128">
        <v>8960</v>
      </c>
      <c r="AP259" s="128">
        <v>36897.75</v>
      </c>
      <c r="AQ259" s="128">
        <v>8797.25</v>
      </c>
      <c r="AR259" s="128">
        <v>45695</v>
      </c>
      <c r="AS259" s="128">
        <v>33821.949999999997</v>
      </c>
      <c r="AT259" s="128">
        <v>8738.0499999999993</v>
      </c>
      <c r="AU259" s="128">
        <v>42560</v>
      </c>
      <c r="AV259" s="126">
        <v>23</v>
      </c>
      <c r="AW259" s="126"/>
      <c r="AX259" s="126"/>
      <c r="AY259" s="126"/>
      <c r="AZ259" s="126"/>
      <c r="BA259" s="126"/>
      <c r="BB259" s="126" t="s">
        <v>1995</v>
      </c>
      <c r="BC259" s="126" t="s">
        <v>138</v>
      </c>
      <c r="BD259" s="126" t="s">
        <v>1998</v>
      </c>
      <c r="BE259" s="128">
        <v>42000</v>
      </c>
      <c r="BF259" s="126" t="s">
        <v>598</v>
      </c>
      <c r="BG259" s="95">
        <v>9890751124</v>
      </c>
      <c r="BH259" s="97" t="s">
        <v>2003</v>
      </c>
      <c r="BI259" s="95" t="s">
        <v>104</v>
      </c>
      <c r="BJ259" s="129">
        <v>46042</v>
      </c>
      <c r="BK259" s="95"/>
      <c r="BL259" s="95" t="s">
        <v>109</v>
      </c>
      <c r="BM259" s="98" t="s">
        <v>124</v>
      </c>
      <c r="BN259" s="99" t="s">
        <v>193</v>
      </c>
      <c r="BO259" s="123" t="s">
        <v>234</v>
      </c>
      <c r="BP259" s="123"/>
      <c r="BQ259" s="42"/>
      <c r="BR259" s="96"/>
    </row>
    <row r="260" spans="1:70" ht="30" hidden="1" customHeight="1" x14ac:dyDescent="0.35">
      <c r="A260" s="95">
        <v>256</v>
      </c>
      <c r="B260" s="127" t="s">
        <v>248</v>
      </c>
      <c r="C260" s="127" t="s">
        <v>249</v>
      </c>
      <c r="D260" s="127" t="s">
        <v>250</v>
      </c>
      <c r="E260" s="127" t="s">
        <v>251</v>
      </c>
      <c r="F260" s="127" t="s">
        <v>251</v>
      </c>
      <c r="G260" s="127" t="s">
        <v>252</v>
      </c>
      <c r="H260" s="127" t="s">
        <v>253</v>
      </c>
      <c r="I260" s="126">
        <v>222111</v>
      </c>
      <c r="J260" s="126" t="s">
        <v>363</v>
      </c>
      <c r="K260" s="126">
        <v>222111</v>
      </c>
      <c r="L260" s="126" t="s">
        <v>255</v>
      </c>
      <c r="M260" s="126" t="s">
        <v>256</v>
      </c>
      <c r="N260" s="126">
        <v>365028</v>
      </c>
      <c r="O260" s="126" t="s">
        <v>364</v>
      </c>
      <c r="P260" s="126">
        <v>612085</v>
      </c>
      <c r="Q260" s="126" t="s">
        <v>436</v>
      </c>
      <c r="R260" s="126" t="s">
        <v>503</v>
      </c>
      <c r="S260" s="126" t="s">
        <v>437</v>
      </c>
      <c r="T260" s="126" t="s">
        <v>437</v>
      </c>
      <c r="U260" s="126" t="s">
        <v>328</v>
      </c>
      <c r="V260" s="126" t="s">
        <v>274</v>
      </c>
      <c r="W260" s="126">
        <v>0</v>
      </c>
      <c r="X260" s="126" t="s">
        <v>267</v>
      </c>
      <c r="Y260" s="126">
        <v>354627434</v>
      </c>
      <c r="Z260" s="126" t="s">
        <v>940</v>
      </c>
      <c r="AA260" s="126" t="s">
        <v>1172</v>
      </c>
      <c r="AB260" s="128">
        <v>30000</v>
      </c>
      <c r="AC260" s="127">
        <v>8</v>
      </c>
      <c r="AD260" s="127">
        <v>18</v>
      </c>
      <c r="AE260" s="127">
        <v>0</v>
      </c>
      <c r="AF260" s="127" t="s">
        <v>1499</v>
      </c>
      <c r="AG260" s="127" t="s">
        <v>1500</v>
      </c>
      <c r="AH260" s="126" t="s">
        <v>1770</v>
      </c>
      <c r="AI260" s="126" t="s">
        <v>1901</v>
      </c>
      <c r="AJ260" s="128">
        <v>2020</v>
      </c>
      <c r="AK260" s="128">
        <v>2020</v>
      </c>
      <c r="AL260" s="126" t="s">
        <v>1779</v>
      </c>
      <c r="AM260" s="128">
        <v>5945.8</v>
      </c>
      <c r="AN260" s="128">
        <v>2134.1999999999998</v>
      </c>
      <c r="AO260" s="128">
        <v>8080</v>
      </c>
      <c r="AP260" s="128">
        <v>24054.2</v>
      </c>
      <c r="AQ260" s="128">
        <v>3933.8</v>
      </c>
      <c r="AR260" s="128">
        <v>27988</v>
      </c>
      <c r="AS260" s="128">
        <v>24054.2</v>
      </c>
      <c r="AT260" s="128">
        <v>3933.8</v>
      </c>
      <c r="AU260" s="128">
        <v>27988</v>
      </c>
      <c r="AV260" s="126">
        <v>25</v>
      </c>
      <c r="AW260" s="126"/>
      <c r="AX260" s="126"/>
      <c r="AY260" s="126"/>
      <c r="AZ260" s="126"/>
      <c r="BA260" s="126"/>
      <c r="BB260" s="126" t="s">
        <v>1995</v>
      </c>
      <c r="BC260" s="126" t="s">
        <v>138</v>
      </c>
      <c r="BD260" s="126" t="s">
        <v>1998</v>
      </c>
      <c r="BE260" s="128">
        <v>30000</v>
      </c>
      <c r="BF260" s="126" t="s">
        <v>437</v>
      </c>
      <c r="BG260" s="95">
        <v>7972093819</v>
      </c>
      <c r="BH260" s="97" t="s">
        <v>2003</v>
      </c>
      <c r="BI260" s="95" t="s">
        <v>104</v>
      </c>
      <c r="BJ260" s="123"/>
      <c r="BK260" s="95"/>
      <c r="BL260" s="95" t="s">
        <v>109</v>
      </c>
      <c r="BM260" s="98" t="s">
        <v>124</v>
      </c>
      <c r="BN260" s="99" t="s">
        <v>193</v>
      </c>
      <c r="BO260" s="123" t="s">
        <v>234</v>
      </c>
      <c r="BP260" s="123"/>
      <c r="BQ260" s="42"/>
      <c r="BR260" s="96"/>
    </row>
    <row r="261" spans="1:70" ht="30" hidden="1" customHeight="1" x14ac:dyDescent="0.35">
      <c r="A261" s="95">
        <v>257</v>
      </c>
      <c r="B261" s="127" t="s">
        <v>248</v>
      </c>
      <c r="C261" s="127" t="s">
        <v>249</v>
      </c>
      <c r="D261" s="127" t="s">
        <v>250</v>
      </c>
      <c r="E261" s="127" t="s">
        <v>251</v>
      </c>
      <c r="F261" s="127" t="s">
        <v>251</v>
      </c>
      <c r="G261" s="127" t="s">
        <v>252</v>
      </c>
      <c r="H261" s="127" t="s">
        <v>253</v>
      </c>
      <c r="I261" s="126">
        <v>222111</v>
      </c>
      <c r="J261" s="126" t="s">
        <v>363</v>
      </c>
      <c r="K261" s="126">
        <v>222111</v>
      </c>
      <c r="L261" s="126" t="s">
        <v>255</v>
      </c>
      <c r="M261" s="126" t="s">
        <v>256</v>
      </c>
      <c r="N261" s="126">
        <v>365028</v>
      </c>
      <c r="O261" s="126" t="s">
        <v>364</v>
      </c>
      <c r="P261" s="126">
        <v>666752</v>
      </c>
      <c r="Q261" s="126" t="s">
        <v>404</v>
      </c>
      <c r="R261" s="126" t="s">
        <v>503</v>
      </c>
      <c r="S261" s="126" t="s">
        <v>405</v>
      </c>
      <c r="T261" s="126" t="s">
        <v>405</v>
      </c>
      <c r="U261" s="126" t="s">
        <v>280</v>
      </c>
      <c r="V261" s="126" t="s">
        <v>262</v>
      </c>
      <c r="W261" s="126">
        <v>0</v>
      </c>
      <c r="X261" s="126" t="s">
        <v>367</v>
      </c>
      <c r="Y261" s="126">
        <v>354645991</v>
      </c>
      <c r="Z261" s="126" t="s">
        <v>914</v>
      </c>
      <c r="AA261" s="126" t="s">
        <v>1176</v>
      </c>
      <c r="AB261" s="128">
        <v>30000</v>
      </c>
      <c r="AC261" s="127">
        <v>8</v>
      </c>
      <c r="AD261" s="127">
        <v>18</v>
      </c>
      <c r="AE261" s="127">
        <v>0</v>
      </c>
      <c r="AF261" s="127" t="s">
        <v>1481</v>
      </c>
      <c r="AG261" s="127" t="s">
        <v>1482</v>
      </c>
      <c r="AH261" s="126" t="s">
        <v>1770</v>
      </c>
      <c r="AI261" s="126" t="s">
        <v>1901</v>
      </c>
      <c r="AJ261" s="128">
        <v>2020</v>
      </c>
      <c r="AK261" s="128">
        <v>2020</v>
      </c>
      <c r="AL261" s="126" t="s">
        <v>1908</v>
      </c>
      <c r="AM261" s="128">
        <v>28333.7</v>
      </c>
      <c r="AN261" s="128">
        <v>6006.3</v>
      </c>
      <c r="AO261" s="128">
        <v>34340</v>
      </c>
      <c r="AP261" s="128">
        <v>1666.3</v>
      </c>
      <c r="AQ261" s="128">
        <v>32.700000000000003</v>
      </c>
      <c r="AR261" s="128">
        <v>1699</v>
      </c>
      <c r="AS261" s="128">
        <v>1666.3</v>
      </c>
      <c r="AT261" s="128">
        <v>32.700000000000003</v>
      </c>
      <c r="AU261" s="128">
        <v>1699</v>
      </c>
      <c r="AV261" s="126">
        <v>25</v>
      </c>
      <c r="AW261" s="126"/>
      <c r="AX261" s="126"/>
      <c r="AY261" s="126"/>
      <c r="AZ261" s="126"/>
      <c r="BA261" s="126"/>
      <c r="BB261" s="126" t="s">
        <v>1995</v>
      </c>
      <c r="BC261" s="126" t="s">
        <v>138</v>
      </c>
      <c r="BD261" s="126" t="s">
        <v>2000</v>
      </c>
      <c r="BE261" s="128">
        <v>30000</v>
      </c>
      <c r="BF261" s="126" t="s">
        <v>405</v>
      </c>
      <c r="BG261" s="95">
        <v>8888153995</v>
      </c>
      <c r="BH261" s="97" t="s">
        <v>2003</v>
      </c>
      <c r="BI261" s="95" t="s">
        <v>104</v>
      </c>
      <c r="BJ261" s="123"/>
      <c r="BK261" s="95"/>
      <c r="BL261" s="95" t="s">
        <v>109</v>
      </c>
      <c r="BM261" s="98" t="s">
        <v>124</v>
      </c>
      <c r="BN261" s="99" t="s">
        <v>193</v>
      </c>
      <c r="BO261" s="123" t="s">
        <v>234</v>
      </c>
      <c r="BP261" s="123"/>
      <c r="BQ261" s="42"/>
      <c r="BR261" s="96"/>
    </row>
    <row r="262" spans="1:70" ht="30" hidden="1" customHeight="1" x14ac:dyDescent="0.35">
      <c r="A262" s="95">
        <v>258</v>
      </c>
      <c r="B262" s="127" t="s">
        <v>248</v>
      </c>
      <c r="C262" s="127" t="s">
        <v>249</v>
      </c>
      <c r="D262" s="127" t="s">
        <v>250</v>
      </c>
      <c r="E262" s="127" t="s">
        <v>251</v>
      </c>
      <c r="F262" s="127" t="s">
        <v>251</v>
      </c>
      <c r="G262" s="127" t="s">
        <v>252</v>
      </c>
      <c r="H262" s="127" t="s">
        <v>253</v>
      </c>
      <c r="I262" s="126">
        <v>190788</v>
      </c>
      <c r="J262" s="126" t="s">
        <v>348</v>
      </c>
      <c r="K262" s="126">
        <v>190788</v>
      </c>
      <c r="L262" s="126" t="s">
        <v>255</v>
      </c>
      <c r="M262" s="126" t="s">
        <v>256</v>
      </c>
      <c r="N262" s="126">
        <v>385500</v>
      </c>
      <c r="O262" s="126" t="s">
        <v>415</v>
      </c>
      <c r="P262" s="126">
        <v>669223</v>
      </c>
      <c r="Q262" s="126" t="s">
        <v>416</v>
      </c>
      <c r="R262" s="126" t="s">
        <v>503</v>
      </c>
      <c r="S262" s="126" t="s">
        <v>599</v>
      </c>
      <c r="T262" s="126" t="s">
        <v>599</v>
      </c>
      <c r="U262" s="126" t="s">
        <v>328</v>
      </c>
      <c r="V262" s="126" t="s">
        <v>262</v>
      </c>
      <c r="W262" s="126">
        <v>0</v>
      </c>
      <c r="X262" s="126" t="s">
        <v>267</v>
      </c>
      <c r="Y262" s="126">
        <v>354653824</v>
      </c>
      <c r="Z262" s="126" t="s">
        <v>1177</v>
      </c>
      <c r="AA262" s="126" t="s">
        <v>1178</v>
      </c>
      <c r="AB262" s="128">
        <v>30000</v>
      </c>
      <c r="AC262" s="127">
        <v>7</v>
      </c>
      <c r="AD262" s="127">
        <v>18</v>
      </c>
      <c r="AE262" s="127">
        <v>0</v>
      </c>
      <c r="AF262" s="127" t="s">
        <v>1488</v>
      </c>
      <c r="AG262" s="127" t="s">
        <v>1489</v>
      </c>
      <c r="AH262" s="126" t="s">
        <v>1770</v>
      </c>
      <c r="AI262" s="126" t="s">
        <v>1893</v>
      </c>
      <c r="AJ262" s="128">
        <v>2020</v>
      </c>
      <c r="AK262" s="128">
        <v>2020</v>
      </c>
      <c r="AL262" s="126" t="s">
        <v>1909</v>
      </c>
      <c r="AM262" s="128">
        <v>22646.51</v>
      </c>
      <c r="AN262" s="128">
        <v>5743.49</v>
      </c>
      <c r="AO262" s="128">
        <v>28390</v>
      </c>
      <c r="AP262" s="128">
        <v>7353.49</v>
      </c>
      <c r="AQ262" s="128">
        <v>262.51</v>
      </c>
      <c r="AR262" s="128">
        <v>7616</v>
      </c>
      <c r="AS262" s="128">
        <v>7353.49</v>
      </c>
      <c r="AT262" s="128">
        <v>262.51</v>
      </c>
      <c r="AU262" s="128">
        <v>7616</v>
      </c>
      <c r="AV262" s="126">
        <v>25</v>
      </c>
      <c r="AW262" s="126"/>
      <c r="AX262" s="126"/>
      <c r="AY262" s="126"/>
      <c r="AZ262" s="126"/>
      <c r="BA262" s="126"/>
      <c r="BB262" s="126" t="s">
        <v>1995</v>
      </c>
      <c r="BC262" s="126" t="s">
        <v>138</v>
      </c>
      <c r="BD262" s="126" t="s">
        <v>2000</v>
      </c>
      <c r="BE262" s="128">
        <v>30000</v>
      </c>
      <c r="BF262" s="126" t="s">
        <v>599</v>
      </c>
      <c r="BG262" s="95">
        <v>9309593639</v>
      </c>
      <c r="BH262" s="97" t="s">
        <v>2003</v>
      </c>
      <c r="BI262" s="95" t="s">
        <v>104</v>
      </c>
      <c r="BJ262" s="129">
        <v>46037</v>
      </c>
      <c r="BK262" s="95"/>
      <c r="BL262" s="95" t="s">
        <v>108</v>
      </c>
      <c r="BM262" s="98" t="s">
        <v>113</v>
      </c>
      <c r="BN262" s="99" t="s">
        <v>193</v>
      </c>
      <c r="BO262" s="123" t="s">
        <v>234</v>
      </c>
      <c r="BP262" s="123"/>
      <c r="BQ262" s="42"/>
      <c r="BR262" s="96"/>
    </row>
    <row r="263" spans="1:70" ht="30" hidden="1" customHeight="1" x14ac:dyDescent="0.35">
      <c r="A263" s="95">
        <v>259</v>
      </c>
      <c r="B263" s="127" t="s">
        <v>248</v>
      </c>
      <c r="C263" s="127" t="s">
        <v>249</v>
      </c>
      <c r="D263" s="127" t="s">
        <v>250</v>
      </c>
      <c r="E263" s="127" t="s">
        <v>251</v>
      </c>
      <c r="F263" s="127" t="s">
        <v>251</v>
      </c>
      <c r="G263" s="127" t="s">
        <v>252</v>
      </c>
      <c r="H263" s="127" t="s">
        <v>253</v>
      </c>
      <c r="I263" s="126">
        <v>126813</v>
      </c>
      <c r="J263" s="126" t="s">
        <v>268</v>
      </c>
      <c r="K263" s="126">
        <v>126813</v>
      </c>
      <c r="L263" s="126" t="s">
        <v>255</v>
      </c>
      <c r="M263" s="126" t="s">
        <v>256</v>
      </c>
      <c r="N263" s="126">
        <v>302928</v>
      </c>
      <c r="O263" s="126" t="s">
        <v>409</v>
      </c>
      <c r="P263" s="126">
        <v>410302</v>
      </c>
      <c r="Q263" s="126" t="s">
        <v>410</v>
      </c>
      <c r="R263" s="126" t="s">
        <v>319</v>
      </c>
      <c r="S263" s="126" t="s">
        <v>600</v>
      </c>
      <c r="T263" s="126" t="s">
        <v>600</v>
      </c>
      <c r="U263" s="126" t="s">
        <v>328</v>
      </c>
      <c r="V263" s="126" t="s">
        <v>262</v>
      </c>
      <c r="W263" s="126">
        <v>541</v>
      </c>
      <c r="X263" s="126" t="s">
        <v>267</v>
      </c>
      <c r="Y263" s="126">
        <v>354713012</v>
      </c>
      <c r="Z263" s="126" t="s">
        <v>1179</v>
      </c>
      <c r="AA263" s="126" t="s">
        <v>1180</v>
      </c>
      <c r="AB263" s="128">
        <v>42000</v>
      </c>
      <c r="AC263" s="127">
        <v>7</v>
      </c>
      <c r="AD263" s="127">
        <v>24</v>
      </c>
      <c r="AE263" s="127">
        <v>1</v>
      </c>
      <c r="AF263" s="127" t="s">
        <v>1618</v>
      </c>
      <c r="AG263" s="127" t="s">
        <v>1620</v>
      </c>
      <c r="AH263" s="126" t="s">
        <v>1907</v>
      </c>
      <c r="AI263" s="126" t="s">
        <v>1240</v>
      </c>
      <c r="AJ263" s="128">
        <v>2240</v>
      </c>
      <c r="AK263" s="128">
        <v>2240</v>
      </c>
      <c r="AL263" s="126" t="s">
        <v>1910</v>
      </c>
      <c r="AM263" s="128">
        <v>37205.620000000003</v>
      </c>
      <c r="AN263" s="128">
        <v>12874.38</v>
      </c>
      <c r="AO263" s="128">
        <v>50080</v>
      </c>
      <c r="AP263" s="128">
        <v>4794.38</v>
      </c>
      <c r="AQ263" s="128">
        <v>64.62</v>
      </c>
      <c r="AR263" s="128">
        <v>4859</v>
      </c>
      <c r="AS263" s="128">
        <v>1440</v>
      </c>
      <c r="AT263" s="128">
        <v>0</v>
      </c>
      <c r="AU263" s="128">
        <v>1440</v>
      </c>
      <c r="AV263" s="126">
        <v>23</v>
      </c>
      <c r="AW263" s="126"/>
      <c r="AX263" s="126"/>
      <c r="AY263" s="126"/>
      <c r="AZ263" s="126"/>
      <c r="BA263" s="126"/>
      <c r="BB263" s="126" t="s">
        <v>1995</v>
      </c>
      <c r="BC263" s="126" t="s">
        <v>138</v>
      </c>
      <c r="BD263" s="126"/>
      <c r="BE263" s="128">
        <v>0</v>
      </c>
      <c r="BF263" s="126" t="s">
        <v>600</v>
      </c>
      <c r="BG263" s="95">
        <v>9922317848</v>
      </c>
      <c r="BH263" s="97" t="s">
        <v>2003</v>
      </c>
      <c r="BI263" s="95" t="s">
        <v>104</v>
      </c>
      <c r="BJ263" s="97">
        <v>46051</v>
      </c>
      <c r="BK263" s="95"/>
      <c r="BL263" s="95" t="s">
        <v>108</v>
      </c>
      <c r="BM263" s="98" t="s">
        <v>113</v>
      </c>
      <c r="BN263" s="99" t="s">
        <v>192</v>
      </c>
      <c r="BO263" s="123" t="s">
        <v>234</v>
      </c>
      <c r="BP263" s="123"/>
      <c r="BQ263" s="42"/>
      <c r="BR263" s="96" t="s">
        <v>2054</v>
      </c>
    </row>
    <row r="264" spans="1:70" ht="30" hidden="1" customHeight="1" x14ac:dyDescent="0.35">
      <c r="A264" s="95">
        <v>260</v>
      </c>
      <c r="B264" s="127" t="s">
        <v>248</v>
      </c>
      <c r="C264" s="127" t="s">
        <v>249</v>
      </c>
      <c r="D264" s="127" t="s">
        <v>250</v>
      </c>
      <c r="E264" s="127" t="s">
        <v>251</v>
      </c>
      <c r="F264" s="127" t="s">
        <v>251</v>
      </c>
      <c r="G264" s="127" t="s">
        <v>252</v>
      </c>
      <c r="H264" s="127" t="s">
        <v>253</v>
      </c>
      <c r="I264" s="126">
        <v>121891</v>
      </c>
      <c r="J264" s="126" t="s">
        <v>290</v>
      </c>
      <c r="K264" s="126">
        <v>121891</v>
      </c>
      <c r="L264" s="126" t="s">
        <v>255</v>
      </c>
      <c r="M264" s="126" t="s">
        <v>256</v>
      </c>
      <c r="N264" s="126">
        <v>205544</v>
      </c>
      <c r="O264" s="126" t="s">
        <v>601</v>
      </c>
      <c r="P264" s="126">
        <v>271981</v>
      </c>
      <c r="Q264" s="126" t="s">
        <v>602</v>
      </c>
      <c r="R264" s="126" t="s">
        <v>319</v>
      </c>
      <c r="S264" s="126" t="s">
        <v>603</v>
      </c>
      <c r="T264" s="126" t="s">
        <v>603</v>
      </c>
      <c r="U264" s="126" t="s">
        <v>328</v>
      </c>
      <c r="V264" s="126" t="s">
        <v>262</v>
      </c>
      <c r="W264" s="126">
        <v>541</v>
      </c>
      <c r="X264" s="126" t="s">
        <v>267</v>
      </c>
      <c r="Y264" s="126">
        <v>354725745</v>
      </c>
      <c r="Z264" s="126" t="s">
        <v>1181</v>
      </c>
      <c r="AA264" s="126" t="s">
        <v>1182</v>
      </c>
      <c r="AB264" s="128">
        <v>42000</v>
      </c>
      <c r="AC264" s="127">
        <v>9</v>
      </c>
      <c r="AD264" s="127">
        <v>24</v>
      </c>
      <c r="AE264" s="127">
        <v>1</v>
      </c>
      <c r="AF264" s="127" t="s">
        <v>1621</v>
      </c>
      <c r="AG264" s="127" t="s">
        <v>1622</v>
      </c>
      <c r="AH264" s="126" t="s">
        <v>1907</v>
      </c>
      <c r="AI264" s="126" t="s">
        <v>1911</v>
      </c>
      <c r="AJ264" s="128">
        <v>2240</v>
      </c>
      <c r="AK264" s="128">
        <v>2240</v>
      </c>
      <c r="AL264" s="126" t="s">
        <v>1846</v>
      </c>
      <c r="AM264" s="128">
        <v>2108.13</v>
      </c>
      <c r="AN264" s="128">
        <v>2780.87</v>
      </c>
      <c r="AO264" s="128">
        <v>4889</v>
      </c>
      <c r="AP264" s="128">
        <v>39891.870000000003</v>
      </c>
      <c r="AQ264" s="128">
        <v>10074.129999999999</v>
      </c>
      <c r="AR264" s="128">
        <v>49966</v>
      </c>
      <c r="AS264" s="128">
        <v>36626.589999999997</v>
      </c>
      <c r="AT264" s="128">
        <v>10004.41</v>
      </c>
      <c r="AU264" s="128">
        <v>46631</v>
      </c>
      <c r="AV264" s="126">
        <v>23</v>
      </c>
      <c r="AW264" s="126"/>
      <c r="AX264" s="126"/>
      <c r="AY264" s="126"/>
      <c r="AZ264" s="126"/>
      <c r="BA264" s="126"/>
      <c r="BB264" s="126" t="s">
        <v>1995</v>
      </c>
      <c r="BC264" s="126" t="s">
        <v>138</v>
      </c>
      <c r="BD264" s="126" t="s">
        <v>1998</v>
      </c>
      <c r="BE264" s="128">
        <v>42000</v>
      </c>
      <c r="BF264" s="126" t="s">
        <v>603</v>
      </c>
      <c r="BG264" s="95">
        <v>9209489384</v>
      </c>
      <c r="BH264" s="97" t="s">
        <v>2003</v>
      </c>
      <c r="BI264" s="95" t="s">
        <v>104</v>
      </c>
      <c r="BJ264" s="129">
        <v>46038</v>
      </c>
      <c r="BK264" s="95"/>
      <c r="BL264" s="95" t="s">
        <v>109</v>
      </c>
      <c r="BM264" s="98" t="s">
        <v>124</v>
      </c>
      <c r="BN264" s="99" t="s">
        <v>193</v>
      </c>
      <c r="BO264" s="123" t="s">
        <v>234</v>
      </c>
      <c r="BP264" s="123"/>
      <c r="BQ264" s="42"/>
      <c r="BR264" s="96"/>
    </row>
    <row r="265" spans="1:70" ht="30" hidden="1" customHeight="1" x14ac:dyDescent="0.35">
      <c r="A265" s="95">
        <v>261</v>
      </c>
      <c r="B265" s="127" t="s">
        <v>248</v>
      </c>
      <c r="C265" s="127" t="s">
        <v>249</v>
      </c>
      <c r="D265" s="127" t="s">
        <v>250</v>
      </c>
      <c r="E265" s="127" t="s">
        <v>251</v>
      </c>
      <c r="F265" s="127" t="s">
        <v>251</v>
      </c>
      <c r="G265" s="127" t="s">
        <v>252</v>
      </c>
      <c r="H265" s="127" t="s">
        <v>253</v>
      </c>
      <c r="I265" s="126">
        <v>118203</v>
      </c>
      <c r="J265" s="126" t="s">
        <v>254</v>
      </c>
      <c r="K265" s="126">
        <v>118203</v>
      </c>
      <c r="L265" s="126" t="s">
        <v>255</v>
      </c>
      <c r="M265" s="126" t="s">
        <v>256</v>
      </c>
      <c r="N265" s="126">
        <v>209201</v>
      </c>
      <c r="O265" s="126" t="s">
        <v>604</v>
      </c>
      <c r="P265" s="126">
        <v>276626</v>
      </c>
      <c r="Q265" s="126" t="s">
        <v>605</v>
      </c>
      <c r="R265" s="126" t="s">
        <v>319</v>
      </c>
      <c r="S265" s="126" t="s">
        <v>606</v>
      </c>
      <c r="T265" s="126" t="s">
        <v>606</v>
      </c>
      <c r="U265" s="126" t="s">
        <v>328</v>
      </c>
      <c r="V265" s="126" t="s">
        <v>262</v>
      </c>
      <c r="W265" s="126">
        <v>0</v>
      </c>
      <c r="X265" s="126" t="s">
        <v>267</v>
      </c>
      <c r="Y265" s="126">
        <v>354771585</v>
      </c>
      <c r="Z265" s="126" t="s">
        <v>1183</v>
      </c>
      <c r="AA265" s="126" t="s">
        <v>1184</v>
      </c>
      <c r="AB265" s="128">
        <v>80000</v>
      </c>
      <c r="AC265" s="127">
        <v>4</v>
      </c>
      <c r="AD265" s="127">
        <v>24</v>
      </c>
      <c r="AE265" s="127">
        <v>5</v>
      </c>
      <c r="AF265" s="127" t="s">
        <v>1623</v>
      </c>
      <c r="AG265" s="127" t="s">
        <v>1624</v>
      </c>
      <c r="AH265" s="126" t="s">
        <v>1746</v>
      </c>
      <c r="AI265" s="126" t="s">
        <v>1260</v>
      </c>
      <c r="AJ265" s="128">
        <v>4270</v>
      </c>
      <c r="AK265" s="128">
        <v>4270</v>
      </c>
      <c r="AL265" s="126" t="s">
        <v>1912</v>
      </c>
      <c r="AM265" s="128">
        <v>45509.72</v>
      </c>
      <c r="AN265" s="128">
        <v>18540.28</v>
      </c>
      <c r="AO265" s="128">
        <v>64050</v>
      </c>
      <c r="AP265" s="128">
        <v>34490.28</v>
      </c>
      <c r="AQ265" s="128">
        <v>3724.72</v>
      </c>
      <c r="AR265" s="128">
        <v>38215</v>
      </c>
      <c r="AS265" s="128">
        <v>26397.33</v>
      </c>
      <c r="AT265" s="128">
        <v>3492.67</v>
      </c>
      <c r="AU265" s="128">
        <v>29890</v>
      </c>
      <c r="AV265" s="126">
        <v>22</v>
      </c>
      <c r="AW265" s="126"/>
      <c r="AX265" s="126"/>
      <c r="AY265" s="126"/>
      <c r="AZ265" s="126"/>
      <c r="BA265" s="126"/>
      <c r="BB265" s="126" t="s">
        <v>1995</v>
      </c>
      <c r="BC265" s="126" t="s">
        <v>138</v>
      </c>
      <c r="BD265" s="126" t="s">
        <v>2000</v>
      </c>
      <c r="BE265" s="128">
        <v>80000</v>
      </c>
      <c r="BF265" s="126" t="s">
        <v>606</v>
      </c>
      <c r="BG265" s="95">
        <v>9922450232</v>
      </c>
      <c r="BH265" s="97" t="s">
        <v>2003</v>
      </c>
      <c r="BI265" s="95" t="s">
        <v>104</v>
      </c>
      <c r="BJ265" s="97">
        <v>46045</v>
      </c>
      <c r="BK265" s="95"/>
      <c r="BL265" s="95" t="s">
        <v>109</v>
      </c>
      <c r="BM265" s="98" t="s">
        <v>114</v>
      </c>
      <c r="BN265" s="99" t="s">
        <v>193</v>
      </c>
      <c r="BO265" s="95" t="s">
        <v>234</v>
      </c>
      <c r="BP265" s="123"/>
      <c r="BQ265" s="42"/>
      <c r="BR265" s="96" t="s">
        <v>2018</v>
      </c>
    </row>
    <row r="266" spans="1:70" ht="30" hidden="1" customHeight="1" x14ac:dyDescent="0.35">
      <c r="A266" s="95">
        <v>262</v>
      </c>
      <c r="B266" s="127" t="s">
        <v>248</v>
      </c>
      <c r="C266" s="127" t="s">
        <v>249</v>
      </c>
      <c r="D266" s="127" t="s">
        <v>250</v>
      </c>
      <c r="E266" s="127" t="s">
        <v>251</v>
      </c>
      <c r="F266" s="127" t="s">
        <v>251</v>
      </c>
      <c r="G266" s="127" t="s">
        <v>252</v>
      </c>
      <c r="H266" s="127" t="s">
        <v>253</v>
      </c>
      <c r="I266" s="126">
        <v>121891</v>
      </c>
      <c r="J266" s="126" t="s">
        <v>290</v>
      </c>
      <c r="K266" s="126">
        <v>121891</v>
      </c>
      <c r="L266" s="126" t="s">
        <v>255</v>
      </c>
      <c r="M266" s="126" t="s">
        <v>256</v>
      </c>
      <c r="N266" s="126">
        <v>205574</v>
      </c>
      <c r="O266" s="126" t="s">
        <v>329</v>
      </c>
      <c r="P266" s="126">
        <v>272024</v>
      </c>
      <c r="Q266" s="126" t="s">
        <v>333</v>
      </c>
      <c r="R266" s="126" t="s">
        <v>319</v>
      </c>
      <c r="S266" s="126" t="s">
        <v>607</v>
      </c>
      <c r="T266" s="126" t="s">
        <v>607</v>
      </c>
      <c r="U266" s="126" t="s">
        <v>328</v>
      </c>
      <c r="V266" s="126" t="s">
        <v>262</v>
      </c>
      <c r="W266" s="126">
        <v>0</v>
      </c>
      <c r="X266" s="126" t="s">
        <v>267</v>
      </c>
      <c r="Y266" s="126">
        <v>354771590</v>
      </c>
      <c r="Z266" s="126" t="s">
        <v>1185</v>
      </c>
      <c r="AA266" s="126" t="s">
        <v>1186</v>
      </c>
      <c r="AB266" s="128">
        <v>80000</v>
      </c>
      <c r="AC266" s="127">
        <v>9</v>
      </c>
      <c r="AD266" s="127">
        <v>24</v>
      </c>
      <c r="AE266" s="127">
        <v>6</v>
      </c>
      <c r="AF266" s="127" t="s">
        <v>1625</v>
      </c>
      <c r="AG266" s="127" t="s">
        <v>1449</v>
      </c>
      <c r="AH266" s="126" t="s">
        <v>1746</v>
      </c>
      <c r="AI266" s="126" t="s">
        <v>1913</v>
      </c>
      <c r="AJ266" s="128">
        <v>4270</v>
      </c>
      <c r="AK266" s="128">
        <v>4270</v>
      </c>
      <c r="AL266" s="126"/>
      <c r="AM266" s="128">
        <v>0</v>
      </c>
      <c r="AN266" s="128">
        <v>0</v>
      </c>
      <c r="AO266" s="128">
        <v>0</v>
      </c>
      <c r="AP266" s="128">
        <v>80000</v>
      </c>
      <c r="AQ266" s="128">
        <v>23487</v>
      </c>
      <c r="AR266" s="128">
        <v>103487</v>
      </c>
      <c r="AS266" s="128">
        <v>74822.3</v>
      </c>
      <c r="AT266" s="128">
        <v>23387.7</v>
      </c>
      <c r="AU266" s="128">
        <v>98210</v>
      </c>
      <c r="AV266" s="126">
        <v>23</v>
      </c>
      <c r="AW266" s="126"/>
      <c r="AX266" s="126"/>
      <c r="AY266" s="126"/>
      <c r="AZ266" s="126"/>
      <c r="BA266" s="126"/>
      <c r="BB266" s="126" t="s">
        <v>1995</v>
      </c>
      <c r="BC266" s="126" t="s">
        <v>138</v>
      </c>
      <c r="BD266" s="126" t="s">
        <v>2002</v>
      </c>
      <c r="BE266" s="128">
        <v>80000</v>
      </c>
      <c r="BF266" s="126" t="s">
        <v>607</v>
      </c>
      <c r="BG266" s="95">
        <v>8925899625</v>
      </c>
      <c r="BH266" s="97" t="s">
        <v>2003</v>
      </c>
      <c r="BI266" s="95" t="s">
        <v>104</v>
      </c>
      <c r="BJ266" s="129">
        <v>46038</v>
      </c>
      <c r="BK266" s="95"/>
      <c r="BL266" s="95" t="s">
        <v>109</v>
      </c>
      <c r="BM266" s="98" t="s">
        <v>124</v>
      </c>
      <c r="BN266" s="99" t="s">
        <v>193</v>
      </c>
      <c r="BO266" s="123" t="s">
        <v>234</v>
      </c>
      <c r="BP266" s="123"/>
      <c r="BQ266" s="42"/>
      <c r="BR266" s="96"/>
    </row>
    <row r="267" spans="1:70" ht="30" hidden="1" customHeight="1" x14ac:dyDescent="0.35">
      <c r="A267" s="95">
        <v>263</v>
      </c>
      <c r="B267" s="127" t="s">
        <v>248</v>
      </c>
      <c r="C267" s="127" t="s">
        <v>249</v>
      </c>
      <c r="D267" s="127" t="s">
        <v>250</v>
      </c>
      <c r="E267" s="127" t="s">
        <v>251</v>
      </c>
      <c r="F267" s="127" t="s">
        <v>251</v>
      </c>
      <c r="G267" s="127" t="s">
        <v>252</v>
      </c>
      <c r="H267" s="127" t="s">
        <v>253</v>
      </c>
      <c r="I267" s="126">
        <v>181561</v>
      </c>
      <c r="J267" s="126" t="s">
        <v>339</v>
      </c>
      <c r="K267" s="126">
        <v>181561</v>
      </c>
      <c r="L267" s="126" t="s">
        <v>255</v>
      </c>
      <c r="M267" s="126" t="s">
        <v>256</v>
      </c>
      <c r="N267" s="126">
        <v>310327</v>
      </c>
      <c r="O267" s="126" t="s">
        <v>428</v>
      </c>
      <c r="P267" s="126">
        <v>696260</v>
      </c>
      <c r="Q267" s="126" t="s">
        <v>429</v>
      </c>
      <c r="R267" s="126" t="s">
        <v>319</v>
      </c>
      <c r="S267" s="126" t="s">
        <v>608</v>
      </c>
      <c r="T267" s="126" t="s">
        <v>608</v>
      </c>
      <c r="U267" s="126" t="s">
        <v>280</v>
      </c>
      <c r="V267" s="126" t="s">
        <v>262</v>
      </c>
      <c r="W267" s="126">
        <v>0</v>
      </c>
      <c r="X267" s="126" t="s">
        <v>267</v>
      </c>
      <c r="Y267" s="126">
        <v>354816983</v>
      </c>
      <c r="Z267" s="126" t="s">
        <v>1187</v>
      </c>
      <c r="AA267" s="126" t="s">
        <v>1186</v>
      </c>
      <c r="AB267" s="128">
        <v>42000</v>
      </c>
      <c r="AC267" s="127">
        <v>7</v>
      </c>
      <c r="AD267" s="127">
        <v>24</v>
      </c>
      <c r="AE267" s="127">
        <v>1</v>
      </c>
      <c r="AF267" s="127" t="s">
        <v>1626</v>
      </c>
      <c r="AG267" s="127" t="s">
        <v>1627</v>
      </c>
      <c r="AH267" s="126" t="s">
        <v>1907</v>
      </c>
      <c r="AI267" s="126" t="s">
        <v>1235</v>
      </c>
      <c r="AJ267" s="128">
        <v>2240</v>
      </c>
      <c r="AK267" s="128">
        <v>2240</v>
      </c>
      <c r="AL267" s="126" t="s">
        <v>1326</v>
      </c>
      <c r="AM267" s="128">
        <v>5285.83</v>
      </c>
      <c r="AN267" s="128">
        <v>3684.17</v>
      </c>
      <c r="AO267" s="128">
        <v>8970</v>
      </c>
      <c r="AP267" s="128">
        <v>36714.17</v>
      </c>
      <c r="AQ267" s="128">
        <v>8653.83</v>
      </c>
      <c r="AR267" s="128">
        <v>45368</v>
      </c>
      <c r="AS267" s="128">
        <v>33949.5</v>
      </c>
      <c r="AT267" s="128">
        <v>8600.5</v>
      </c>
      <c r="AU267" s="128">
        <v>42550</v>
      </c>
      <c r="AV267" s="126">
        <v>23</v>
      </c>
      <c r="AW267" s="126"/>
      <c r="AX267" s="126"/>
      <c r="AY267" s="126"/>
      <c r="AZ267" s="126"/>
      <c r="BA267" s="126"/>
      <c r="BB267" s="126" t="s">
        <v>1995</v>
      </c>
      <c r="BC267" s="126" t="s">
        <v>138</v>
      </c>
      <c r="BD267" s="126" t="s">
        <v>1998</v>
      </c>
      <c r="BE267" s="128">
        <v>42000</v>
      </c>
      <c r="BF267" s="126" t="s">
        <v>608</v>
      </c>
      <c r="BG267" s="95">
        <v>9096008682</v>
      </c>
      <c r="BH267" s="97" t="s">
        <v>2003</v>
      </c>
      <c r="BI267" s="95" t="s">
        <v>104</v>
      </c>
      <c r="BJ267" s="129">
        <v>46051</v>
      </c>
      <c r="BK267" s="95"/>
      <c r="BL267" s="95" t="s">
        <v>109</v>
      </c>
      <c r="BM267" s="98" t="s">
        <v>124</v>
      </c>
      <c r="BN267" s="99" t="s">
        <v>193</v>
      </c>
      <c r="BO267" s="123" t="s">
        <v>234</v>
      </c>
      <c r="BP267" s="123"/>
      <c r="BQ267" s="42"/>
      <c r="BR267" s="96"/>
    </row>
    <row r="268" spans="1:70" ht="30" hidden="1" customHeight="1" x14ac:dyDescent="0.35">
      <c r="A268" s="95">
        <v>264</v>
      </c>
      <c r="B268" s="127" t="s">
        <v>248</v>
      </c>
      <c r="C268" s="127" t="s">
        <v>249</v>
      </c>
      <c r="D268" s="127" t="s">
        <v>250</v>
      </c>
      <c r="E268" s="127" t="s">
        <v>251</v>
      </c>
      <c r="F268" s="127" t="s">
        <v>251</v>
      </c>
      <c r="G268" s="127" t="s">
        <v>252</v>
      </c>
      <c r="H268" s="127" t="s">
        <v>253</v>
      </c>
      <c r="I268" s="126">
        <v>188864</v>
      </c>
      <c r="J268" s="126" t="s">
        <v>368</v>
      </c>
      <c r="K268" s="126">
        <v>188864</v>
      </c>
      <c r="L268" s="126" t="s">
        <v>255</v>
      </c>
      <c r="M268" s="126" t="s">
        <v>256</v>
      </c>
      <c r="N268" s="126">
        <v>360375</v>
      </c>
      <c r="O268" s="126" t="s">
        <v>369</v>
      </c>
      <c r="P268" s="126">
        <v>663220</v>
      </c>
      <c r="Q268" s="126" t="s">
        <v>550</v>
      </c>
      <c r="R268" s="126" t="s">
        <v>319</v>
      </c>
      <c r="S268" s="126" t="s">
        <v>609</v>
      </c>
      <c r="T268" s="126" t="s">
        <v>609</v>
      </c>
      <c r="U268" s="126" t="s">
        <v>273</v>
      </c>
      <c r="V268" s="126" t="s">
        <v>262</v>
      </c>
      <c r="W268" s="126">
        <v>0</v>
      </c>
      <c r="X268" s="126" t="s">
        <v>610</v>
      </c>
      <c r="Y268" s="126">
        <v>354847164</v>
      </c>
      <c r="Z268" s="126" t="s">
        <v>1188</v>
      </c>
      <c r="AA268" s="126" t="s">
        <v>1189</v>
      </c>
      <c r="AB268" s="128">
        <v>42000</v>
      </c>
      <c r="AC268" s="127">
        <v>3</v>
      </c>
      <c r="AD268" s="127">
        <v>24</v>
      </c>
      <c r="AE268" s="127">
        <v>1</v>
      </c>
      <c r="AF268" s="127" t="s">
        <v>1626</v>
      </c>
      <c r="AG268" s="127" t="s">
        <v>1628</v>
      </c>
      <c r="AH268" s="126" t="s">
        <v>1907</v>
      </c>
      <c r="AI268" s="126" t="s">
        <v>1914</v>
      </c>
      <c r="AJ268" s="128">
        <v>2240</v>
      </c>
      <c r="AK268" s="128">
        <v>2240</v>
      </c>
      <c r="AL268" s="126" t="s">
        <v>1915</v>
      </c>
      <c r="AM268" s="128">
        <v>39014.910000000003</v>
      </c>
      <c r="AN268" s="128">
        <v>12505.09</v>
      </c>
      <c r="AO268" s="128">
        <v>51520</v>
      </c>
      <c r="AP268" s="128">
        <v>2985.09</v>
      </c>
      <c r="AQ268" s="128">
        <v>57.91</v>
      </c>
      <c r="AR268" s="128">
        <v>3043</v>
      </c>
      <c r="AS268" s="128">
        <v>0</v>
      </c>
      <c r="AT268" s="128">
        <v>0</v>
      </c>
      <c r="AU268" s="128">
        <v>0</v>
      </c>
      <c r="AV268" s="126">
        <v>23</v>
      </c>
      <c r="AW268" s="126"/>
      <c r="AX268" s="126"/>
      <c r="AY268" s="126"/>
      <c r="AZ268" s="126"/>
      <c r="BA268" s="126"/>
      <c r="BB268" s="126" t="s">
        <v>1995</v>
      </c>
      <c r="BC268" s="126" t="s">
        <v>138</v>
      </c>
      <c r="BD268" s="126"/>
      <c r="BE268" s="128">
        <v>0</v>
      </c>
      <c r="BF268" s="126" t="s">
        <v>609</v>
      </c>
      <c r="BG268" s="95">
        <v>7066721238</v>
      </c>
      <c r="BH268" s="97" t="s">
        <v>2003</v>
      </c>
      <c r="BI268" s="95" t="s">
        <v>104</v>
      </c>
      <c r="BJ268" s="129">
        <v>46037</v>
      </c>
      <c r="BK268" s="95"/>
      <c r="BL268" s="95" t="s">
        <v>108</v>
      </c>
      <c r="BM268" s="98" t="s">
        <v>113</v>
      </c>
      <c r="BN268" s="99" t="s">
        <v>192</v>
      </c>
      <c r="BO268" s="123" t="s">
        <v>234</v>
      </c>
      <c r="BP268" s="123"/>
      <c r="BQ268" s="42"/>
      <c r="BR268" s="96"/>
    </row>
    <row r="269" spans="1:70" ht="30" hidden="1" customHeight="1" x14ac:dyDescent="0.35">
      <c r="A269" s="95">
        <v>265</v>
      </c>
      <c r="B269" s="127" t="s">
        <v>248</v>
      </c>
      <c r="C269" s="127" t="s">
        <v>249</v>
      </c>
      <c r="D269" s="127" t="s">
        <v>250</v>
      </c>
      <c r="E269" s="127" t="s">
        <v>251</v>
      </c>
      <c r="F269" s="127" t="s">
        <v>251</v>
      </c>
      <c r="G269" s="127" t="s">
        <v>252</v>
      </c>
      <c r="H269" s="127" t="s">
        <v>253</v>
      </c>
      <c r="I269" s="126">
        <v>188864</v>
      </c>
      <c r="J269" s="126" t="s">
        <v>368</v>
      </c>
      <c r="K269" s="126">
        <v>188864</v>
      </c>
      <c r="L269" s="126" t="s">
        <v>255</v>
      </c>
      <c r="M269" s="126" t="s">
        <v>256</v>
      </c>
      <c r="N269" s="126">
        <v>360375</v>
      </c>
      <c r="O269" s="126" t="s">
        <v>369</v>
      </c>
      <c r="P269" s="126">
        <v>663220</v>
      </c>
      <c r="Q269" s="126" t="s">
        <v>550</v>
      </c>
      <c r="R269" s="126" t="s">
        <v>319</v>
      </c>
      <c r="S269" s="126" t="s">
        <v>611</v>
      </c>
      <c r="T269" s="126" t="s">
        <v>611</v>
      </c>
      <c r="U269" s="126" t="s">
        <v>273</v>
      </c>
      <c r="V269" s="126" t="s">
        <v>262</v>
      </c>
      <c r="W269" s="126">
        <v>0</v>
      </c>
      <c r="X269" s="126" t="s">
        <v>612</v>
      </c>
      <c r="Y269" s="126">
        <v>354848225</v>
      </c>
      <c r="Z269" s="126" t="s">
        <v>1190</v>
      </c>
      <c r="AA269" s="126" t="s">
        <v>1189</v>
      </c>
      <c r="AB269" s="128">
        <v>42000</v>
      </c>
      <c r="AC269" s="127">
        <v>3</v>
      </c>
      <c r="AD269" s="127">
        <v>24</v>
      </c>
      <c r="AE269" s="127">
        <v>1</v>
      </c>
      <c r="AF269" s="127" t="s">
        <v>1626</v>
      </c>
      <c r="AG269" s="127" t="s">
        <v>1628</v>
      </c>
      <c r="AH269" s="126" t="s">
        <v>1907</v>
      </c>
      <c r="AI269" s="126" t="s">
        <v>1914</v>
      </c>
      <c r="AJ269" s="128">
        <v>2240</v>
      </c>
      <c r="AK269" s="128">
        <v>2240</v>
      </c>
      <c r="AL269" s="126" t="s">
        <v>1915</v>
      </c>
      <c r="AM269" s="128">
        <v>39014.910000000003</v>
      </c>
      <c r="AN269" s="128">
        <v>12505.09</v>
      </c>
      <c r="AO269" s="128">
        <v>51520</v>
      </c>
      <c r="AP269" s="128">
        <v>2985.09</v>
      </c>
      <c r="AQ269" s="128">
        <v>57.91</v>
      </c>
      <c r="AR269" s="128">
        <v>3043</v>
      </c>
      <c r="AS269" s="128">
        <v>0</v>
      </c>
      <c r="AT269" s="128">
        <v>0</v>
      </c>
      <c r="AU269" s="128">
        <v>0</v>
      </c>
      <c r="AV269" s="126">
        <v>23</v>
      </c>
      <c r="AW269" s="126"/>
      <c r="AX269" s="126"/>
      <c r="AY269" s="126"/>
      <c r="AZ269" s="126"/>
      <c r="BA269" s="126"/>
      <c r="BB269" s="126" t="s">
        <v>1995</v>
      </c>
      <c r="BC269" s="126" t="s">
        <v>138</v>
      </c>
      <c r="BD269" s="126"/>
      <c r="BE269" s="128">
        <v>0</v>
      </c>
      <c r="BF269" s="126" t="s">
        <v>611</v>
      </c>
      <c r="BG269" s="95">
        <v>9156949052</v>
      </c>
      <c r="BH269" s="97" t="s">
        <v>2003</v>
      </c>
      <c r="BI269" s="95" t="s">
        <v>104</v>
      </c>
      <c r="BJ269" s="129">
        <v>46037</v>
      </c>
      <c r="BK269" s="95"/>
      <c r="BL269" s="95" t="s">
        <v>108</v>
      </c>
      <c r="BM269" s="98" t="s">
        <v>113</v>
      </c>
      <c r="BN269" s="99" t="s">
        <v>192</v>
      </c>
      <c r="BO269" s="123" t="s">
        <v>234</v>
      </c>
      <c r="BP269" s="123"/>
      <c r="BQ269" s="42"/>
      <c r="BR269" s="96"/>
    </row>
    <row r="270" spans="1:70" ht="30" hidden="1" customHeight="1" x14ac:dyDescent="0.35">
      <c r="A270" s="95">
        <v>266</v>
      </c>
      <c r="B270" s="127" t="s">
        <v>248</v>
      </c>
      <c r="C270" s="127" t="s">
        <v>249</v>
      </c>
      <c r="D270" s="127" t="s">
        <v>250</v>
      </c>
      <c r="E270" s="127" t="s">
        <v>251</v>
      </c>
      <c r="F270" s="127" t="s">
        <v>251</v>
      </c>
      <c r="G270" s="127" t="s">
        <v>252</v>
      </c>
      <c r="H270" s="127" t="s">
        <v>253</v>
      </c>
      <c r="I270" s="126">
        <v>127932</v>
      </c>
      <c r="J270" s="126" t="s">
        <v>421</v>
      </c>
      <c r="K270" s="126">
        <v>127932</v>
      </c>
      <c r="L270" s="126" t="s">
        <v>255</v>
      </c>
      <c r="M270" s="126" t="s">
        <v>256</v>
      </c>
      <c r="N270" s="126">
        <v>230700</v>
      </c>
      <c r="O270" s="126" t="s">
        <v>472</v>
      </c>
      <c r="P270" s="126">
        <v>303759</v>
      </c>
      <c r="Q270" s="126" t="s">
        <v>473</v>
      </c>
      <c r="R270" s="126" t="s">
        <v>319</v>
      </c>
      <c r="S270" s="126" t="s">
        <v>613</v>
      </c>
      <c r="T270" s="126" t="s">
        <v>613</v>
      </c>
      <c r="U270" s="126" t="s">
        <v>328</v>
      </c>
      <c r="V270" s="126" t="s">
        <v>262</v>
      </c>
      <c r="W270" s="126">
        <v>0</v>
      </c>
      <c r="X270" s="126" t="s">
        <v>267</v>
      </c>
      <c r="Y270" s="126">
        <v>354858335</v>
      </c>
      <c r="Z270" s="126" t="s">
        <v>1191</v>
      </c>
      <c r="AA270" s="126" t="s">
        <v>1192</v>
      </c>
      <c r="AB270" s="128">
        <v>42000</v>
      </c>
      <c r="AC270" s="127">
        <v>4</v>
      </c>
      <c r="AD270" s="127">
        <v>24</v>
      </c>
      <c r="AE270" s="127">
        <v>1</v>
      </c>
      <c r="AF270" s="127" t="s">
        <v>1629</v>
      </c>
      <c r="AG270" s="127" t="s">
        <v>1630</v>
      </c>
      <c r="AH270" s="126" t="s">
        <v>1907</v>
      </c>
      <c r="AI270" s="126" t="s">
        <v>1218</v>
      </c>
      <c r="AJ270" s="128">
        <v>2240</v>
      </c>
      <c r="AK270" s="128">
        <v>2240</v>
      </c>
      <c r="AL270" s="126" t="s">
        <v>1339</v>
      </c>
      <c r="AM270" s="128">
        <v>5438.82</v>
      </c>
      <c r="AN270" s="128">
        <v>3521.18</v>
      </c>
      <c r="AO270" s="128">
        <v>8960</v>
      </c>
      <c r="AP270" s="128">
        <v>36561.18</v>
      </c>
      <c r="AQ270" s="128">
        <v>8625.82</v>
      </c>
      <c r="AR270" s="128">
        <v>45187</v>
      </c>
      <c r="AS270" s="128">
        <v>33984.39</v>
      </c>
      <c r="AT270" s="128">
        <v>8575.61</v>
      </c>
      <c r="AU270" s="128">
        <v>42560</v>
      </c>
      <c r="AV270" s="126">
        <v>23</v>
      </c>
      <c r="AW270" s="126"/>
      <c r="AX270" s="126"/>
      <c r="AY270" s="126"/>
      <c r="AZ270" s="126"/>
      <c r="BA270" s="126"/>
      <c r="BB270" s="126" t="s">
        <v>1995</v>
      </c>
      <c r="BC270" s="126" t="s">
        <v>138</v>
      </c>
      <c r="BD270" s="126" t="s">
        <v>1998</v>
      </c>
      <c r="BE270" s="128">
        <v>42000</v>
      </c>
      <c r="BF270" s="126" t="s">
        <v>613</v>
      </c>
      <c r="BG270" s="95">
        <v>9881493358</v>
      </c>
      <c r="BH270" s="97" t="s">
        <v>2003</v>
      </c>
      <c r="BI270" s="95" t="s">
        <v>104</v>
      </c>
      <c r="BJ270" s="129">
        <v>46052</v>
      </c>
      <c r="BK270" s="95"/>
      <c r="BL270" s="95" t="s">
        <v>108</v>
      </c>
      <c r="BM270" s="98" t="s">
        <v>113</v>
      </c>
      <c r="BN270" s="99" t="s">
        <v>193</v>
      </c>
      <c r="BO270" s="123" t="s">
        <v>234</v>
      </c>
      <c r="BP270" s="123"/>
      <c r="BQ270" s="42"/>
      <c r="BR270" s="96"/>
    </row>
    <row r="271" spans="1:70" ht="30" hidden="1" customHeight="1" x14ac:dyDescent="0.35">
      <c r="A271" s="95">
        <v>267</v>
      </c>
      <c r="B271" s="127" t="s">
        <v>248</v>
      </c>
      <c r="C271" s="127" t="s">
        <v>249</v>
      </c>
      <c r="D271" s="127" t="s">
        <v>250</v>
      </c>
      <c r="E271" s="127" t="s">
        <v>251</v>
      </c>
      <c r="F271" s="127" t="s">
        <v>251</v>
      </c>
      <c r="G271" s="127" t="s">
        <v>252</v>
      </c>
      <c r="H271" s="127" t="s">
        <v>253</v>
      </c>
      <c r="I271" s="126">
        <v>118203</v>
      </c>
      <c r="J271" s="126" t="s">
        <v>254</v>
      </c>
      <c r="K271" s="126">
        <v>118203</v>
      </c>
      <c r="L271" s="126" t="s">
        <v>255</v>
      </c>
      <c r="M271" s="126" t="s">
        <v>256</v>
      </c>
      <c r="N271" s="126">
        <v>199891</v>
      </c>
      <c r="O271" s="126" t="s">
        <v>257</v>
      </c>
      <c r="P271" s="126">
        <v>265057</v>
      </c>
      <c r="Q271" s="126" t="s">
        <v>258</v>
      </c>
      <c r="R271" s="126" t="s">
        <v>503</v>
      </c>
      <c r="S271" s="126" t="s">
        <v>455</v>
      </c>
      <c r="T271" s="126" t="s">
        <v>455</v>
      </c>
      <c r="U271" s="126" t="s">
        <v>328</v>
      </c>
      <c r="V271" s="126" t="s">
        <v>262</v>
      </c>
      <c r="W271" s="126">
        <v>0</v>
      </c>
      <c r="X271" s="126" t="s">
        <v>267</v>
      </c>
      <c r="Y271" s="126">
        <v>354859346</v>
      </c>
      <c r="Z271" s="126" t="s">
        <v>963</v>
      </c>
      <c r="AA271" s="126" t="s">
        <v>1193</v>
      </c>
      <c r="AB271" s="128">
        <v>30000</v>
      </c>
      <c r="AC271" s="127">
        <v>4</v>
      </c>
      <c r="AD271" s="127">
        <v>18</v>
      </c>
      <c r="AE271" s="127">
        <v>0</v>
      </c>
      <c r="AF271" s="127" t="s">
        <v>1502</v>
      </c>
      <c r="AG271" s="127" t="s">
        <v>1514</v>
      </c>
      <c r="AH271" s="126" t="s">
        <v>1770</v>
      </c>
      <c r="AI271" s="126" t="s">
        <v>1218</v>
      </c>
      <c r="AJ271" s="128">
        <v>2020</v>
      </c>
      <c r="AK271" s="128">
        <v>2020</v>
      </c>
      <c r="AL271" s="126" t="s">
        <v>1916</v>
      </c>
      <c r="AM271" s="128">
        <v>5596.11</v>
      </c>
      <c r="AN271" s="128">
        <v>2497.89</v>
      </c>
      <c r="AO271" s="128">
        <v>8094</v>
      </c>
      <c r="AP271" s="128">
        <v>24403.89</v>
      </c>
      <c r="AQ271" s="128">
        <v>4014.11</v>
      </c>
      <c r="AR271" s="128">
        <v>28418</v>
      </c>
      <c r="AS271" s="128">
        <v>24403.89</v>
      </c>
      <c r="AT271" s="128">
        <v>4014.11</v>
      </c>
      <c r="AU271" s="128">
        <v>28418</v>
      </c>
      <c r="AV271" s="126">
        <v>23</v>
      </c>
      <c r="AW271" s="126"/>
      <c r="AX271" s="126"/>
      <c r="AY271" s="126"/>
      <c r="AZ271" s="126"/>
      <c r="BA271" s="126"/>
      <c r="BB271" s="126" t="s">
        <v>1995</v>
      </c>
      <c r="BC271" s="126" t="s">
        <v>138</v>
      </c>
      <c r="BD271" s="126" t="s">
        <v>1998</v>
      </c>
      <c r="BE271" s="128">
        <v>30000</v>
      </c>
      <c r="BF271" s="126" t="s">
        <v>455</v>
      </c>
      <c r="BG271" s="95">
        <v>9699667947</v>
      </c>
      <c r="BH271" s="97" t="s">
        <v>2003</v>
      </c>
      <c r="BI271" s="95" t="s">
        <v>104</v>
      </c>
      <c r="BJ271" s="97">
        <v>46045</v>
      </c>
      <c r="BK271" s="95"/>
      <c r="BL271" s="95" t="s">
        <v>112</v>
      </c>
      <c r="BM271" s="98" t="s">
        <v>124</v>
      </c>
      <c r="BN271" s="99" t="s">
        <v>193</v>
      </c>
      <c r="BO271" s="95" t="s">
        <v>234</v>
      </c>
      <c r="BP271" s="123"/>
      <c r="BQ271" s="42"/>
      <c r="BR271" s="96" t="s">
        <v>2024</v>
      </c>
    </row>
    <row r="272" spans="1:70" ht="30" hidden="1" customHeight="1" x14ac:dyDescent="0.35">
      <c r="A272" s="95">
        <v>268</v>
      </c>
      <c r="B272" s="127" t="s">
        <v>248</v>
      </c>
      <c r="C272" s="127" t="s">
        <v>249</v>
      </c>
      <c r="D272" s="127" t="s">
        <v>250</v>
      </c>
      <c r="E272" s="127" t="s">
        <v>251</v>
      </c>
      <c r="F272" s="127" t="s">
        <v>251</v>
      </c>
      <c r="G272" s="127" t="s">
        <v>252</v>
      </c>
      <c r="H272" s="127" t="s">
        <v>253</v>
      </c>
      <c r="I272" s="126">
        <v>121891</v>
      </c>
      <c r="J272" s="126" t="s">
        <v>290</v>
      </c>
      <c r="K272" s="126">
        <v>121891</v>
      </c>
      <c r="L272" s="126" t="s">
        <v>255</v>
      </c>
      <c r="M272" s="126" t="s">
        <v>256</v>
      </c>
      <c r="N272" s="126">
        <v>367272</v>
      </c>
      <c r="O272" s="126" t="s">
        <v>373</v>
      </c>
      <c r="P272" s="126">
        <v>532356</v>
      </c>
      <c r="Q272" s="126" t="s">
        <v>374</v>
      </c>
      <c r="R272" s="126" t="s">
        <v>319</v>
      </c>
      <c r="S272" s="126" t="s">
        <v>614</v>
      </c>
      <c r="T272" s="126" t="s">
        <v>614</v>
      </c>
      <c r="U272" s="126" t="s">
        <v>328</v>
      </c>
      <c r="V272" s="126" t="s">
        <v>262</v>
      </c>
      <c r="W272" s="126">
        <v>0</v>
      </c>
      <c r="X272" s="126" t="s">
        <v>267</v>
      </c>
      <c r="Y272" s="126">
        <v>354887916</v>
      </c>
      <c r="Z272" s="126" t="s">
        <v>1194</v>
      </c>
      <c r="AA272" s="126" t="s">
        <v>1192</v>
      </c>
      <c r="AB272" s="128">
        <v>52000</v>
      </c>
      <c r="AC272" s="127">
        <v>9</v>
      </c>
      <c r="AD272" s="127">
        <v>24</v>
      </c>
      <c r="AE272" s="127">
        <v>2</v>
      </c>
      <c r="AF272" s="127" t="s">
        <v>1465</v>
      </c>
      <c r="AG272" s="127" t="s">
        <v>1466</v>
      </c>
      <c r="AH272" s="126" t="s">
        <v>1770</v>
      </c>
      <c r="AI272" s="126" t="s">
        <v>1913</v>
      </c>
      <c r="AJ272" s="128">
        <v>2780</v>
      </c>
      <c r="AK272" s="128">
        <v>2780</v>
      </c>
      <c r="AL272" s="126" t="s">
        <v>1917</v>
      </c>
      <c r="AM272" s="128">
        <v>46346.11</v>
      </c>
      <c r="AN272" s="128">
        <v>14813.89</v>
      </c>
      <c r="AO272" s="128">
        <v>61160</v>
      </c>
      <c r="AP272" s="128">
        <v>5653.89</v>
      </c>
      <c r="AQ272" s="128">
        <v>194.11</v>
      </c>
      <c r="AR272" s="128">
        <v>5848</v>
      </c>
      <c r="AS272" s="128">
        <v>2644.46</v>
      </c>
      <c r="AT272" s="128">
        <v>135.54</v>
      </c>
      <c r="AU272" s="128">
        <v>2780</v>
      </c>
      <c r="AV272" s="126">
        <v>23</v>
      </c>
      <c r="AW272" s="126"/>
      <c r="AX272" s="126"/>
      <c r="AY272" s="126"/>
      <c r="AZ272" s="126"/>
      <c r="BA272" s="126"/>
      <c r="BB272" s="126" t="s">
        <v>1995</v>
      </c>
      <c r="BC272" s="126" t="s">
        <v>138</v>
      </c>
      <c r="BD272" s="126"/>
      <c r="BE272" s="128">
        <v>0</v>
      </c>
      <c r="BF272" s="126" t="s">
        <v>614</v>
      </c>
      <c r="BG272" s="95">
        <v>9359629687</v>
      </c>
      <c r="BH272" s="97" t="s">
        <v>2003</v>
      </c>
      <c r="BI272" s="95" t="s">
        <v>104</v>
      </c>
      <c r="BJ272" s="129">
        <v>46038</v>
      </c>
      <c r="BK272" s="95"/>
      <c r="BL272" s="95" t="s">
        <v>109</v>
      </c>
      <c r="BM272" s="98" t="s">
        <v>124</v>
      </c>
      <c r="BN272" s="99" t="s">
        <v>193</v>
      </c>
      <c r="BO272" s="123" t="s">
        <v>234</v>
      </c>
      <c r="BP272" s="123"/>
      <c r="BQ272" s="42"/>
      <c r="BR272" s="96"/>
    </row>
    <row r="273" spans="1:70" ht="30" hidden="1" customHeight="1" x14ac:dyDescent="0.35">
      <c r="A273" s="95">
        <v>269</v>
      </c>
      <c r="B273" s="127" t="s">
        <v>248</v>
      </c>
      <c r="C273" s="127" t="s">
        <v>249</v>
      </c>
      <c r="D273" s="127" t="s">
        <v>250</v>
      </c>
      <c r="E273" s="127" t="s">
        <v>251</v>
      </c>
      <c r="F273" s="127" t="s">
        <v>251</v>
      </c>
      <c r="G273" s="127" t="s">
        <v>252</v>
      </c>
      <c r="H273" s="127" t="s">
        <v>253</v>
      </c>
      <c r="I273" s="126">
        <v>130351</v>
      </c>
      <c r="J273" s="126" t="s">
        <v>283</v>
      </c>
      <c r="K273" s="126">
        <v>130351</v>
      </c>
      <c r="L273" s="126" t="s">
        <v>255</v>
      </c>
      <c r="M273" s="126" t="s">
        <v>256</v>
      </c>
      <c r="N273" s="126">
        <v>292899</v>
      </c>
      <c r="O273" s="126" t="s">
        <v>594</v>
      </c>
      <c r="P273" s="126">
        <v>387776</v>
      </c>
      <c r="Q273" s="126" t="s">
        <v>595</v>
      </c>
      <c r="R273" s="126" t="s">
        <v>319</v>
      </c>
      <c r="S273" s="126" t="s">
        <v>615</v>
      </c>
      <c r="T273" s="126" t="s">
        <v>615</v>
      </c>
      <c r="U273" s="126" t="s">
        <v>280</v>
      </c>
      <c r="V273" s="126" t="s">
        <v>262</v>
      </c>
      <c r="W273" s="126">
        <v>0</v>
      </c>
      <c r="X273" s="126" t="s">
        <v>616</v>
      </c>
      <c r="Y273" s="126">
        <v>354897745</v>
      </c>
      <c r="Z273" s="126" t="s">
        <v>1195</v>
      </c>
      <c r="AA273" s="126" t="s">
        <v>1196</v>
      </c>
      <c r="AB273" s="128">
        <v>52000</v>
      </c>
      <c r="AC273" s="127">
        <v>5</v>
      </c>
      <c r="AD273" s="127">
        <v>24</v>
      </c>
      <c r="AE273" s="127">
        <v>2</v>
      </c>
      <c r="AF273" s="127" t="s">
        <v>1616</v>
      </c>
      <c r="AG273" s="127" t="s">
        <v>1617</v>
      </c>
      <c r="AH273" s="126" t="s">
        <v>1770</v>
      </c>
      <c r="AI273" s="126" t="s">
        <v>1184</v>
      </c>
      <c r="AJ273" s="128">
        <v>2780</v>
      </c>
      <c r="AK273" s="128">
        <v>2780</v>
      </c>
      <c r="AL273" s="126" t="s">
        <v>1918</v>
      </c>
      <c r="AM273" s="128">
        <v>36283.31</v>
      </c>
      <c r="AN273" s="128">
        <v>13765.69</v>
      </c>
      <c r="AO273" s="128">
        <v>50049</v>
      </c>
      <c r="AP273" s="128">
        <v>15716.69</v>
      </c>
      <c r="AQ273" s="128">
        <v>1136.31</v>
      </c>
      <c r="AR273" s="128">
        <v>16853</v>
      </c>
      <c r="AS273" s="128">
        <v>12824.12</v>
      </c>
      <c r="AT273" s="128">
        <v>1066.8800000000001</v>
      </c>
      <c r="AU273" s="128">
        <v>13891</v>
      </c>
      <c r="AV273" s="126">
        <v>23</v>
      </c>
      <c r="AW273" s="126"/>
      <c r="AX273" s="126"/>
      <c r="AY273" s="126"/>
      <c r="AZ273" s="126"/>
      <c r="BA273" s="126"/>
      <c r="BB273" s="126" t="s">
        <v>1995</v>
      </c>
      <c r="BC273" s="126" t="s">
        <v>138</v>
      </c>
      <c r="BD273" s="126" t="s">
        <v>2000</v>
      </c>
      <c r="BE273" s="128">
        <v>52000</v>
      </c>
      <c r="BF273" s="126" t="s">
        <v>615</v>
      </c>
      <c r="BG273" s="95">
        <v>9657378358</v>
      </c>
      <c r="BH273" s="97" t="s">
        <v>2003</v>
      </c>
      <c r="BI273" s="95" t="s">
        <v>104</v>
      </c>
      <c r="BJ273" s="97">
        <v>46050</v>
      </c>
      <c r="BK273" s="95"/>
      <c r="BL273" s="95" t="s">
        <v>108</v>
      </c>
      <c r="BM273" s="98" t="s">
        <v>113</v>
      </c>
      <c r="BN273" s="99" t="s">
        <v>193</v>
      </c>
      <c r="BO273" s="123" t="s">
        <v>234</v>
      </c>
      <c r="BP273" s="123"/>
      <c r="BQ273" s="42"/>
      <c r="BR273" s="96" t="s">
        <v>2029</v>
      </c>
    </row>
    <row r="274" spans="1:70" ht="30" hidden="1" customHeight="1" x14ac:dyDescent="0.35">
      <c r="A274" s="95">
        <v>270</v>
      </c>
      <c r="B274" s="127" t="s">
        <v>248</v>
      </c>
      <c r="C274" s="127" t="s">
        <v>249</v>
      </c>
      <c r="D274" s="127" t="s">
        <v>250</v>
      </c>
      <c r="E274" s="127" t="s">
        <v>251</v>
      </c>
      <c r="F274" s="127" t="s">
        <v>251</v>
      </c>
      <c r="G274" s="127" t="s">
        <v>252</v>
      </c>
      <c r="H274" s="127" t="s">
        <v>253</v>
      </c>
      <c r="I274" s="126">
        <v>198535</v>
      </c>
      <c r="J274" s="126" t="s">
        <v>588</v>
      </c>
      <c r="K274" s="126">
        <v>198535</v>
      </c>
      <c r="L274" s="126" t="s">
        <v>255</v>
      </c>
      <c r="M274" s="126" t="s">
        <v>256</v>
      </c>
      <c r="N274" s="126">
        <v>428680</v>
      </c>
      <c r="O274" s="126" t="s">
        <v>589</v>
      </c>
      <c r="P274" s="126">
        <v>668558</v>
      </c>
      <c r="Q274" s="126" t="s">
        <v>590</v>
      </c>
      <c r="R274" s="126" t="s">
        <v>319</v>
      </c>
      <c r="S274" s="126" t="s">
        <v>617</v>
      </c>
      <c r="T274" s="126" t="s">
        <v>617</v>
      </c>
      <c r="U274" s="126" t="s">
        <v>273</v>
      </c>
      <c r="V274" s="126" t="s">
        <v>262</v>
      </c>
      <c r="W274" s="126">
        <v>0</v>
      </c>
      <c r="X274" s="126" t="s">
        <v>618</v>
      </c>
      <c r="Y274" s="126">
        <v>354972275</v>
      </c>
      <c r="Z274" s="126" t="s">
        <v>1197</v>
      </c>
      <c r="AA274" s="126" t="s">
        <v>1198</v>
      </c>
      <c r="AB274" s="128">
        <v>42000</v>
      </c>
      <c r="AC274" s="127">
        <v>4</v>
      </c>
      <c r="AD274" s="127">
        <v>24</v>
      </c>
      <c r="AE274" s="127">
        <v>1</v>
      </c>
      <c r="AF274" s="127" t="s">
        <v>1631</v>
      </c>
      <c r="AG274" s="127" t="s">
        <v>1632</v>
      </c>
      <c r="AH274" s="126" t="s">
        <v>1907</v>
      </c>
      <c r="AI274" s="126" t="s">
        <v>1218</v>
      </c>
      <c r="AJ274" s="128">
        <v>2240</v>
      </c>
      <c r="AK274" s="128">
        <v>2240</v>
      </c>
      <c r="AL274" s="126" t="s">
        <v>1919</v>
      </c>
      <c r="AM274" s="128">
        <v>33474</v>
      </c>
      <c r="AN274" s="128">
        <v>11636</v>
      </c>
      <c r="AO274" s="128">
        <v>45110</v>
      </c>
      <c r="AP274" s="128">
        <v>8526</v>
      </c>
      <c r="AQ274" s="128">
        <v>280</v>
      </c>
      <c r="AR274" s="128">
        <v>8806</v>
      </c>
      <c r="AS274" s="128">
        <v>6176.04</v>
      </c>
      <c r="AT274" s="128">
        <v>233.96</v>
      </c>
      <c r="AU274" s="128">
        <v>6410</v>
      </c>
      <c r="AV274" s="126">
        <v>23</v>
      </c>
      <c r="AW274" s="126"/>
      <c r="AX274" s="126"/>
      <c r="AY274" s="126"/>
      <c r="AZ274" s="126"/>
      <c r="BA274" s="126"/>
      <c r="BB274" s="126" t="s">
        <v>1995</v>
      </c>
      <c r="BC274" s="126" t="s">
        <v>138</v>
      </c>
      <c r="BD274" s="126"/>
      <c r="BE274" s="128">
        <v>0</v>
      </c>
      <c r="BF274" s="126" t="s">
        <v>617</v>
      </c>
      <c r="BG274" s="95">
        <v>9552987332</v>
      </c>
      <c r="BH274" s="97" t="s">
        <v>2003</v>
      </c>
      <c r="BI274" s="95" t="s">
        <v>104</v>
      </c>
      <c r="BJ274" s="123"/>
      <c r="BK274" s="95"/>
      <c r="BL274" s="95" t="s">
        <v>109</v>
      </c>
      <c r="BM274" s="98" t="s">
        <v>124</v>
      </c>
      <c r="BN274" s="99" t="s">
        <v>193</v>
      </c>
      <c r="BO274" s="123" t="s">
        <v>234</v>
      </c>
      <c r="BP274" s="123"/>
      <c r="BQ274" s="42"/>
      <c r="BR274" s="96"/>
    </row>
    <row r="275" spans="1:70" ht="30" hidden="1" customHeight="1" x14ac:dyDescent="0.35">
      <c r="A275" s="95">
        <v>271</v>
      </c>
      <c r="B275" s="127" t="s">
        <v>248</v>
      </c>
      <c r="C275" s="127" t="s">
        <v>249</v>
      </c>
      <c r="D275" s="127" t="s">
        <v>250</v>
      </c>
      <c r="E275" s="127" t="s">
        <v>251</v>
      </c>
      <c r="F275" s="127" t="s">
        <v>251</v>
      </c>
      <c r="G275" s="127" t="s">
        <v>252</v>
      </c>
      <c r="H275" s="127" t="s">
        <v>253</v>
      </c>
      <c r="I275" s="126">
        <v>222025</v>
      </c>
      <c r="J275" s="126" t="s">
        <v>619</v>
      </c>
      <c r="K275" s="126">
        <v>222025</v>
      </c>
      <c r="L275" s="126" t="s">
        <v>255</v>
      </c>
      <c r="M275" s="126" t="s">
        <v>256</v>
      </c>
      <c r="N275" s="126">
        <v>378470</v>
      </c>
      <c r="O275" s="126" t="s">
        <v>620</v>
      </c>
      <c r="P275" s="126">
        <v>554293</v>
      </c>
      <c r="Q275" s="126" t="s">
        <v>621</v>
      </c>
      <c r="R275" s="126" t="s">
        <v>319</v>
      </c>
      <c r="S275" s="126" t="s">
        <v>622</v>
      </c>
      <c r="T275" s="126" t="s">
        <v>622</v>
      </c>
      <c r="U275" s="126" t="s">
        <v>328</v>
      </c>
      <c r="V275" s="126" t="s">
        <v>262</v>
      </c>
      <c r="W275" s="126">
        <v>0</v>
      </c>
      <c r="X275" s="126" t="s">
        <v>267</v>
      </c>
      <c r="Y275" s="126">
        <v>355013829</v>
      </c>
      <c r="Z275" s="126" t="s">
        <v>1199</v>
      </c>
      <c r="AA275" s="126" t="s">
        <v>1198</v>
      </c>
      <c r="AB275" s="128">
        <v>52000</v>
      </c>
      <c r="AC275" s="127">
        <v>8</v>
      </c>
      <c r="AD275" s="127">
        <v>24</v>
      </c>
      <c r="AE275" s="127">
        <v>2</v>
      </c>
      <c r="AF275" s="127" t="s">
        <v>1633</v>
      </c>
      <c r="AG275" s="127" t="s">
        <v>1634</v>
      </c>
      <c r="AH275" s="126" t="s">
        <v>1770</v>
      </c>
      <c r="AI275" s="126" t="s">
        <v>1920</v>
      </c>
      <c r="AJ275" s="128">
        <v>2780</v>
      </c>
      <c r="AK275" s="128">
        <v>2780</v>
      </c>
      <c r="AL275" s="126" t="s">
        <v>1921</v>
      </c>
      <c r="AM275" s="128">
        <v>22658.76</v>
      </c>
      <c r="AN275" s="128">
        <v>10701.24</v>
      </c>
      <c r="AO275" s="128">
        <v>33360</v>
      </c>
      <c r="AP275" s="128">
        <v>29341.24</v>
      </c>
      <c r="AQ275" s="128">
        <v>4033.76</v>
      </c>
      <c r="AR275" s="128">
        <v>33375</v>
      </c>
      <c r="AS275" s="128">
        <v>26612.55</v>
      </c>
      <c r="AT275" s="128">
        <v>3967.45</v>
      </c>
      <c r="AU275" s="128">
        <v>30580</v>
      </c>
      <c r="AV275" s="126">
        <v>23</v>
      </c>
      <c r="AW275" s="126"/>
      <c r="AX275" s="126"/>
      <c r="AY275" s="126"/>
      <c r="AZ275" s="126"/>
      <c r="BA275" s="126"/>
      <c r="BB275" s="126" t="s">
        <v>1995</v>
      </c>
      <c r="BC275" s="126" t="s">
        <v>138</v>
      </c>
      <c r="BD275" s="126" t="s">
        <v>2000</v>
      </c>
      <c r="BE275" s="128">
        <v>52000</v>
      </c>
      <c r="BF275" s="126" t="s">
        <v>622</v>
      </c>
      <c r="BG275" s="95">
        <v>7498446009</v>
      </c>
      <c r="BH275" s="97" t="s">
        <v>2003</v>
      </c>
      <c r="BI275" s="95" t="s">
        <v>104</v>
      </c>
      <c r="BJ275" s="129">
        <v>46051</v>
      </c>
      <c r="BK275" s="95"/>
      <c r="BL275" s="95" t="s">
        <v>109</v>
      </c>
      <c r="BM275" s="98" t="s">
        <v>124</v>
      </c>
      <c r="BN275" s="99" t="s">
        <v>193</v>
      </c>
      <c r="BO275" s="123" t="s">
        <v>234</v>
      </c>
      <c r="BP275" s="123"/>
      <c r="BQ275" s="42"/>
      <c r="BR275" s="96"/>
    </row>
    <row r="276" spans="1:70" ht="30" hidden="1" customHeight="1" x14ac:dyDescent="0.35">
      <c r="A276" s="95">
        <v>272</v>
      </c>
      <c r="B276" s="127" t="s">
        <v>248</v>
      </c>
      <c r="C276" s="127" t="s">
        <v>249</v>
      </c>
      <c r="D276" s="127" t="s">
        <v>250</v>
      </c>
      <c r="E276" s="127" t="s">
        <v>251</v>
      </c>
      <c r="F276" s="127" t="s">
        <v>251</v>
      </c>
      <c r="G276" s="127" t="s">
        <v>252</v>
      </c>
      <c r="H276" s="127" t="s">
        <v>253</v>
      </c>
      <c r="I276" s="126">
        <v>190788</v>
      </c>
      <c r="J276" s="126" t="s">
        <v>348</v>
      </c>
      <c r="K276" s="126">
        <v>190788</v>
      </c>
      <c r="L276" s="126" t="s">
        <v>255</v>
      </c>
      <c r="M276" s="126" t="s">
        <v>256</v>
      </c>
      <c r="N276" s="126">
        <v>358543</v>
      </c>
      <c r="O276" s="126" t="s">
        <v>349</v>
      </c>
      <c r="P276" s="126">
        <v>514281</v>
      </c>
      <c r="Q276" s="126" t="s">
        <v>350</v>
      </c>
      <c r="R276" s="126" t="s">
        <v>319</v>
      </c>
      <c r="S276" s="126" t="s">
        <v>623</v>
      </c>
      <c r="T276" s="126" t="s">
        <v>623</v>
      </c>
      <c r="U276" s="126" t="s">
        <v>328</v>
      </c>
      <c r="V276" s="126" t="s">
        <v>262</v>
      </c>
      <c r="W276" s="126">
        <v>0</v>
      </c>
      <c r="X276" s="126" t="s">
        <v>267</v>
      </c>
      <c r="Y276" s="126">
        <v>355017143</v>
      </c>
      <c r="Z276" s="126" t="s">
        <v>1200</v>
      </c>
      <c r="AA276" s="126" t="s">
        <v>1198</v>
      </c>
      <c r="AB276" s="128">
        <v>65000</v>
      </c>
      <c r="AC276" s="127">
        <v>7</v>
      </c>
      <c r="AD276" s="127">
        <v>24</v>
      </c>
      <c r="AE276" s="127">
        <v>2</v>
      </c>
      <c r="AF276" s="127" t="s">
        <v>1594</v>
      </c>
      <c r="AG276" s="127" t="s">
        <v>1595</v>
      </c>
      <c r="AH276" s="126" t="s">
        <v>1770</v>
      </c>
      <c r="AI276" s="126" t="s">
        <v>1235</v>
      </c>
      <c r="AJ276" s="128">
        <v>3470</v>
      </c>
      <c r="AK276" s="128">
        <v>3470</v>
      </c>
      <c r="AL276" s="126" t="s">
        <v>1910</v>
      </c>
      <c r="AM276" s="128">
        <v>61450.47</v>
      </c>
      <c r="AN276" s="128">
        <v>18359.53</v>
      </c>
      <c r="AO276" s="128">
        <v>79810</v>
      </c>
      <c r="AP276" s="128">
        <v>3549.53</v>
      </c>
      <c r="AQ276" s="128">
        <v>68.47</v>
      </c>
      <c r="AR276" s="128">
        <v>3618</v>
      </c>
      <c r="AS276" s="128">
        <v>0</v>
      </c>
      <c r="AT276" s="128">
        <v>0</v>
      </c>
      <c r="AU276" s="128">
        <v>0</v>
      </c>
      <c r="AV276" s="126">
        <v>23</v>
      </c>
      <c r="AW276" s="126"/>
      <c r="AX276" s="126"/>
      <c r="AY276" s="126"/>
      <c r="AZ276" s="126"/>
      <c r="BA276" s="126"/>
      <c r="BB276" s="126" t="s">
        <v>1995</v>
      </c>
      <c r="BC276" s="126" t="s">
        <v>138</v>
      </c>
      <c r="BD276" s="126"/>
      <c r="BE276" s="128">
        <v>0</v>
      </c>
      <c r="BF276" s="126" t="s">
        <v>623</v>
      </c>
      <c r="BG276" s="95">
        <v>8623062092</v>
      </c>
      <c r="BH276" s="97" t="s">
        <v>2003</v>
      </c>
      <c r="BI276" s="95" t="s">
        <v>104</v>
      </c>
      <c r="BJ276" s="129">
        <v>46037</v>
      </c>
      <c r="BK276" s="95"/>
      <c r="BL276" s="95" t="s">
        <v>108</v>
      </c>
      <c r="BM276" s="98" t="s">
        <v>113</v>
      </c>
      <c r="BN276" s="99" t="s">
        <v>192</v>
      </c>
      <c r="BO276" s="123" t="s">
        <v>234</v>
      </c>
      <c r="BP276" s="123"/>
      <c r="BQ276" s="42"/>
      <c r="BR276" s="96"/>
    </row>
    <row r="277" spans="1:70" ht="30" hidden="1" customHeight="1" x14ac:dyDescent="0.35">
      <c r="A277" s="95">
        <v>273</v>
      </c>
      <c r="B277" s="127" t="s">
        <v>248</v>
      </c>
      <c r="C277" s="127" t="s">
        <v>249</v>
      </c>
      <c r="D277" s="127" t="s">
        <v>250</v>
      </c>
      <c r="E277" s="127" t="s">
        <v>251</v>
      </c>
      <c r="F277" s="127" t="s">
        <v>251</v>
      </c>
      <c r="G277" s="127" t="s">
        <v>252</v>
      </c>
      <c r="H277" s="127" t="s">
        <v>253</v>
      </c>
      <c r="I277" s="126">
        <v>185596</v>
      </c>
      <c r="J277" s="126" t="s">
        <v>384</v>
      </c>
      <c r="K277" s="126">
        <v>185596</v>
      </c>
      <c r="L277" s="126" t="s">
        <v>255</v>
      </c>
      <c r="M277" s="126" t="s">
        <v>256</v>
      </c>
      <c r="N277" s="126">
        <v>371460</v>
      </c>
      <c r="O277" s="126" t="s">
        <v>505</v>
      </c>
      <c r="P277" s="126">
        <v>729138</v>
      </c>
      <c r="Q277" s="126" t="s">
        <v>530</v>
      </c>
      <c r="R277" s="126" t="s">
        <v>319</v>
      </c>
      <c r="S277" s="126" t="s">
        <v>624</v>
      </c>
      <c r="T277" s="126" t="s">
        <v>624</v>
      </c>
      <c r="U277" s="126" t="s">
        <v>328</v>
      </c>
      <c r="V277" s="126" t="s">
        <v>274</v>
      </c>
      <c r="W277" s="126">
        <v>0</v>
      </c>
      <c r="X277" s="126" t="s">
        <v>610</v>
      </c>
      <c r="Y277" s="126">
        <v>355128709</v>
      </c>
      <c r="Z277" s="126" t="s">
        <v>1201</v>
      </c>
      <c r="AA277" s="126" t="s">
        <v>1202</v>
      </c>
      <c r="AB277" s="128">
        <v>42000</v>
      </c>
      <c r="AC277" s="127">
        <v>4</v>
      </c>
      <c r="AD277" s="127">
        <v>24</v>
      </c>
      <c r="AE277" s="127">
        <v>1</v>
      </c>
      <c r="AF277" s="127" t="s">
        <v>1635</v>
      </c>
      <c r="AG277" s="127" t="s">
        <v>1636</v>
      </c>
      <c r="AH277" s="126" t="s">
        <v>1907</v>
      </c>
      <c r="AI277" s="126" t="s">
        <v>1218</v>
      </c>
      <c r="AJ277" s="128">
        <v>2240</v>
      </c>
      <c r="AK277" s="128">
        <v>2240</v>
      </c>
      <c r="AL277" s="126" t="s">
        <v>1898</v>
      </c>
      <c r="AM277" s="128">
        <v>33480.870000000003</v>
      </c>
      <c r="AN277" s="128">
        <v>11299.13</v>
      </c>
      <c r="AO277" s="128">
        <v>44780</v>
      </c>
      <c r="AP277" s="128">
        <v>8519.1299999999992</v>
      </c>
      <c r="AQ277" s="128">
        <v>431.87</v>
      </c>
      <c r="AR277" s="128">
        <v>8951</v>
      </c>
      <c r="AS277" s="128">
        <v>6350.63</v>
      </c>
      <c r="AT277" s="128">
        <v>389.37</v>
      </c>
      <c r="AU277" s="128">
        <v>6740</v>
      </c>
      <c r="AV277" s="126">
        <v>23</v>
      </c>
      <c r="AW277" s="126"/>
      <c r="AX277" s="126"/>
      <c r="AY277" s="126"/>
      <c r="AZ277" s="126"/>
      <c r="BA277" s="126"/>
      <c r="BB277" s="126" t="s">
        <v>1995</v>
      </c>
      <c r="BC277" s="126" t="s">
        <v>138</v>
      </c>
      <c r="BD277" s="126"/>
      <c r="BE277" s="128">
        <v>0</v>
      </c>
      <c r="BF277" s="126" t="s">
        <v>624</v>
      </c>
      <c r="BG277" s="95">
        <v>9763841943</v>
      </c>
      <c r="BH277" s="97" t="s">
        <v>2003</v>
      </c>
      <c r="BI277" s="95" t="s">
        <v>104</v>
      </c>
      <c r="BJ277" s="129">
        <v>46042</v>
      </c>
      <c r="BK277" s="95"/>
      <c r="BL277" s="95" t="s">
        <v>109</v>
      </c>
      <c r="BM277" s="98" t="s">
        <v>124</v>
      </c>
      <c r="BN277" s="99" t="s">
        <v>193</v>
      </c>
      <c r="BO277" s="123" t="s">
        <v>234</v>
      </c>
      <c r="BP277" s="123"/>
      <c r="BQ277" s="42"/>
      <c r="BR277" s="96"/>
    </row>
    <row r="278" spans="1:70" ht="30" hidden="1" customHeight="1" x14ac:dyDescent="0.35">
      <c r="A278" s="95">
        <v>274</v>
      </c>
      <c r="B278" s="127" t="s">
        <v>248</v>
      </c>
      <c r="C278" s="127" t="s">
        <v>249</v>
      </c>
      <c r="D278" s="127" t="s">
        <v>250</v>
      </c>
      <c r="E278" s="127" t="s">
        <v>251</v>
      </c>
      <c r="F278" s="127" t="s">
        <v>251</v>
      </c>
      <c r="G278" s="127" t="s">
        <v>252</v>
      </c>
      <c r="H278" s="127" t="s">
        <v>253</v>
      </c>
      <c r="I278" s="126">
        <v>121891</v>
      </c>
      <c r="J278" s="126" t="s">
        <v>290</v>
      </c>
      <c r="K278" s="126">
        <v>121891</v>
      </c>
      <c r="L278" s="126" t="s">
        <v>255</v>
      </c>
      <c r="M278" s="126" t="s">
        <v>256</v>
      </c>
      <c r="N278" s="126">
        <v>212763</v>
      </c>
      <c r="O278" s="126" t="s">
        <v>301</v>
      </c>
      <c r="P278" s="126">
        <v>281116</v>
      </c>
      <c r="Q278" s="126" t="s">
        <v>302</v>
      </c>
      <c r="R278" s="126" t="s">
        <v>503</v>
      </c>
      <c r="S278" s="126" t="s">
        <v>475</v>
      </c>
      <c r="T278" s="126" t="s">
        <v>475</v>
      </c>
      <c r="U278" s="126" t="s">
        <v>328</v>
      </c>
      <c r="V278" s="126" t="s">
        <v>262</v>
      </c>
      <c r="W278" s="126">
        <v>0</v>
      </c>
      <c r="X278" s="126" t="s">
        <v>267</v>
      </c>
      <c r="Y278" s="126">
        <v>355146068</v>
      </c>
      <c r="Z278" s="126" t="s">
        <v>982</v>
      </c>
      <c r="AA278" s="126" t="s">
        <v>1202</v>
      </c>
      <c r="AB278" s="128">
        <v>30000</v>
      </c>
      <c r="AC278" s="127">
        <v>9</v>
      </c>
      <c r="AD278" s="127">
        <v>18</v>
      </c>
      <c r="AE278" s="127">
        <v>0</v>
      </c>
      <c r="AF278" s="127" t="s">
        <v>1523</v>
      </c>
      <c r="AG278" s="127" t="s">
        <v>1507</v>
      </c>
      <c r="AH278" s="126" t="s">
        <v>1746</v>
      </c>
      <c r="AI278" s="126" t="s">
        <v>1913</v>
      </c>
      <c r="AJ278" s="128">
        <v>2020</v>
      </c>
      <c r="AK278" s="128">
        <v>2020</v>
      </c>
      <c r="AL278" s="126" t="s">
        <v>1384</v>
      </c>
      <c r="AM278" s="128">
        <v>8812.85</v>
      </c>
      <c r="AN278" s="128">
        <v>3307.15</v>
      </c>
      <c r="AO278" s="128">
        <v>12120</v>
      </c>
      <c r="AP278" s="128">
        <v>21187.15</v>
      </c>
      <c r="AQ278" s="128">
        <v>2915.85</v>
      </c>
      <c r="AR278" s="128">
        <v>24103</v>
      </c>
      <c r="AS278" s="128">
        <v>21187.15</v>
      </c>
      <c r="AT278" s="128">
        <v>2915.85</v>
      </c>
      <c r="AU278" s="128">
        <v>24103</v>
      </c>
      <c r="AV278" s="126">
        <v>24</v>
      </c>
      <c r="AW278" s="126"/>
      <c r="AX278" s="126"/>
      <c r="AY278" s="126"/>
      <c r="AZ278" s="126"/>
      <c r="BA278" s="126"/>
      <c r="BB278" s="126" t="s">
        <v>1995</v>
      </c>
      <c r="BC278" s="126" t="s">
        <v>138</v>
      </c>
      <c r="BD278" s="126" t="s">
        <v>2001</v>
      </c>
      <c r="BE278" s="128">
        <v>30000</v>
      </c>
      <c r="BF278" s="126" t="s">
        <v>475</v>
      </c>
      <c r="BG278" s="95">
        <v>8806822797</v>
      </c>
      <c r="BH278" s="97" t="s">
        <v>2003</v>
      </c>
      <c r="BI278" s="95" t="s">
        <v>104</v>
      </c>
      <c r="BJ278" s="129">
        <v>46038</v>
      </c>
      <c r="BK278" s="95"/>
      <c r="BL278" s="95" t="s">
        <v>109</v>
      </c>
      <c r="BM278" s="98" t="s">
        <v>124</v>
      </c>
      <c r="BN278" s="99" t="s">
        <v>193</v>
      </c>
      <c r="BO278" s="123" t="s">
        <v>234</v>
      </c>
      <c r="BP278" s="123"/>
      <c r="BQ278" s="42"/>
      <c r="BR278" s="96"/>
    </row>
    <row r="279" spans="1:70" ht="30" hidden="1" customHeight="1" x14ac:dyDescent="0.35">
      <c r="A279" s="95">
        <v>275</v>
      </c>
      <c r="B279" s="127" t="s">
        <v>248</v>
      </c>
      <c r="C279" s="127" t="s">
        <v>249</v>
      </c>
      <c r="D279" s="127" t="s">
        <v>250</v>
      </c>
      <c r="E279" s="127" t="s">
        <v>251</v>
      </c>
      <c r="F279" s="127" t="s">
        <v>251</v>
      </c>
      <c r="G279" s="127" t="s">
        <v>252</v>
      </c>
      <c r="H279" s="127" t="s">
        <v>253</v>
      </c>
      <c r="I279" s="126">
        <v>198535</v>
      </c>
      <c r="J279" s="126" t="s">
        <v>588</v>
      </c>
      <c r="K279" s="126">
        <v>198535</v>
      </c>
      <c r="L279" s="126" t="s">
        <v>255</v>
      </c>
      <c r="M279" s="126" t="s">
        <v>256</v>
      </c>
      <c r="N279" s="126">
        <v>428680</v>
      </c>
      <c r="O279" s="126" t="s">
        <v>589</v>
      </c>
      <c r="P279" s="126">
        <v>668558</v>
      </c>
      <c r="Q279" s="126" t="s">
        <v>590</v>
      </c>
      <c r="R279" s="126" t="s">
        <v>319</v>
      </c>
      <c r="S279" s="126" t="s">
        <v>625</v>
      </c>
      <c r="T279" s="126" t="s">
        <v>625</v>
      </c>
      <c r="U279" s="126" t="s">
        <v>328</v>
      </c>
      <c r="V279" s="126" t="s">
        <v>262</v>
      </c>
      <c r="W279" s="126">
        <v>0</v>
      </c>
      <c r="X279" s="126" t="s">
        <v>618</v>
      </c>
      <c r="Y279" s="126">
        <v>355210410</v>
      </c>
      <c r="Z279" s="126" t="s">
        <v>1203</v>
      </c>
      <c r="AA279" s="126" t="s">
        <v>1204</v>
      </c>
      <c r="AB279" s="128">
        <v>42000</v>
      </c>
      <c r="AC279" s="127">
        <v>4</v>
      </c>
      <c r="AD279" s="127">
        <v>24</v>
      </c>
      <c r="AE279" s="127">
        <v>1</v>
      </c>
      <c r="AF279" s="127" t="s">
        <v>1637</v>
      </c>
      <c r="AG279" s="127" t="s">
        <v>1638</v>
      </c>
      <c r="AH279" s="126" t="s">
        <v>1907</v>
      </c>
      <c r="AI279" s="126" t="s">
        <v>1260</v>
      </c>
      <c r="AJ279" s="128">
        <v>2240</v>
      </c>
      <c r="AK279" s="128">
        <v>2240</v>
      </c>
      <c r="AL279" s="126" t="s">
        <v>1922</v>
      </c>
      <c r="AM279" s="128">
        <v>36990.730000000003</v>
      </c>
      <c r="AN279" s="128">
        <v>12289.27</v>
      </c>
      <c r="AO279" s="128">
        <v>49280</v>
      </c>
      <c r="AP279" s="128">
        <v>5009.2700000000004</v>
      </c>
      <c r="AQ279" s="128">
        <v>151.72999999999999</v>
      </c>
      <c r="AR279" s="128">
        <v>5161</v>
      </c>
      <c r="AS279" s="128">
        <v>0</v>
      </c>
      <c r="AT279" s="128">
        <v>0</v>
      </c>
      <c r="AU279" s="128">
        <v>0</v>
      </c>
      <c r="AV279" s="126">
        <v>22</v>
      </c>
      <c r="AW279" s="126"/>
      <c r="AX279" s="126"/>
      <c r="AY279" s="126"/>
      <c r="AZ279" s="126"/>
      <c r="BA279" s="126"/>
      <c r="BB279" s="126" t="s">
        <v>1995</v>
      </c>
      <c r="BC279" s="126" t="s">
        <v>138</v>
      </c>
      <c r="BD279" s="126"/>
      <c r="BE279" s="128">
        <v>0</v>
      </c>
      <c r="BF279" s="126" t="s">
        <v>625</v>
      </c>
      <c r="BG279" s="95">
        <v>9699227338</v>
      </c>
      <c r="BH279" s="97" t="s">
        <v>2003</v>
      </c>
      <c r="BI279" s="95" t="s">
        <v>104</v>
      </c>
      <c r="BJ279" s="123"/>
      <c r="BK279" s="95"/>
      <c r="BL279" s="95" t="s">
        <v>109</v>
      </c>
      <c r="BM279" s="98" t="s">
        <v>124</v>
      </c>
      <c r="BN279" s="99" t="s">
        <v>193</v>
      </c>
      <c r="BO279" s="123" t="s">
        <v>234</v>
      </c>
      <c r="BP279" s="123"/>
      <c r="BQ279" s="42"/>
      <c r="BR279" s="96"/>
    </row>
    <row r="280" spans="1:70" ht="30" hidden="1" customHeight="1" x14ac:dyDescent="0.35">
      <c r="A280" s="95">
        <v>276</v>
      </c>
      <c r="B280" s="127" t="s">
        <v>248</v>
      </c>
      <c r="C280" s="127" t="s">
        <v>249</v>
      </c>
      <c r="D280" s="127" t="s">
        <v>250</v>
      </c>
      <c r="E280" s="127" t="s">
        <v>251</v>
      </c>
      <c r="F280" s="127" t="s">
        <v>251</v>
      </c>
      <c r="G280" s="127" t="s">
        <v>252</v>
      </c>
      <c r="H280" s="127" t="s">
        <v>253</v>
      </c>
      <c r="I280" s="126">
        <v>222111</v>
      </c>
      <c r="J280" s="126" t="s">
        <v>363</v>
      </c>
      <c r="K280" s="126">
        <v>222111</v>
      </c>
      <c r="L280" s="126" t="s">
        <v>255</v>
      </c>
      <c r="M280" s="126" t="s">
        <v>256</v>
      </c>
      <c r="N280" s="126">
        <v>365028</v>
      </c>
      <c r="O280" s="126" t="s">
        <v>364</v>
      </c>
      <c r="P280" s="126">
        <v>693418</v>
      </c>
      <c r="Q280" s="126" t="s">
        <v>390</v>
      </c>
      <c r="R280" s="126" t="s">
        <v>319</v>
      </c>
      <c r="S280" s="126" t="s">
        <v>626</v>
      </c>
      <c r="T280" s="126" t="s">
        <v>626</v>
      </c>
      <c r="U280" s="126" t="s">
        <v>280</v>
      </c>
      <c r="V280" s="126" t="s">
        <v>274</v>
      </c>
      <c r="W280" s="126">
        <v>0</v>
      </c>
      <c r="X280" s="126" t="s">
        <v>627</v>
      </c>
      <c r="Y280" s="126">
        <v>355230503</v>
      </c>
      <c r="Z280" s="126" t="s">
        <v>1205</v>
      </c>
      <c r="AA280" s="126" t="s">
        <v>1202</v>
      </c>
      <c r="AB280" s="128">
        <v>42000</v>
      </c>
      <c r="AC280" s="127">
        <v>8</v>
      </c>
      <c r="AD280" s="127">
        <v>24</v>
      </c>
      <c r="AE280" s="127">
        <v>1</v>
      </c>
      <c r="AF280" s="127" t="s">
        <v>1635</v>
      </c>
      <c r="AG280" s="127" t="s">
        <v>1636</v>
      </c>
      <c r="AH280" s="126" t="s">
        <v>1907</v>
      </c>
      <c r="AI280" s="126" t="s">
        <v>1920</v>
      </c>
      <c r="AJ280" s="128">
        <v>2240</v>
      </c>
      <c r="AK280" s="128">
        <v>2240</v>
      </c>
      <c r="AL280" s="126" t="s">
        <v>1322</v>
      </c>
      <c r="AM280" s="128">
        <v>5614.19</v>
      </c>
      <c r="AN280" s="128">
        <v>3345.81</v>
      </c>
      <c r="AO280" s="128">
        <v>8960</v>
      </c>
      <c r="AP280" s="128">
        <v>36385.81</v>
      </c>
      <c r="AQ280" s="128">
        <v>8406.19</v>
      </c>
      <c r="AR280" s="128">
        <v>44792</v>
      </c>
      <c r="AS280" s="128">
        <v>34206.620000000003</v>
      </c>
      <c r="AT280" s="128">
        <v>8353.3799999999992</v>
      </c>
      <c r="AU280" s="128">
        <v>42560</v>
      </c>
      <c r="AV280" s="126">
        <v>23</v>
      </c>
      <c r="AW280" s="126"/>
      <c r="AX280" s="126"/>
      <c r="AY280" s="126"/>
      <c r="AZ280" s="126"/>
      <c r="BA280" s="126"/>
      <c r="BB280" s="126" t="s">
        <v>1995</v>
      </c>
      <c r="BC280" s="126" t="s">
        <v>138</v>
      </c>
      <c r="BD280" s="126" t="s">
        <v>1998</v>
      </c>
      <c r="BE280" s="128">
        <v>42000</v>
      </c>
      <c r="BF280" s="126" t="s">
        <v>626</v>
      </c>
      <c r="BG280" s="95">
        <v>9765635043</v>
      </c>
      <c r="BH280" s="97" t="s">
        <v>2003</v>
      </c>
      <c r="BI280" s="95" t="s">
        <v>104</v>
      </c>
      <c r="BJ280" s="123"/>
      <c r="BK280" s="95"/>
      <c r="BL280" s="95" t="s">
        <v>109</v>
      </c>
      <c r="BM280" s="98" t="s">
        <v>124</v>
      </c>
      <c r="BN280" s="99" t="s">
        <v>193</v>
      </c>
      <c r="BO280" s="123" t="s">
        <v>234</v>
      </c>
      <c r="BP280" s="123"/>
      <c r="BQ280" s="42"/>
      <c r="BR280" s="96"/>
    </row>
    <row r="281" spans="1:70" ht="30" hidden="1" customHeight="1" x14ac:dyDescent="0.35">
      <c r="A281" s="95">
        <v>277</v>
      </c>
      <c r="B281" s="127" t="s">
        <v>248</v>
      </c>
      <c r="C281" s="127" t="s">
        <v>249</v>
      </c>
      <c r="D281" s="127" t="s">
        <v>250</v>
      </c>
      <c r="E281" s="127" t="s">
        <v>251</v>
      </c>
      <c r="F281" s="127" t="s">
        <v>251</v>
      </c>
      <c r="G281" s="127" t="s">
        <v>252</v>
      </c>
      <c r="H281" s="127" t="s">
        <v>253</v>
      </c>
      <c r="I281" s="126">
        <v>222111</v>
      </c>
      <c r="J281" s="126" t="s">
        <v>363</v>
      </c>
      <c r="K281" s="126">
        <v>222111</v>
      </c>
      <c r="L281" s="126" t="s">
        <v>255</v>
      </c>
      <c r="M281" s="126" t="s">
        <v>256</v>
      </c>
      <c r="N281" s="126">
        <v>365028</v>
      </c>
      <c r="O281" s="126" t="s">
        <v>364</v>
      </c>
      <c r="P281" s="126">
        <v>693418</v>
      </c>
      <c r="Q281" s="126" t="s">
        <v>390</v>
      </c>
      <c r="R281" s="126" t="s">
        <v>319</v>
      </c>
      <c r="S281" s="126" t="s">
        <v>628</v>
      </c>
      <c r="T281" s="126" t="s">
        <v>628</v>
      </c>
      <c r="U281" s="126" t="s">
        <v>280</v>
      </c>
      <c r="V281" s="126" t="s">
        <v>274</v>
      </c>
      <c r="W281" s="126">
        <v>0</v>
      </c>
      <c r="X281" s="126" t="s">
        <v>629</v>
      </c>
      <c r="Y281" s="126">
        <v>355231159</v>
      </c>
      <c r="Z281" s="126" t="s">
        <v>1206</v>
      </c>
      <c r="AA281" s="126" t="s">
        <v>1202</v>
      </c>
      <c r="AB281" s="128">
        <v>42000</v>
      </c>
      <c r="AC281" s="127">
        <v>8</v>
      </c>
      <c r="AD281" s="127">
        <v>24</v>
      </c>
      <c r="AE281" s="127">
        <v>1</v>
      </c>
      <c r="AF281" s="127" t="s">
        <v>1635</v>
      </c>
      <c r="AG281" s="127" t="s">
        <v>1636</v>
      </c>
      <c r="AH281" s="126" t="s">
        <v>1907</v>
      </c>
      <c r="AI281" s="126" t="s">
        <v>1920</v>
      </c>
      <c r="AJ281" s="128">
        <v>2240</v>
      </c>
      <c r="AK281" s="128">
        <v>2240</v>
      </c>
      <c r="AL281" s="126" t="s">
        <v>1322</v>
      </c>
      <c r="AM281" s="128">
        <v>5614.19</v>
      </c>
      <c r="AN281" s="128">
        <v>3345.81</v>
      </c>
      <c r="AO281" s="128">
        <v>8960</v>
      </c>
      <c r="AP281" s="128">
        <v>36385.81</v>
      </c>
      <c r="AQ281" s="128">
        <v>8406.19</v>
      </c>
      <c r="AR281" s="128">
        <v>44792</v>
      </c>
      <c r="AS281" s="128">
        <v>34206.620000000003</v>
      </c>
      <c r="AT281" s="128">
        <v>8353.3799999999992</v>
      </c>
      <c r="AU281" s="128">
        <v>42560</v>
      </c>
      <c r="AV281" s="126">
        <v>23</v>
      </c>
      <c r="AW281" s="126"/>
      <c r="AX281" s="126"/>
      <c r="AY281" s="126"/>
      <c r="AZ281" s="126"/>
      <c r="BA281" s="126"/>
      <c r="BB281" s="126" t="s">
        <v>1995</v>
      </c>
      <c r="BC281" s="126" t="s">
        <v>138</v>
      </c>
      <c r="BD281" s="126" t="s">
        <v>1998</v>
      </c>
      <c r="BE281" s="128">
        <v>42000</v>
      </c>
      <c r="BF281" s="126" t="s">
        <v>628</v>
      </c>
      <c r="BG281" s="95">
        <v>8975601143</v>
      </c>
      <c r="BH281" s="97" t="s">
        <v>2003</v>
      </c>
      <c r="BI281" s="95" t="s">
        <v>104</v>
      </c>
      <c r="BJ281" s="123"/>
      <c r="BK281" s="95"/>
      <c r="BL281" s="95" t="s">
        <v>109</v>
      </c>
      <c r="BM281" s="98" t="s">
        <v>124</v>
      </c>
      <c r="BN281" s="99" t="s">
        <v>193</v>
      </c>
      <c r="BO281" s="123" t="s">
        <v>234</v>
      </c>
      <c r="BP281" s="123"/>
      <c r="BQ281" s="42"/>
      <c r="BR281" s="96"/>
    </row>
    <row r="282" spans="1:70" ht="30" hidden="1" customHeight="1" x14ac:dyDescent="0.35">
      <c r="A282" s="95">
        <v>278</v>
      </c>
      <c r="B282" s="127" t="s">
        <v>248</v>
      </c>
      <c r="C282" s="127" t="s">
        <v>249</v>
      </c>
      <c r="D282" s="127" t="s">
        <v>250</v>
      </c>
      <c r="E282" s="127" t="s">
        <v>251</v>
      </c>
      <c r="F282" s="127" t="s">
        <v>251</v>
      </c>
      <c r="G282" s="127" t="s">
        <v>252</v>
      </c>
      <c r="H282" s="127" t="s">
        <v>253</v>
      </c>
      <c r="I282" s="126">
        <v>222111</v>
      </c>
      <c r="J282" s="126" t="s">
        <v>363</v>
      </c>
      <c r="K282" s="126">
        <v>222111</v>
      </c>
      <c r="L282" s="126" t="s">
        <v>255</v>
      </c>
      <c r="M282" s="126" t="s">
        <v>256</v>
      </c>
      <c r="N282" s="126">
        <v>365028</v>
      </c>
      <c r="O282" s="126" t="s">
        <v>364</v>
      </c>
      <c r="P282" s="126">
        <v>693418</v>
      </c>
      <c r="Q282" s="126" t="s">
        <v>390</v>
      </c>
      <c r="R282" s="126" t="s">
        <v>319</v>
      </c>
      <c r="S282" s="126" t="s">
        <v>630</v>
      </c>
      <c r="T282" s="126" t="s">
        <v>630</v>
      </c>
      <c r="U282" s="126" t="s">
        <v>280</v>
      </c>
      <c r="V282" s="126" t="s">
        <v>262</v>
      </c>
      <c r="W282" s="126">
        <v>0</v>
      </c>
      <c r="X282" s="126" t="s">
        <v>631</v>
      </c>
      <c r="Y282" s="126">
        <v>355232104</v>
      </c>
      <c r="Z282" s="126" t="s">
        <v>1207</v>
      </c>
      <c r="AA282" s="126" t="s">
        <v>1202</v>
      </c>
      <c r="AB282" s="128">
        <v>42000</v>
      </c>
      <c r="AC282" s="127">
        <v>8</v>
      </c>
      <c r="AD282" s="127">
        <v>24</v>
      </c>
      <c r="AE282" s="127">
        <v>1</v>
      </c>
      <c r="AF282" s="127" t="s">
        <v>1635</v>
      </c>
      <c r="AG282" s="127" t="s">
        <v>1636</v>
      </c>
      <c r="AH282" s="126" t="s">
        <v>1907</v>
      </c>
      <c r="AI282" s="126" t="s">
        <v>1920</v>
      </c>
      <c r="AJ282" s="128">
        <v>2240</v>
      </c>
      <c r="AK282" s="128">
        <v>2240</v>
      </c>
      <c r="AL282" s="126" t="s">
        <v>1923</v>
      </c>
      <c r="AM282" s="128">
        <v>20160.599999999999</v>
      </c>
      <c r="AN282" s="128">
        <v>8959.4</v>
      </c>
      <c r="AO282" s="128">
        <v>29120</v>
      </c>
      <c r="AP282" s="128">
        <v>21839.4</v>
      </c>
      <c r="AQ282" s="128">
        <v>2792.6</v>
      </c>
      <c r="AR282" s="128">
        <v>24632</v>
      </c>
      <c r="AS282" s="128">
        <v>19660.21</v>
      </c>
      <c r="AT282" s="128">
        <v>2739.79</v>
      </c>
      <c r="AU282" s="128">
        <v>22400</v>
      </c>
      <c r="AV282" s="126">
        <v>23</v>
      </c>
      <c r="AW282" s="126"/>
      <c r="AX282" s="126"/>
      <c r="AY282" s="126"/>
      <c r="AZ282" s="126"/>
      <c r="BA282" s="126"/>
      <c r="BB282" s="126" t="s">
        <v>1995</v>
      </c>
      <c r="BC282" s="126" t="s">
        <v>138</v>
      </c>
      <c r="BD282" s="126" t="s">
        <v>1999</v>
      </c>
      <c r="BE282" s="128">
        <v>42000</v>
      </c>
      <c r="BF282" s="126" t="s">
        <v>630</v>
      </c>
      <c r="BG282" s="95">
        <v>7263970794</v>
      </c>
      <c r="BH282" s="97" t="s">
        <v>2003</v>
      </c>
      <c r="BI282" s="95" t="s">
        <v>104</v>
      </c>
      <c r="BJ282" s="123"/>
      <c r="BK282" s="95"/>
      <c r="BL282" s="95" t="s">
        <v>109</v>
      </c>
      <c r="BM282" s="98" t="s">
        <v>124</v>
      </c>
      <c r="BN282" s="99" t="s">
        <v>193</v>
      </c>
      <c r="BO282" s="123" t="s">
        <v>234</v>
      </c>
      <c r="BP282" s="123"/>
      <c r="BQ282" s="42"/>
      <c r="BR282" s="96"/>
    </row>
    <row r="283" spans="1:70" ht="30" hidden="1" customHeight="1" x14ac:dyDescent="0.35">
      <c r="A283" s="95">
        <v>279</v>
      </c>
      <c r="B283" s="127" t="s">
        <v>248</v>
      </c>
      <c r="C283" s="127" t="s">
        <v>249</v>
      </c>
      <c r="D283" s="127" t="s">
        <v>250</v>
      </c>
      <c r="E283" s="127" t="s">
        <v>251</v>
      </c>
      <c r="F283" s="127" t="s">
        <v>251</v>
      </c>
      <c r="G283" s="127" t="s">
        <v>252</v>
      </c>
      <c r="H283" s="127" t="s">
        <v>253</v>
      </c>
      <c r="I283" s="126">
        <v>222111</v>
      </c>
      <c r="J283" s="126" t="s">
        <v>363</v>
      </c>
      <c r="K283" s="126">
        <v>222111</v>
      </c>
      <c r="L283" s="126" t="s">
        <v>255</v>
      </c>
      <c r="M283" s="126" t="s">
        <v>256</v>
      </c>
      <c r="N283" s="126">
        <v>365028</v>
      </c>
      <c r="O283" s="126" t="s">
        <v>364</v>
      </c>
      <c r="P283" s="126">
        <v>693418</v>
      </c>
      <c r="Q283" s="126" t="s">
        <v>390</v>
      </c>
      <c r="R283" s="126" t="s">
        <v>319</v>
      </c>
      <c r="S283" s="126" t="s">
        <v>632</v>
      </c>
      <c r="T283" s="126" t="s">
        <v>632</v>
      </c>
      <c r="U283" s="126" t="s">
        <v>280</v>
      </c>
      <c r="V283" s="126" t="s">
        <v>274</v>
      </c>
      <c r="W283" s="126">
        <v>0</v>
      </c>
      <c r="X283" s="126" t="s">
        <v>633</v>
      </c>
      <c r="Y283" s="126">
        <v>355233119</v>
      </c>
      <c r="Z283" s="126" t="s">
        <v>1208</v>
      </c>
      <c r="AA283" s="126" t="s">
        <v>1202</v>
      </c>
      <c r="AB283" s="128">
        <v>42000</v>
      </c>
      <c r="AC283" s="127">
        <v>8</v>
      </c>
      <c r="AD283" s="127">
        <v>24</v>
      </c>
      <c r="AE283" s="127">
        <v>1</v>
      </c>
      <c r="AF283" s="127" t="s">
        <v>1635</v>
      </c>
      <c r="AG283" s="127" t="s">
        <v>1636</v>
      </c>
      <c r="AH283" s="126" t="s">
        <v>1907</v>
      </c>
      <c r="AI283" s="126" t="s">
        <v>1920</v>
      </c>
      <c r="AJ283" s="128">
        <v>2240</v>
      </c>
      <c r="AK283" s="128">
        <v>2240</v>
      </c>
      <c r="AL283" s="126" t="s">
        <v>1924</v>
      </c>
      <c r="AM283" s="128">
        <v>15016.77</v>
      </c>
      <c r="AN283" s="128">
        <v>7383.23</v>
      </c>
      <c r="AO283" s="128">
        <v>22400</v>
      </c>
      <c r="AP283" s="128">
        <v>26983.23</v>
      </c>
      <c r="AQ283" s="128">
        <v>4368.7700000000004</v>
      </c>
      <c r="AR283" s="128">
        <v>31352</v>
      </c>
      <c r="AS283" s="128">
        <v>24804.04</v>
      </c>
      <c r="AT283" s="128">
        <v>4315.96</v>
      </c>
      <c r="AU283" s="128">
        <v>29120</v>
      </c>
      <c r="AV283" s="126">
        <v>23</v>
      </c>
      <c r="AW283" s="126"/>
      <c r="AX283" s="126"/>
      <c r="AY283" s="126"/>
      <c r="AZ283" s="126"/>
      <c r="BA283" s="126"/>
      <c r="BB283" s="126" t="s">
        <v>1995</v>
      </c>
      <c r="BC283" s="126" t="s">
        <v>138</v>
      </c>
      <c r="BD283" s="126" t="s">
        <v>2001</v>
      </c>
      <c r="BE283" s="128">
        <v>42000</v>
      </c>
      <c r="BF283" s="126" t="s">
        <v>632</v>
      </c>
      <c r="BG283" s="95">
        <v>8180833222</v>
      </c>
      <c r="BH283" s="97" t="s">
        <v>2003</v>
      </c>
      <c r="BI283" s="95" t="s">
        <v>104</v>
      </c>
      <c r="BJ283" s="123"/>
      <c r="BK283" s="95"/>
      <c r="BL283" s="95" t="s">
        <v>109</v>
      </c>
      <c r="BM283" s="98" t="s">
        <v>124</v>
      </c>
      <c r="BN283" s="99" t="s">
        <v>193</v>
      </c>
      <c r="BO283" s="123" t="s">
        <v>234</v>
      </c>
      <c r="BP283" s="123"/>
      <c r="BQ283" s="42"/>
      <c r="BR283" s="96"/>
    </row>
    <row r="284" spans="1:70" ht="30" hidden="1" customHeight="1" x14ac:dyDescent="0.35">
      <c r="A284" s="95">
        <v>280</v>
      </c>
      <c r="B284" s="127" t="s">
        <v>248</v>
      </c>
      <c r="C284" s="127" t="s">
        <v>249</v>
      </c>
      <c r="D284" s="127" t="s">
        <v>250</v>
      </c>
      <c r="E284" s="127" t="s">
        <v>251</v>
      </c>
      <c r="F284" s="127" t="s">
        <v>251</v>
      </c>
      <c r="G284" s="127" t="s">
        <v>252</v>
      </c>
      <c r="H284" s="127" t="s">
        <v>253</v>
      </c>
      <c r="I284" s="126">
        <v>222111</v>
      </c>
      <c r="J284" s="126" t="s">
        <v>363</v>
      </c>
      <c r="K284" s="126">
        <v>222111</v>
      </c>
      <c r="L284" s="126" t="s">
        <v>255</v>
      </c>
      <c r="M284" s="126" t="s">
        <v>256</v>
      </c>
      <c r="N284" s="126">
        <v>365028</v>
      </c>
      <c r="O284" s="126" t="s">
        <v>364</v>
      </c>
      <c r="P284" s="126">
        <v>693418</v>
      </c>
      <c r="Q284" s="126" t="s">
        <v>390</v>
      </c>
      <c r="R284" s="126" t="s">
        <v>319</v>
      </c>
      <c r="S284" s="126" t="s">
        <v>634</v>
      </c>
      <c r="T284" s="126" t="s">
        <v>634</v>
      </c>
      <c r="U284" s="126" t="s">
        <v>280</v>
      </c>
      <c r="V284" s="126" t="s">
        <v>274</v>
      </c>
      <c r="W284" s="126">
        <v>0</v>
      </c>
      <c r="X284" s="126" t="s">
        <v>635</v>
      </c>
      <c r="Y284" s="126">
        <v>355233409</v>
      </c>
      <c r="Z284" s="126" t="s">
        <v>1209</v>
      </c>
      <c r="AA284" s="126" t="s">
        <v>1202</v>
      </c>
      <c r="AB284" s="128">
        <v>42000</v>
      </c>
      <c r="AC284" s="127">
        <v>8</v>
      </c>
      <c r="AD284" s="127">
        <v>24</v>
      </c>
      <c r="AE284" s="127">
        <v>1</v>
      </c>
      <c r="AF284" s="127" t="s">
        <v>1635</v>
      </c>
      <c r="AG284" s="127" t="s">
        <v>1636</v>
      </c>
      <c r="AH284" s="126" t="s">
        <v>1907</v>
      </c>
      <c r="AI284" s="126" t="s">
        <v>1920</v>
      </c>
      <c r="AJ284" s="128">
        <v>2240</v>
      </c>
      <c r="AK284" s="128">
        <v>2240</v>
      </c>
      <c r="AL284" s="126" t="s">
        <v>1889</v>
      </c>
      <c r="AM284" s="128">
        <v>37663.97</v>
      </c>
      <c r="AN284" s="128">
        <v>11616.03</v>
      </c>
      <c r="AO284" s="128">
        <v>49280</v>
      </c>
      <c r="AP284" s="128">
        <v>4336.03</v>
      </c>
      <c r="AQ284" s="128">
        <v>135.97</v>
      </c>
      <c r="AR284" s="128">
        <v>4472</v>
      </c>
      <c r="AS284" s="128">
        <v>2156.84</v>
      </c>
      <c r="AT284" s="128">
        <v>83.16</v>
      </c>
      <c r="AU284" s="128">
        <v>2240</v>
      </c>
      <c r="AV284" s="126">
        <v>23</v>
      </c>
      <c r="AW284" s="126"/>
      <c r="AX284" s="126"/>
      <c r="AY284" s="126"/>
      <c r="AZ284" s="126"/>
      <c r="BA284" s="126"/>
      <c r="BB284" s="126" t="s">
        <v>1995</v>
      </c>
      <c r="BC284" s="126" t="s">
        <v>138</v>
      </c>
      <c r="BD284" s="126"/>
      <c r="BE284" s="128">
        <v>0</v>
      </c>
      <c r="BF284" s="126" t="s">
        <v>634</v>
      </c>
      <c r="BG284" s="95">
        <v>8408838570</v>
      </c>
      <c r="BH284" s="97" t="s">
        <v>2003</v>
      </c>
      <c r="BI284" s="95" t="s">
        <v>104</v>
      </c>
      <c r="BJ284" s="123"/>
      <c r="BK284" s="95"/>
      <c r="BL284" s="95" t="s">
        <v>109</v>
      </c>
      <c r="BM284" s="98" t="s">
        <v>124</v>
      </c>
      <c r="BN284" s="99" t="s">
        <v>193</v>
      </c>
      <c r="BO284" s="123" t="s">
        <v>234</v>
      </c>
      <c r="BP284" s="123"/>
      <c r="BQ284" s="42"/>
      <c r="BR284" s="96"/>
    </row>
    <row r="285" spans="1:70" ht="30" hidden="1" customHeight="1" x14ac:dyDescent="0.35">
      <c r="A285" s="95">
        <v>281</v>
      </c>
      <c r="B285" s="127" t="s">
        <v>248</v>
      </c>
      <c r="C285" s="127" t="s">
        <v>249</v>
      </c>
      <c r="D285" s="127" t="s">
        <v>250</v>
      </c>
      <c r="E285" s="127" t="s">
        <v>251</v>
      </c>
      <c r="F285" s="127" t="s">
        <v>251</v>
      </c>
      <c r="G285" s="127" t="s">
        <v>252</v>
      </c>
      <c r="H285" s="127" t="s">
        <v>253</v>
      </c>
      <c r="I285" s="126">
        <v>222111</v>
      </c>
      <c r="J285" s="126" t="s">
        <v>363</v>
      </c>
      <c r="K285" s="126">
        <v>222111</v>
      </c>
      <c r="L285" s="126" t="s">
        <v>255</v>
      </c>
      <c r="M285" s="126" t="s">
        <v>256</v>
      </c>
      <c r="N285" s="126">
        <v>365028</v>
      </c>
      <c r="O285" s="126" t="s">
        <v>364</v>
      </c>
      <c r="P285" s="126">
        <v>693418</v>
      </c>
      <c r="Q285" s="126" t="s">
        <v>390</v>
      </c>
      <c r="R285" s="126" t="s">
        <v>319</v>
      </c>
      <c r="S285" s="126" t="s">
        <v>636</v>
      </c>
      <c r="T285" s="126" t="s">
        <v>636</v>
      </c>
      <c r="U285" s="126" t="s">
        <v>280</v>
      </c>
      <c r="V285" s="126" t="s">
        <v>274</v>
      </c>
      <c r="W285" s="126">
        <v>0</v>
      </c>
      <c r="X285" s="126" t="s">
        <v>637</v>
      </c>
      <c r="Y285" s="126">
        <v>355234147</v>
      </c>
      <c r="Z285" s="126" t="s">
        <v>1210</v>
      </c>
      <c r="AA285" s="126" t="s">
        <v>1202</v>
      </c>
      <c r="AB285" s="128">
        <v>42000</v>
      </c>
      <c r="AC285" s="127">
        <v>8</v>
      </c>
      <c r="AD285" s="127">
        <v>24</v>
      </c>
      <c r="AE285" s="127">
        <v>1</v>
      </c>
      <c r="AF285" s="127" t="s">
        <v>1635</v>
      </c>
      <c r="AG285" s="127" t="s">
        <v>1636</v>
      </c>
      <c r="AH285" s="126" t="s">
        <v>1907</v>
      </c>
      <c r="AI285" s="126" t="s">
        <v>1920</v>
      </c>
      <c r="AJ285" s="128">
        <v>2240</v>
      </c>
      <c r="AK285" s="128">
        <v>2240</v>
      </c>
      <c r="AL285" s="126" t="s">
        <v>1828</v>
      </c>
      <c r="AM285" s="128">
        <v>15016.77</v>
      </c>
      <c r="AN285" s="128">
        <v>7383.23</v>
      </c>
      <c r="AO285" s="128">
        <v>22400</v>
      </c>
      <c r="AP285" s="128">
        <v>26983.23</v>
      </c>
      <c r="AQ285" s="128">
        <v>4368.7700000000004</v>
      </c>
      <c r="AR285" s="128">
        <v>31352</v>
      </c>
      <c r="AS285" s="128">
        <v>24804.04</v>
      </c>
      <c r="AT285" s="128">
        <v>4315.96</v>
      </c>
      <c r="AU285" s="128">
        <v>29120</v>
      </c>
      <c r="AV285" s="126">
        <v>23</v>
      </c>
      <c r="AW285" s="126"/>
      <c r="AX285" s="126"/>
      <c r="AY285" s="126"/>
      <c r="AZ285" s="126"/>
      <c r="BA285" s="126"/>
      <c r="BB285" s="126" t="s">
        <v>1995</v>
      </c>
      <c r="BC285" s="126" t="s">
        <v>138</v>
      </c>
      <c r="BD285" s="126" t="s">
        <v>2001</v>
      </c>
      <c r="BE285" s="128">
        <v>42000</v>
      </c>
      <c r="BF285" s="126" t="s">
        <v>636</v>
      </c>
      <c r="BG285" s="95">
        <v>9970857595</v>
      </c>
      <c r="BH285" s="97" t="s">
        <v>2003</v>
      </c>
      <c r="BI285" s="95" t="s">
        <v>104</v>
      </c>
      <c r="BJ285" s="123"/>
      <c r="BK285" s="95"/>
      <c r="BL285" s="95" t="s">
        <v>109</v>
      </c>
      <c r="BM285" s="98" t="s">
        <v>124</v>
      </c>
      <c r="BN285" s="99" t="s">
        <v>193</v>
      </c>
      <c r="BO285" s="123" t="s">
        <v>234</v>
      </c>
      <c r="BP285" s="123"/>
      <c r="BQ285" s="42"/>
      <c r="BR285" s="96"/>
    </row>
    <row r="286" spans="1:70" ht="30" hidden="1" customHeight="1" x14ac:dyDescent="0.35">
      <c r="A286" s="95">
        <v>282</v>
      </c>
      <c r="B286" s="127" t="s">
        <v>248</v>
      </c>
      <c r="C286" s="127" t="s">
        <v>249</v>
      </c>
      <c r="D286" s="127" t="s">
        <v>250</v>
      </c>
      <c r="E286" s="127" t="s">
        <v>251</v>
      </c>
      <c r="F286" s="127" t="s">
        <v>251</v>
      </c>
      <c r="G286" s="127" t="s">
        <v>252</v>
      </c>
      <c r="H286" s="127" t="s">
        <v>253</v>
      </c>
      <c r="I286" s="126">
        <v>222111</v>
      </c>
      <c r="J286" s="126" t="s">
        <v>363</v>
      </c>
      <c r="K286" s="126">
        <v>222111</v>
      </c>
      <c r="L286" s="126" t="s">
        <v>255</v>
      </c>
      <c r="M286" s="126" t="s">
        <v>256</v>
      </c>
      <c r="N286" s="126">
        <v>365028</v>
      </c>
      <c r="O286" s="126" t="s">
        <v>364</v>
      </c>
      <c r="P286" s="126">
        <v>693418</v>
      </c>
      <c r="Q286" s="126" t="s">
        <v>390</v>
      </c>
      <c r="R286" s="126" t="s">
        <v>319</v>
      </c>
      <c r="S286" s="126" t="s">
        <v>638</v>
      </c>
      <c r="T286" s="126" t="s">
        <v>638</v>
      </c>
      <c r="U286" s="126" t="s">
        <v>280</v>
      </c>
      <c r="V286" s="126" t="s">
        <v>274</v>
      </c>
      <c r="W286" s="126">
        <v>0</v>
      </c>
      <c r="X286" s="126" t="s">
        <v>612</v>
      </c>
      <c r="Y286" s="126">
        <v>355235249</v>
      </c>
      <c r="Z286" s="126" t="s">
        <v>1211</v>
      </c>
      <c r="AA286" s="126" t="s">
        <v>1202</v>
      </c>
      <c r="AB286" s="128">
        <v>42000</v>
      </c>
      <c r="AC286" s="127">
        <v>8</v>
      </c>
      <c r="AD286" s="127">
        <v>24</v>
      </c>
      <c r="AE286" s="127">
        <v>1</v>
      </c>
      <c r="AF286" s="127" t="s">
        <v>1635</v>
      </c>
      <c r="AG286" s="127" t="s">
        <v>1636</v>
      </c>
      <c r="AH286" s="126" t="s">
        <v>1907</v>
      </c>
      <c r="AI286" s="126" t="s">
        <v>1920</v>
      </c>
      <c r="AJ286" s="128">
        <v>2240</v>
      </c>
      <c r="AK286" s="128">
        <v>2240</v>
      </c>
      <c r="AL286" s="126" t="s">
        <v>1339</v>
      </c>
      <c r="AM286" s="128">
        <v>5614.19</v>
      </c>
      <c r="AN286" s="128">
        <v>3355.81</v>
      </c>
      <c r="AO286" s="128">
        <v>8970</v>
      </c>
      <c r="AP286" s="128">
        <v>36385.81</v>
      </c>
      <c r="AQ286" s="128">
        <v>8396.19</v>
      </c>
      <c r="AR286" s="128">
        <v>44782</v>
      </c>
      <c r="AS286" s="128">
        <v>34206.620000000003</v>
      </c>
      <c r="AT286" s="128">
        <v>8343.3799999999992</v>
      </c>
      <c r="AU286" s="128">
        <v>42550</v>
      </c>
      <c r="AV286" s="126">
        <v>23</v>
      </c>
      <c r="AW286" s="126"/>
      <c r="AX286" s="126"/>
      <c r="AY286" s="126"/>
      <c r="AZ286" s="126"/>
      <c r="BA286" s="126"/>
      <c r="BB286" s="126" t="s">
        <v>1995</v>
      </c>
      <c r="BC286" s="126" t="s">
        <v>138</v>
      </c>
      <c r="BD286" s="126" t="s">
        <v>1998</v>
      </c>
      <c r="BE286" s="128">
        <v>42000</v>
      </c>
      <c r="BF286" s="126" t="s">
        <v>638</v>
      </c>
      <c r="BG286" s="95">
        <v>8446564978</v>
      </c>
      <c r="BH286" s="97" t="s">
        <v>2003</v>
      </c>
      <c r="BI286" s="95" t="s">
        <v>104</v>
      </c>
      <c r="BJ286" s="123"/>
      <c r="BK286" s="95"/>
      <c r="BL286" s="95" t="s">
        <v>109</v>
      </c>
      <c r="BM286" s="98" t="s">
        <v>124</v>
      </c>
      <c r="BN286" s="99" t="s">
        <v>193</v>
      </c>
      <c r="BO286" s="123" t="s">
        <v>234</v>
      </c>
      <c r="BP286" s="123"/>
      <c r="BQ286" s="42"/>
      <c r="BR286" s="96"/>
    </row>
    <row r="287" spans="1:70" ht="30" hidden="1" customHeight="1" x14ac:dyDescent="0.35">
      <c r="A287" s="95">
        <v>283</v>
      </c>
      <c r="B287" s="127" t="s">
        <v>248</v>
      </c>
      <c r="C287" s="127" t="s">
        <v>249</v>
      </c>
      <c r="D287" s="127" t="s">
        <v>250</v>
      </c>
      <c r="E287" s="127" t="s">
        <v>251</v>
      </c>
      <c r="F287" s="127" t="s">
        <v>251</v>
      </c>
      <c r="G287" s="127" t="s">
        <v>252</v>
      </c>
      <c r="H287" s="127" t="s">
        <v>253</v>
      </c>
      <c r="I287" s="126">
        <v>121891</v>
      </c>
      <c r="J287" s="126" t="s">
        <v>290</v>
      </c>
      <c r="K287" s="126">
        <v>121891</v>
      </c>
      <c r="L287" s="126" t="s">
        <v>255</v>
      </c>
      <c r="M287" s="126" t="s">
        <v>256</v>
      </c>
      <c r="N287" s="126">
        <v>212763</v>
      </c>
      <c r="O287" s="126" t="s">
        <v>301</v>
      </c>
      <c r="P287" s="126">
        <v>281462</v>
      </c>
      <c r="Q287" s="126" t="s">
        <v>324</v>
      </c>
      <c r="R287" s="126" t="s">
        <v>319</v>
      </c>
      <c r="S287" s="126" t="s">
        <v>639</v>
      </c>
      <c r="T287" s="126" t="s">
        <v>639</v>
      </c>
      <c r="U287" s="126" t="s">
        <v>328</v>
      </c>
      <c r="V287" s="126" t="s">
        <v>262</v>
      </c>
      <c r="W287" s="126">
        <v>0</v>
      </c>
      <c r="X287" s="126" t="s">
        <v>574</v>
      </c>
      <c r="Y287" s="126">
        <v>355251742</v>
      </c>
      <c r="Z287" s="126" t="s">
        <v>1212</v>
      </c>
      <c r="AA287" s="126" t="s">
        <v>1202</v>
      </c>
      <c r="AB287" s="128">
        <v>42000</v>
      </c>
      <c r="AC287" s="127">
        <v>9</v>
      </c>
      <c r="AD287" s="127">
        <v>24</v>
      </c>
      <c r="AE287" s="127">
        <v>1</v>
      </c>
      <c r="AF287" s="127" t="s">
        <v>1635</v>
      </c>
      <c r="AG287" s="127" t="s">
        <v>1636</v>
      </c>
      <c r="AH287" s="126" t="s">
        <v>1907</v>
      </c>
      <c r="AI287" s="126" t="s">
        <v>1913</v>
      </c>
      <c r="AJ287" s="128">
        <v>2240</v>
      </c>
      <c r="AK287" s="128">
        <v>2240</v>
      </c>
      <c r="AL287" s="126" t="s">
        <v>1291</v>
      </c>
      <c r="AM287" s="128">
        <v>4326.87</v>
      </c>
      <c r="AN287" s="128">
        <v>2393.13</v>
      </c>
      <c r="AO287" s="128">
        <v>6720</v>
      </c>
      <c r="AP287" s="128">
        <v>37673.129999999997</v>
      </c>
      <c r="AQ287" s="128">
        <v>9348.8700000000008</v>
      </c>
      <c r="AR287" s="128">
        <v>47022</v>
      </c>
      <c r="AS287" s="128">
        <v>35493.46</v>
      </c>
      <c r="AT287" s="128">
        <v>9306.5400000000009</v>
      </c>
      <c r="AU287" s="128">
        <v>44800</v>
      </c>
      <c r="AV287" s="126">
        <v>23</v>
      </c>
      <c r="AW287" s="126"/>
      <c r="AX287" s="126"/>
      <c r="AY287" s="126"/>
      <c r="AZ287" s="126"/>
      <c r="BA287" s="126"/>
      <c r="BB287" s="126" t="s">
        <v>1995</v>
      </c>
      <c r="BC287" s="126" t="s">
        <v>138</v>
      </c>
      <c r="BD287" s="126" t="s">
        <v>1998</v>
      </c>
      <c r="BE287" s="128">
        <v>42000</v>
      </c>
      <c r="BF287" s="126" t="s">
        <v>639</v>
      </c>
      <c r="BG287" s="95">
        <v>8261986163</v>
      </c>
      <c r="BH287" s="97" t="s">
        <v>2003</v>
      </c>
      <c r="BI287" s="95" t="s">
        <v>104</v>
      </c>
      <c r="BJ287" s="129">
        <v>46038</v>
      </c>
      <c r="BK287" s="95"/>
      <c r="BL287" s="95" t="s">
        <v>109</v>
      </c>
      <c r="BM287" s="98" t="s">
        <v>124</v>
      </c>
      <c r="BN287" s="99" t="s">
        <v>193</v>
      </c>
      <c r="BO287" s="123" t="s">
        <v>234</v>
      </c>
      <c r="BP287" s="123"/>
      <c r="BQ287" s="42"/>
      <c r="BR287" s="96"/>
    </row>
    <row r="288" spans="1:70" ht="30" hidden="1" customHeight="1" x14ac:dyDescent="0.35">
      <c r="A288" s="95">
        <v>284</v>
      </c>
      <c r="B288" s="127" t="s">
        <v>248</v>
      </c>
      <c r="C288" s="127" t="s">
        <v>249</v>
      </c>
      <c r="D288" s="127" t="s">
        <v>250</v>
      </c>
      <c r="E288" s="127" t="s">
        <v>251</v>
      </c>
      <c r="F288" s="127" t="s">
        <v>251</v>
      </c>
      <c r="G288" s="127" t="s">
        <v>252</v>
      </c>
      <c r="H288" s="127" t="s">
        <v>253</v>
      </c>
      <c r="I288" s="126">
        <v>188864</v>
      </c>
      <c r="J288" s="126" t="s">
        <v>368</v>
      </c>
      <c r="K288" s="126">
        <v>188864</v>
      </c>
      <c r="L288" s="126" t="s">
        <v>255</v>
      </c>
      <c r="M288" s="126" t="s">
        <v>256</v>
      </c>
      <c r="N288" s="126">
        <v>360375</v>
      </c>
      <c r="O288" s="126" t="s">
        <v>369</v>
      </c>
      <c r="P288" s="126">
        <v>663220</v>
      </c>
      <c r="Q288" s="126" t="s">
        <v>550</v>
      </c>
      <c r="R288" s="126" t="s">
        <v>319</v>
      </c>
      <c r="S288" s="126" t="s">
        <v>640</v>
      </c>
      <c r="T288" s="126" t="s">
        <v>640</v>
      </c>
      <c r="U288" s="126" t="s">
        <v>328</v>
      </c>
      <c r="V288" s="126" t="s">
        <v>262</v>
      </c>
      <c r="W288" s="126">
        <v>0</v>
      </c>
      <c r="X288" s="126" t="s">
        <v>618</v>
      </c>
      <c r="Y288" s="126">
        <v>355276085</v>
      </c>
      <c r="Z288" s="126" t="s">
        <v>1213</v>
      </c>
      <c r="AA288" s="126" t="s">
        <v>1214</v>
      </c>
      <c r="AB288" s="128">
        <v>42000</v>
      </c>
      <c r="AC288" s="127">
        <v>3</v>
      </c>
      <c r="AD288" s="127">
        <v>24</v>
      </c>
      <c r="AE288" s="127">
        <v>1</v>
      </c>
      <c r="AF288" s="127" t="s">
        <v>1639</v>
      </c>
      <c r="AG288" s="127" t="s">
        <v>1640</v>
      </c>
      <c r="AH288" s="126" t="s">
        <v>1907</v>
      </c>
      <c r="AI288" s="126" t="s">
        <v>1914</v>
      </c>
      <c r="AJ288" s="128">
        <v>2240</v>
      </c>
      <c r="AK288" s="128">
        <v>2240</v>
      </c>
      <c r="AL288" s="126" t="s">
        <v>1925</v>
      </c>
      <c r="AM288" s="128">
        <v>23616.41</v>
      </c>
      <c r="AN288" s="128">
        <v>9983.59</v>
      </c>
      <c r="AO288" s="128">
        <v>33600</v>
      </c>
      <c r="AP288" s="128">
        <v>18383.59</v>
      </c>
      <c r="AQ288" s="128">
        <v>1978.41</v>
      </c>
      <c r="AR288" s="128">
        <v>20362</v>
      </c>
      <c r="AS288" s="128">
        <v>15988.22</v>
      </c>
      <c r="AT288" s="128">
        <v>1931.78</v>
      </c>
      <c r="AU288" s="128">
        <v>17920</v>
      </c>
      <c r="AV288" s="126">
        <v>23</v>
      </c>
      <c r="AW288" s="126"/>
      <c r="AX288" s="126"/>
      <c r="AY288" s="126"/>
      <c r="AZ288" s="126"/>
      <c r="BA288" s="126"/>
      <c r="BB288" s="126" t="s">
        <v>1995</v>
      </c>
      <c r="BC288" s="126" t="s">
        <v>138</v>
      </c>
      <c r="BD288" s="126" t="s">
        <v>1999</v>
      </c>
      <c r="BE288" s="128">
        <v>42000</v>
      </c>
      <c r="BF288" s="126" t="s">
        <v>640</v>
      </c>
      <c r="BG288" s="95">
        <v>9096836058</v>
      </c>
      <c r="BH288" s="97" t="s">
        <v>2003</v>
      </c>
      <c r="BI288" s="95" t="s">
        <v>104</v>
      </c>
      <c r="BJ288" s="129">
        <v>46037</v>
      </c>
      <c r="BK288" s="95"/>
      <c r="BL288" s="95" t="s">
        <v>109</v>
      </c>
      <c r="BM288" s="98" t="s">
        <v>124</v>
      </c>
      <c r="BN288" s="99" t="s">
        <v>193</v>
      </c>
      <c r="BO288" s="123" t="s">
        <v>234</v>
      </c>
      <c r="BP288" s="123"/>
      <c r="BQ288" s="42"/>
      <c r="BR288" s="96"/>
    </row>
    <row r="289" spans="1:70" ht="30" hidden="1" customHeight="1" x14ac:dyDescent="0.35">
      <c r="A289" s="95">
        <v>285</v>
      </c>
      <c r="B289" s="127" t="s">
        <v>248</v>
      </c>
      <c r="C289" s="127" t="s">
        <v>249</v>
      </c>
      <c r="D289" s="127" t="s">
        <v>250</v>
      </c>
      <c r="E289" s="127" t="s">
        <v>251</v>
      </c>
      <c r="F289" s="127" t="s">
        <v>251</v>
      </c>
      <c r="G289" s="127" t="s">
        <v>252</v>
      </c>
      <c r="H289" s="127" t="s">
        <v>253</v>
      </c>
      <c r="I289" s="126">
        <v>118203</v>
      </c>
      <c r="J289" s="126" t="s">
        <v>254</v>
      </c>
      <c r="K289" s="126">
        <v>118203</v>
      </c>
      <c r="L289" s="126" t="s">
        <v>255</v>
      </c>
      <c r="M289" s="126" t="s">
        <v>256</v>
      </c>
      <c r="N289" s="126">
        <v>200448</v>
      </c>
      <c r="O289" s="126" t="s">
        <v>395</v>
      </c>
      <c r="P289" s="126">
        <v>265725</v>
      </c>
      <c r="Q289" s="126" t="s">
        <v>396</v>
      </c>
      <c r="R289" s="126" t="s">
        <v>319</v>
      </c>
      <c r="S289" s="126" t="s">
        <v>641</v>
      </c>
      <c r="T289" s="126" t="s">
        <v>641</v>
      </c>
      <c r="U289" s="126" t="s">
        <v>328</v>
      </c>
      <c r="V289" s="126" t="s">
        <v>274</v>
      </c>
      <c r="W289" s="126">
        <v>0</v>
      </c>
      <c r="X289" s="126" t="s">
        <v>642</v>
      </c>
      <c r="Y289" s="126">
        <v>355302238</v>
      </c>
      <c r="Z289" s="126" t="s">
        <v>1215</v>
      </c>
      <c r="AA289" s="126" t="s">
        <v>1216</v>
      </c>
      <c r="AB289" s="128">
        <v>42000</v>
      </c>
      <c r="AC289" s="127">
        <v>4</v>
      </c>
      <c r="AD289" s="127">
        <v>24</v>
      </c>
      <c r="AE289" s="127">
        <v>1</v>
      </c>
      <c r="AF289" s="127" t="s">
        <v>1639</v>
      </c>
      <c r="AG289" s="127" t="s">
        <v>1641</v>
      </c>
      <c r="AH289" s="126" t="s">
        <v>1907</v>
      </c>
      <c r="AI289" s="126" t="s">
        <v>1218</v>
      </c>
      <c r="AJ289" s="128">
        <v>2240</v>
      </c>
      <c r="AK289" s="128">
        <v>2240</v>
      </c>
      <c r="AL289" s="126" t="s">
        <v>1796</v>
      </c>
      <c r="AM289" s="128">
        <v>4289.21</v>
      </c>
      <c r="AN289" s="128">
        <v>2430.79</v>
      </c>
      <c r="AO289" s="128">
        <v>6720</v>
      </c>
      <c r="AP289" s="128">
        <v>37710.79</v>
      </c>
      <c r="AQ289" s="128">
        <v>9161.2099999999991</v>
      </c>
      <c r="AR289" s="128">
        <v>46872</v>
      </c>
      <c r="AS289" s="128">
        <v>35678.379999999997</v>
      </c>
      <c r="AT289" s="128">
        <v>9121.6200000000008</v>
      </c>
      <c r="AU289" s="128">
        <v>44800</v>
      </c>
      <c r="AV289" s="126">
        <v>23</v>
      </c>
      <c r="AW289" s="126"/>
      <c r="AX289" s="126"/>
      <c r="AY289" s="126"/>
      <c r="AZ289" s="126"/>
      <c r="BA289" s="126"/>
      <c r="BB289" s="126" t="s">
        <v>1995</v>
      </c>
      <c r="BC289" s="126" t="s">
        <v>138</v>
      </c>
      <c r="BD289" s="126" t="s">
        <v>1998</v>
      </c>
      <c r="BE289" s="128">
        <v>42000</v>
      </c>
      <c r="BF289" s="126" t="s">
        <v>641</v>
      </c>
      <c r="BG289" s="95">
        <v>7420931178</v>
      </c>
      <c r="BH289" s="97" t="s">
        <v>2003</v>
      </c>
      <c r="BI289" s="95" t="s">
        <v>104</v>
      </c>
      <c r="BJ289" s="97">
        <v>46045</v>
      </c>
      <c r="BK289" s="95"/>
      <c r="BL289" s="95" t="s">
        <v>109</v>
      </c>
      <c r="BM289" s="98" t="s">
        <v>124</v>
      </c>
      <c r="BN289" s="99" t="s">
        <v>193</v>
      </c>
      <c r="BO289" s="95" t="s">
        <v>234</v>
      </c>
      <c r="BP289" s="123"/>
      <c r="BQ289" s="42"/>
      <c r="BR289" s="96" t="s">
        <v>2027</v>
      </c>
    </row>
    <row r="290" spans="1:70" ht="30" hidden="1" customHeight="1" x14ac:dyDescent="0.35">
      <c r="A290" s="95">
        <v>286</v>
      </c>
      <c r="B290" s="127" t="s">
        <v>248</v>
      </c>
      <c r="C290" s="127" t="s">
        <v>249</v>
      </c>
      <c r="D290" s="127" t="s">
        <v>250</v>
      </c>
      <c r="E290" s="127" t="s">
        <v>251</v>
      </c>
      <c r="F290" s="127" t="s">
        <v>251</v>
      </c>
      <c r="G290" s="127" t="s">
        <v>252</v>
      </c>
      <c r="H290" s="127" t="s">
        <v>253</v>
      </c>
      <c r="I290" s="126">
        <v>127932</v>
      </c>
      <c r="J290" s="126" t="s">
        <v>421</v>
      </c>
      <c r="K290" s="126">
        <v>127932</v>
      </c>
      <c r="L290" s="126" t="s">
        <v>255</v>
      </c>
      <c r="M290" s="126" t="s">
        <v>256</v>
      </c>
      <c r="N290" s="126">
        <v>230700</v>
      </c>
      <c r="O290" s="126" t="s">
        <v>472</v>
      </c>
      <c r="P290" s="126">
        <v>303759</v>
      </c>
      <c r="Q290" s="126" t="s">
        <v>473</v>
      </c>
      <c r="R290" s="126" t="s">
        <v>319</v>
      </c>
      <c r="S290" s="126" t="s">
        <v>643</v>
      </c>
      <c r="T290" s="126" t="s">
        <v>643</v>
      </c>
      <c r="U290" s="126" t="s">
        <v>328</v>
      </c>
      <c r="V290" s="126" t="s">
        <v>262</v>
      </c>
      <c r="W290" s="126">
        <v>0</v>
      </c>
      <c r="X290" s="126" t="s">
        <v>644</v>
      </c>
      <c r="Y290" s="126">
        <v>355374769</v>
      </c>
      <c r="Z290" s="126" t="s">
        <v>1217</v>
      </c>
      <c r="AA290" s="126" t="s">
        <v>1218</v>
      </c>
      <c r="AB290" s="128">
        <v>62000</v>
      </c>
      <c r="AC290" s="127">
        <v>4</v>
      </c>
      <c r="AD290" s="127">
        <v>24</v>
      </c>
      <c r="AE290" s="127">
        <v>4</v>
      </c>
      <c r="AF290" s="127" t="s">
        <v>1435</v>
      </c>
      <c r="AG290" s="127" t="s">
        <v>1642</v>
      </c>
      <c r="AH290" s="126" t="s">
        <v>1753</v>
      </c>
      <c r="AI290" s="126" t="s">
        <v>1260</v>
      </c>
      <c r="AJ290" s="128">
        <v>3310</v>
      </c>
      <c r="AK290" s="128">
        <v>3310</v>
      </c>
      <c r="AL290" s="126"/>
      <c r="AM290" s="128">
        <v>0</v>
      </c>
      <c r="AN290" s="128">
        <v>0</v>
      </c>
      <c r="AO290" s="128">
        <v>0</v>
      </c>
      <c r="AP290" s="128">
        <v>62000</v>
      </c>
      <c r="AQ290" s="128">
        <v>17455</v>
      </c>
      <c r="AR290" s="128">
        <v>79455</v>
      </c>
      <c r="AS290" s="128">
        <v>55551.49</v>
      </c>
      <c r="AT290" s="128">
        <v>17268.509999999998</v>
      </c>
      <c r="AU290" s="128">
        <v>72820</v>
      </c>
      <c r="AV290" s="126">
        <v>22</v>
      </c>
      <c r="AW290" s="126"/>
      <c r="AX290" s="126"/>
      <c r="AY290" s="126"/>
      <c r="AZ290" s="126"/>
      <c r="BA290" s="126"/>
      <c r="BB290" s="126" t="s">
        <v>1995</v>
      </c>
      <c r="BC290" s="126" t="s">
        <v>138</v>
      </c>
      <c r="BD290" s="126" t="s">
        <v>2002</v>
      </c>
      <c r="BE290" s="128">
        <v>62000</v>
      </c>
      <c r="BF290" s="126" t="s">
        <v>643</v>
      </c>
      <c r="BG290" s="95">
        <v>8600584942</v>
      </c>
      <c r="BH290" s="97" t="s">
        <v>2003</v>
      </c>
      <c r="BI290" s="95" t="s">
        <v>104</v>
      </c>
      <c r="BJ290" s="129">
        <v>46052</v>
      </c>
      <c r="BK290" s="95"/>
      <c r="BL290" s="95" t="s">
        <v>108</v>
      </c>
      <c r="BM290" s="98" t="s">
        <v>113</v>
      </c>
      <c r="BN290" s="99" t="s">
        <v>193</v>
      </c>
      <c r="BO290" s="123" t="s">
        <v>234</v>
      </c>
      <c r="BP290" s="123"/>
      <c r="BQ290" s="42"/>
      <c r="BR290" s="96"/>
    </row>
    <row r="291" spans="1:70" ht="30" hidden="1" customHeight="1" x14ac:dyDescent="0.35">
      <c r="A291" s="95">
        <v>287</v>
      </c>
      <c r="B291" s="127" t="s">
        <v>248</v>
      </c>
      <c r="C291" s="127" t="s">
        <v>249</v>
      </c>
      <c r="D291" s="127" t="s">
        <v>250</v>
      </c>
      <c r="E291" s="127" t="s">
        <v>251</v>
      </c>
      <c r="F291" s="127" t="s">
        <v>251</v>
      </c>
      <c r="G291" s="127" t="s">
        <v>252</v>
      </c>
      <c r="H291" s="127" t="s">
        <v>253</v>
      </c>
      <c r="I291" s="126">
        <v>190615</v>
      </c>
      <c r="J291" s="126" t="s">
        <v>353</v>
      </c>
      <c r="K291" s="126">
        <v>190615</v>
      </c>
      <c r="L291" s="126" t="s">
        <v>255</v>
      </c>
      <c r="M291" s="126" t="s">
        <v>256</v>
      </c>
      <c r="N291" s="126">
        <v>359910</v>
      </c>
      <c r="O291" s="126" t="s">
        <v>354</v>
      </c>
      <c r="P291" s="126">
        <v>516875</v>
      </c>
      <c r="Q291" s="126" t="s">
        <v>355</v>
      </c>
      <c r="R291" s="126" t="s">
        <v>319</v>
      </c>
      <c r="S291" s="126" t="s">
        <v>645</v>
      </c>
      <c r="T291" s="126" t="s">
        <v>645</v>
      </c>
      <c r="U291" s="126" t="s">
        <v>328</v>
      </c>
      <c r="V291" s="126" t="s">
        <v>262</v>
      </c>
      <c r="W291" s="126">
        <v>0</v>
      </c>
      <c r="X291" s="126" t="s">
        <v>267</v>
      </c>
      <c r="Y291" s="126">
        <v>355374773</v>
      </c>
      <c r="Z291" s="126" t="s">
        <v>1219</v>
      </c>
      <c r="AA291" s="126" t="s">
        <v>1220</v>
      </c>
      <c r="AB291" s="128">
        <v>52000</v>
      </c>
      <c r="AC291" s="127">
        <v>10</v>
      </c>
      <c r="AD291" s="127">
        <v>24</v>
      </c>
      <c r="AE291" s="127">
        <v>2</v>
      </c>
      <c r="AF291" s="127" t="s">
        <v>1463</v>
      </c>
      <c r="AG291" s="127" t="s">
        <v>1643</v>
      </c>
      <c r="AH291" s="126" t="s">
        <v>1770</v>
      </c>
      <c r="AI291" s="126" t="s">
        <v>1926</v>
      </c>
      <c r="AJ291" s="128">
        <v>2780</v>
      </c>
      <c r="AK291" s="128">
        <v>2780</v>
      </c>
      <c r="AL291" s="126"/>
      <c r="AM291" s="128">
        <v>0</v>
      </c>
      <c r="AN291" s="128">
        <v>0</v>
      </c>
      <c r="AO291" s="128">
        <v>0</v>
      </c>
      <c r="AP291" s="128">
        <v>52000</v>
      </c>
      <c r="AQ291" s="128">
        <v>15537</v>
      </c>
      <c r="AR291" s="128">
        <v>67537</v>
      </c>
      <c r="AS291" s="128">
        <v>45809.9</v>
      </c>
      <c r="AT291" s="128">
        <v>15350.1</v>
      </c>
      <c r="AU291" s="128">
        <v>61160</v>
      </c>
      <c r="AV291" s="126">
        <v>22</v>
      </c>
      <c r="AW291" s="126"/>
      <c r="AX291" s="126"/>
      <c r="AY291" s="126"/>
      <c r="AZ291" s="126"/>
      <c r="BA291" s="126"/>
      <c r="BB291" s="126" t="s">
        <v>1995</v>
      </c>
      <c r="BC291" s="126" t="s">
        <v>138</v>
      </c>
      <c r="BD291" s="126" t="s">
        <v>2002</v>
      </c>
      <c r="BE291" s="128">
        <v>52000</v>
      </c>
      <c r="BF291" s="126" t="s">
        <v>645</v>
      </c>
      <c r="BG291" s="95">
        <v>9665915733</v>
      </c>
      <c r="BH291" s="97" t="s">
        <v>2003</v>
      </c>
      <c r="BI291" s="95" t="s">
        <v>104</v>
      </c>
      <c r="BJ291" s="123"/>
      <c r="BK291" s="95"/>
      <c r="BL291" s="95" t="s">
        <v>109</v>
      </c>
      <c r="BM291" s="98" t="s">
        <v>124</v>
      </c>
      <c r="BN291" s="99" t="s">
        <v>193</v>
      </c>
      <c r="BO291" s="123" t="s">
        <v>234</v>
      </c>
      <c r="BP291" s="123"/>
      <c r="BQ291" s="42"/>
      <c r="BR291" s="96"/>
    </row>
    <row r="292" spans="1:70" ht="30" hidden="1" customHeight="1" x14ac:dyDescent="0.35">
      <c r="A292" s="95">
        <v>288</v>
      </c>
      <c r="B292" s="127" t="s">
        <v>248</v>
      </c>
      <c r="C292" s="127" t="s">
        <v>249</v>
      </c>
      <c r="D292" s="127" t="s">
        <v>250</v>
      </c>
      <c r="E292" s="127" t="s">
        <v>251</v>
      </c>
      <c r="F292" s="127" t="s">
        <v>251</v>
      </c>
      <c r="G292" s="127" t="s">
        <v>252</v>
      </c>
      <c r="H292" s="127" t="s">
        <v>253</v>
      </c>
      <c r="I292" s="126">
        <v>121891</v>
      </c>
      <c r="J292" s="126" t="s">
        <v>290</v>
      </c>
      <c r="K292" s="126">
        <v>121891</v>
      </c>
      <c r="L292" s="126" t="s">
        <v>255</v>
      </c>
      <c r="M292" s="126" t="s">
        <v>256</v>
      </c>
      <c r="N292" s="126">
        <v>205574</v>
      </c>
      <c r="O292" s="126" t="s">
        <v>329</v>
      </c>
      <c r="P292" s="126">
        <v>289271</v>
      </c>
      <c r="Q292" s="126" t="s">
        <v>330</v>
      </c>
      <c r="R292" s="126" t="s">
        <v>319</v>
      </c>
      <c r="S292" s="126" t="s">
        <v>646</v>
      </c>
      <c r="T292" s="126" t="s">
        <v>646</v>
      </c>
      <c r="U292" s="126" t="s">
        <v>273</v>
      </c>
      <c r="V292" s="126" t="s">
        <v>262</v>
      </c>
      <c r="W292" s="126">
        <v>0</v>
      </c>
      <c r="X292" s="126" t="s">
        <v>267</v>
      </c>
      <c r="Y292" s="126">
        <v>355535318</v>
      </c>
      <c r="Z292" s="126" t="s">
        <v>1221</v>
      </c>
      <c r="AA292" s="126" t="s">
        <v>1222</v>
      </c>
      <c r="AB292" s="128">
        <v>63000</v>
      </c>
      <c r="AC292" s="127">
        <v>9</v>
      </c>
      <c r="AD292" s="127">
        <v>24</v>
      </c>
      <c r="AE292" s="127">
        <v>3</v>
      </c>
      <c r="AF292" s="127" t="s">
        <v>1644</v>
      </c>
      <c r="AG292" s="127" t="s">
        <v>1448</v>
      </c>
      <c r="AH292" s="126" t="s">
        <v>1907</v>
      </c>
      <c r="AI292" s="126" t="s">
        <v>1843</v>
      </c>
      <c r="AJ292" s="128">
        <v>3360</v>
      </c>
      <c r="AK292" s="128">
        <v>3360</v>
      </c>
      <c r="AL292" s="126" t="s">
        <v>1291</v>
      </c>
      <c r="AM292" s="128">
        <v>1892.88</v>
      </c>
      <c r="AN292" s="128">
        <v>2467.12</v>
      </c>
      <c r="AO292" s="128">
        <v>4360</v>
      </c>
      <c r="AP292" s="128">
        <v>61107.12</v>
      </c>
      <c r="AQ292" s="128">
        <v>15583.88</v>
      </c>
      <c r="AR292" s="128">
        <v>76691</v>
      </c>
      <c r="AS292" s="128">
        <v>54179.93</v>
      </c>
      <c r="AT292" s="128">
        <v>15380.07</v>
      </c>
      <c r="AU292" s="128">
        <v>69560</v>
      </c>
      <c r="AV292" s="126">
        <v>22</v>
      </c>
      <c r="AW292" s="126"/>
      <c r="AX292" s="126"/>
      <c r="AY292" s="126"/>
      <c r="AZ292" s="126"/>
      <c r="BA292" s="126"/>
      <c r="BB292" s="126" t="s">
        <v>1995</v>
      </c>
      <c r="BC292" s="126" t="s">
        <v>138</v>
      </c>
      <c r="BD292" s="126" t="s">
        <v>1998</v>
      </c>
      <c r="BE292" s="128">
        <v>63000</v>
      </c>
      <c r="BF292" s="126" t="s">
        <v>646</v>
      </c>
      <c r="BG292" s="95">
        <v>8830139721</v>
      </c>
      <c r="BH292" s="97" t="s">
        <v>2003</v>
      </c>
      <c r="BI292" s="95" t="s">
        <v>104</v>
      </c>
      <c r="BJ292" s="129">
        <v>46038</v>
      </c>
      <c r="BK292" s="95"/>
      <c r="BL292" s="95" t="s">
        <v>109</v>
      </c>
      <c r="BM292" s="98" t="s">
        <v>124</v>
      </c>
      <c r="BN292" s="99" t="s">
        <v>193</v>
      </c>
      <c r="BO292" s="123" t="s">
        <v>234</v>
      </c>
      <c r="BP292" s="123"/>
      <c r="BQ292" s="42"/>
      <c r="BR292" s="96"/>
    </row>
    <row r="293" spans="1:70" ht="30" hidden="1" customHeight="1" x14ac:dyDescent="0.35">
      <c r="A293" s="95">
        <v>289</v>
      </c>
      <c r="B293" s="127" t="s">
        <v>248</v>
      </c>
      <c r="C293" s="127" t="s">
        <v>249</v>
      </c>
      <c r="D293" s="127" t="s">
        <v>250</v>
      </c>
      <c r="E293" s="127" t="s">
        <v>251</v>
      </c>
      <c r="F293" s="127" t="s">
        <v>251</v>
      </c>
      <c r="G293" s="127" t="s">
        <v>252</v>
      </c>
      <c r="H293" s="127" t="s">
        <v>253</v>
      </c>
      <c r="I293" s="126">
        <v>121891</v>
      </c>
      <c r="J293" s="126" t="s">
        <v>290</v>
      </c>
      <c r="K293" s="126">
        <v>121891</v>
      </c>
      <c r="L293" s="126" t="s">
        <v>255</v>
      </c>
      <c r="M293" s="126" t="s">
        <v>256</v>
      </c>
      <c r="N293" s="126">
        <v>210493</v>
      </c>
      <c r="O293" s="126" t="s">
        <v>291</v>
      </c>
      <c r="P293" s="126">
        <v>278274</v>
      </c>
      <c r="Q293" s="126" t="s">
        <v>292</v>
      </c>
      <c r="R293" s="126" t="s">
        <v>319</v>
      </c>
      <c r="S293" s="126" t="s">
        <v>647</v>
      </c>
      <c r="T293" s="126" t="s">
        <v>647</v>
      </c>
      <c r="U293" s="126" t="s">
        <v>273</v>
      </c>
      <c r="V293" s="126" t="s">
        <v>262</v>
      </c>
      <c r="W293" s="126">
        <v>0</v>
      </c>
      <c r="X293" s="126" t="s">
        <v>610</v>
      </c>
      <c r="Y293" s="126">
        <v>355535719</v>
      </c>
      <c r="Z293" s="126" t="s">
        <v>1223</v>
      </c>
      <c r="AA293" s="126" t="s">
        <v>1222</v>
      </c>
      <c r="AB293" s="128">
        <v>42000</v>
      </c>
      <c r="AC293" s="127">
        <v>9</v>
      </c>
      <c r="AD293" s="127">
        <v>24</v>
      </c>
      <c r="AE293" s="127">
        <v>1</v>
      </c>
      <c r="AF293" s="127" t="s">
        <v>1644</v>
      </c>
      <c r="AG293" s="127" t="s">
        <v>1645</v>
      </c>
      <c r="AH293" s="126" t="s">
        <v>1907</v>
      </c>
      <c r="AI293" s="126" t="s">
        <v>1843</v>
      </c>
      <c r="AJ293" s="128">
        <v>2240</v>
      </c>
      <c r="AK293" s="128">
        <v>2240</v>
      </c>
      <c r="AL293" s="126" t="s">
        <v>1927</v>
      </c>
      <c r="AM293" s="128">
        <v>35302.42</v>
      </c>
      <c r="AN293" s="128">
        <v>11737.58</v>
      </c>
      <c r="AO293" s="128">
        <v>47040</v>
      </c>
      <c r="AP293" s="128">
        <v>6697.58</v>
      </c>
      <c r="AQ293" s="128">
        <v>297.42</v>
      </c>
      <c r="AR293" s="128">
        <v>6995</v>
      </c>
      <c r="AS293" s="128">
        <v>2079.44</v>
      </c>
      <c r="AT293" s="128">
        <v>160.56</v>
      </c>
      <c r="AU293" s="128">
        <v>2240</v>
      </c>
      <c r="AV293" s="126">
        <v>22</v>
      </c>
      <c r="AW293" s="126"/>
      <c r="AX293" s="126"/>
      <c r="AY293" s="126"/>
      <c r="AZ293" s="126"/>
      <c r="BA293" s="126"/>
      <c r="BB293" s="126" t="s">
        <v>1995</v>
      </c>
      <c r="BC293" s="126" t="s">
        <v>138</v>
      </c>
      <c r="BD293" s="126"/>
      <c r="BE293" s="128">
        <v>0</v>
      </c>
      <c r="BF293" s="126" t="s">
        <v>647</v>
      </c>
      <c r="BG293" s="95" t="e">
        <v>#N/A</v>
      </c>
      <c r="BH293" s="97" t="s">
        <v>2003</v>
      </c>
      <c r="BI293" s="95" t="s">
        <v>104</v>
      </c>
      <c r="BJ293" s="129">
        <v>46038</v>
      </c>
      <c r="BK293" s="95"/>
      <c r="BL293" s="95" t="s">
        <v>109</v>
      </c>
      <c r="BM293" s="98" t="s">
        <v>124</v>
      </c>
      <c r="BN293" s="99" t="s">
        <v>193</v>
      </c>
      <c r="BO293" s="123" t="s">
        <v>234</v>
      </c>
      <c r="BP293" s="123"/>
      <c r="BQ293" s="42"/>
      <c r="BR293" s="96"/>
    </row>
    <row r="294" spans="1:70" ht="30" hidden="1" customHeight="1" x14ac:dyDescent="0.35">
      <c r="A294" s="95">
        <v>290</v>
      </c>
      <c r="B294" s="127" t="s">
        <v>248</v>
      </c>
      <c r="C294" s="127" t="s">
        <v>249</v>
      </c>
      <c r="D294" s="127" t="s">
        <v>250</v>
      </c>
      <c r="E294" s="127" t="s">
        <v>251</v>
      </c>
      <c r="F294" s="127" t="s">
        <v>251</v>
      </c>
      <c r="G294" s="127" t="s">
        <v>252</v>
      </c>
      <c r="H294" s="127" t="s">
        <v>253</v>
      </c>
      <c r="I294" s="126">
        <v>185596</v>
      </c>
      <c r="J294" s="126" t="s">
        <v>384</v>
      </c>
      <c r="K294" s="126">
        <v>185596</v>
      </c>
      <c r="L294" s="126" t="s">
        <v>255</v>
      </c>
      <c r="M294" s="126" t="s">
        <v>256</v>
      </c>
      <c r="N294" s="126">
        <v>371720</v>
      </c>
      <c r="O294" s="126" t="s">
        <v>385</v>
      </c>
      <c r="P294" s="126">
        <v>800440</v>
      </c>
      <c r="Q294" s="126" t="s">
        <v>648</v>
      </c>
      <c r="R294" s="126" t="s">
        <v>319</v>
      </c>
      <c r="S294" s="126" t="s">
        <v>649</v>
      </c>
      <c r="T294" s="126" t="s">
        <v>649</v>
      </c>
      <c r="U294" s="126" t="s">
        <v>328</v>
      </c>
      <c r="V294" s="126" t="s">
        <v>262</v>
      </c>
      <c r="W294" s="126">
        <v>0</v>
      </c>
      <c r="X294" s="126" t="s">
        <v>610</v>
      </c>
      <c r="Y294" s="126">
        <v>355592579</v>
      </c>
      <c r="Z294" s="126" t="s">
        <v>1224</v>
      </c>
      <c r="AA294" s="126" t="s">
        <v>1225</v>
      </c>
      <c r="AB294" s="128">
        <v>42000</v>
      </c>
      <c r="AC294" s="127">
        <v>4</v>
      </c>
      <c r="AD294" s="127">
        <v>24</v>
      </c>
      <c r="AE294" s="127">
        <v>1</v>
      </c>
      <c r="AF294" s="127" t="s">
        <v>1646</v>
      </c>
      <c r="AG294" s="127" t="s">
        <v>1647</v>
      </c>
      <c r="AH294" s="126" t="s">
        <v>1907</v>
      </c>
      <c r="AI294" s="126" t="s">
        <v>1260</v>
      </c>
      <c r="AJ294" s="128">
        <v>2240</v>
      </c>
      <c r="AK294" s="128">
        <v>2240</v>
      </c>
      <c r="AL294" s="126" t="s">
        <v>1796</v>
      </c>
      <c r="AM294" s="128">
        <v>2672.6</v>
      </c>
      <c r="AN294" s="128">
        <v>1807.4</v>
      </c>
      <c r="AO294" s="128">
        <v>4480</v>
      </c>
      <c r="AP294" s="128">
        <v>39327.4</v>
      </c>
      <c r="AQ294" s="128">
        <v>10078.6</v>
      </c>
      <c r="AR294" s="128">
        <v>49406</v>
      </c>
      <c r="AS294" s="128">
        <v>34852.25</v>
      </c>
      <c r="AT294" s="128">
        <v>9947.75</v>
      </c>
      <c r="AU294" s="128">
        <v>44800</v>
      </c>
      <c r="AV294" s="126">
        <v>22</v>
      </c>
      <c r="AW294" s="126"/>
      <c r="AX294" s="126"/>
      <c r="AY294" s="126"/>
      <c r="AZ294" s="126"/>
      <c r="BA294" s="126"/>
      <c r="BB294" s="126" t="s">
        <v>1995</v>
      </c>
      <c r="BC294" s="126" t="s">
        <v>138</v>
      </c>
      <c r="BD294" s="126" t="s">
        <v>1998</v>
      </c>
      <c r="BE294" s="128">
        <v>42000</v>
      </c>
      <c r="BF294" s="126" t="s">
        <v>649</v>
      </c>
      <c r="BG294" s="95">
        <v>8262912148</v>
      </c>
      <c r="BH294" s="97" t="s">
        <v>2003</v>
      </c>
      <c r="BI294" s="95" t="s">
        <v>104</v>
      </c>
      <c r="BJ294" s="129">
        <v>46042</v>
      </c>
      <c r="BK294" s="95"/>
      <c r="BL294" s="95" t="s">
        <v>109</v>
      </c>
      <c r="BM294" s="98" t="s">
        <v>124</v>
      </c>
      <c r="BN294" s="99" t="s">
        <v>193</v>
      </c>
      <c r="BO294" s="123" t="s">
        <v>234</v>
      </c>
      <c r="BP294" s="123"/>
      <c r="BQ294" s="42"/>
      <c r="BR294" s="96"/>
    </row>
    <row r="295" spans="1:70" ht="30" hidden="1" customHeight="1" x14ac:dyDescent="0.35">
      <c r="A295" s="95">
        <v>291</v>
      </c>
      <c r="B295" s="127" t="s">
        <v>248</v>
      </c>
      <c r="C295" s="127" t="s">
        <v>249</v>
      </c>
      <c r="D295" s="127" t="s">
        <v>250</v>
      </c>
      <c r="E295" s="127" t="s">
        <v>251</v>
      </c>
      <c r="F295" s="127" t="s">
        <v>251</v>
      </c>
      <c r="G295" s="127" t="s">
        <v>252</v>
      </c>
      <c r="H295" s="127" t="s">
        <v>253</v>
      </c>
      <c r="I295" s="126">
        <v>185596</v>
      </c>
      <c r="J295" s="126" t="s">
        <v>384</v>
      </c>
      <c r="K295" s="126">
        <v>185596</v>
      </c>
      <c r="L295" s="126" t="s">
        <v>255</v>
      </c>
      <c r="M295" s="126" t="s">
        <v>256</v>
      </c>
      <c r="N295" s="126">
        <v>371720</v>
      </c>
      <c r="O295" s="126" t="s">
        <v>385</v>
      </c>
      <c r="P295" s="126">
        <v>800440</v>
      </c>
      <c r="Q295" s="126" t="s">
        <v>648</v>
      </c>
      <c r="R295" s="126" t="s">
        <v>319</v>
      </c>
      <c r="S295" s="126" t="s">
        <v>650</v>
      </c>
      <c r="T295" s="126" t="s">
        <v>650</v>
      </c>
      <c r="U295" s="126" t="s">
        <v>328</v>
      </c>
      <c r="V295" s="126" t="s">
        <v>262</v>
      </c>
      <c r="W295" s="126">
        <v>0</v>
      </c>
      <c r="X295" s="126" t="s">
        <v>610</v>
      </c>
      <c r="Y295" s="126">
        <v>355592585</v>
      </c>
      <c r="Z295" s="126" t="s">
        <v>1226</v>
      </c>
      <c r="AA295" s="126" t="s">
        <v>1225</v>
      </c>
      <c r="AB295" s="128">
        <v>42000</v>
      </c>
      <c r="AC295" s="127">
        <v>4</v>
      </c>
      <c r="AD295" s="127">
        <v>24</v>
      </c>
      <c r="AE295" s="127">
        <v>1</v>
      </c>
      <c r="AF295" s="127" t="s">
        <v>1646</v>
      </c>
      <c r="AG295" s="127" t="s">
        <v>1647</v>
      </c>
      <c r="AH295" s="126" t="s">
        <v>1907</v>
      </c>
      <c r="AI295" s="126" t="s">
        <v>1260</v>
      </c>
      <c r="AJ295" s="128">
        <v>2240</v>
      </c>
      <c r="AK295" s="128">
        <v>2240</v>
      </c>
      <c r="AL295" s="126" t="s">
        <v>1796</v>
      </c>
      <c r="AM295" s="128">
        <v>2672.6</v>
      </c>
      <c r="AN295" s="128">
        <v>1807.4</v>
      </c>
      <c r="AO295" s="128">
        <v>4480</v>
      </c>
      <c r="AP295" s="128">
        <v>39327.4</v>
      </c>
      <c r="AQ295" s="128">
        <v>10078.6</v>
      </c>
      <c r="AR295" s="128">
        <v>49406</v>
      </c>
      <c r="AS295" s="128">
        <v>34852.25</v>
      </c>
      <c r="AT295" s="128">
        <v>9947.75</v>
      </c>
      <c r="AU295" s="128">
        <v>44800</v>
      </c>
      <c r="AV295" s="126">
        <v>22</v>
      </c>
      <c r="AW295" s="126"/>
      <c r="AX295" s="126"/>
      <c r="AY295" s="126"/>
      <c r="AZ295" s="126"/>
      <c r="BA295" s="126"/>
      <c r="BB295" s="126" t="s">
        <v>1995</v>
      </c>
      <c r="BC295" s="126" t="s">
        <v>138</v>
      </c>
      <c r="BD295" s="126" t="s">
        <v>1998</v>
      </c>
      <c r="BE295" s="128">
        <v>42000</v>
      </c>
      <c r="BF295" s="126" t="s">
        <v>650</v>
      </c>
      <c r="BG295" s="95">
        <v>9834284803</v>
      </c>
      <c r="BH295" s="97" t="s">
        <v>2003</v>
      </c>
      <c r="BI295" s="95" t="s">
        <v>104</v>
      </c>
      <c r="BJ295" s="129">
        <v>46042</v>
      </c>
      <c r="BK295" s="95"/>
      <c r="BL295" s="95" t="s">
        <v>109</v>
      </c>
      <c r="BM295" s="98" t="s">
        <v>124</v>
      </c>
      <c r="BN295" s="99" t="s">
        <v>193</v>
      </c>
      <c r="BO295" s="123" t="s">
        <v>234</v>
      </c>
      <c r="BP295" s="123"/>
      <c r="BQ295" s="42"/>
      <c r="BR295" s="96"/>
    </row>
    <row r="296" spans="1:70" ht="30" hidden="1" customHeight="1" x14ac:dyDescent="0.35">
      <c r="A296" s="95">
        <v>292</v>
      </c>
      <c r="B296" s="127" t="s">
        <v>248</v>
      </c>
      <c r="C296" s="127" t="s">
        <v>249</v>
      </c>
      <c r="D296" s="127" t="s">
        <v>250</v>
      </c>
      <c r="E296" s="127" t="s">
        <v>251</v>
      </c>
      <c r="F296" s="127" t="s">
        <v>251</v>
      </c>
      <c r="G296" s="127" t="s">
        <v>252</v>
      </c>
      <c r="H296" s="127" t="s">
        <v>253</v>
      </c>
      <c r="I296" s="126">
        <v>185596</v>
      </c>
      <c r="J296" s="126" t="s">
        <v>384</v>
      </c>
      <c r="K296" s="126">
        <v>185596</v>
      </c>
      <c r="L296" s="126" t="s">
        <v>255</v>
      </c>
      <c r="M296" s="126" t="s">
        <v>256</v>
      </c>
      <c r="N296" s="126">
        <v>371720</v>
      </c>
      <c r="O296" s="126" t="s">
        <v>385</v>
      </c>
      <c r="P296" s="126">
        <v>800440</v>
      </c>
      <c r="Q296" s="126" t="s">
        <v>648</v>
      </c>
      <c r="R296" s="126" t="s">
        <v>319</v>
      </c>
      <c r="S296" s="126" t="s">
        <v>651</v>
      </c>
      <c r="T296" s="126" t="s">
        <v>651</v>
      </c>
      <c r="U296" s="126" t="s">
        <v>328</v>
      </c>
      <c r="V296" s="126" t="s">
        <v>262</v>
      </c>
      <c r="W296" s="126">
        <v>0</v>
      </c>
      <c r="X296" s="126" t="s">
        <v>610</v>
      </c>
      <c r="Y296" s="126">
        <v>355593329</v>
      </c>
      <c r="Z296" s="126" t="s">
        <v>1227</v>
      </c>
      <c r="AA296" s="126" t="s">
        <v>1225</v>
      </c>
      <c r="AB296" s="128">
        <v>42000</v>
      </c>
      <c r="AC296" s="127">
        <v>4</v>
      </c>
      <c r="AD296" s="127">
        <v>24</v>
      </c>
      <c r="AE296" s="127">
        <v>1</v>
      </c>
      <c r="AF296" s="127" t="s">
        <v>1646</v>
      </c>
      <c r="AG296" s="127" t="s">
        <v>1647</v>
      </c>
      <c r="AH296" s="126" t="s">
        <v>1907</v>
      </c>
      <c r="AI296" s="126" t="s">
        <v>1260</v>
      </c>
      <c r="AJ296" s="128">
        <v>2240</v>
      </c>
      <c r="AK296" s="128">
        <v>2240</v>
      </c>
      <c r="AL296" s="126" t="s">
        <v>1796</v>
      </c>
      <c r="AM296" s="128">
        <v>2672.6</v>
      </c>
      <c r="AN296" s="128">
        <v>1807.4</v>
      </c>
      <c r="AO296" s="128">
        <v>4480</v>
      </c>
      <c r="AP296" s="128">
        <v>39327.4</v>
      </c>
      <c r="AQ296" s="128">
        <v>10078.6</v>
      </c>
      <c r="AR296" s="128">
        <v>49406</v>
      </c>
      <c r="AS296" s="128">
        <v>34852.25</v>
      </c>
      <c r="AT296" s="128">
        <v>9947.75</v>
      </c>
      <c r="AU296" s="128">
        <v>44800</v>
      </c>
      <c r="AV296" s="126">
        <v>22</v>
      </c>
      <c r="AW296" s="126"/>
      <c r="AX296" s="126"/>
      <c r="AY296" s="126"/>
      <c r="AZ296" s="126"/>
      <c r="BA296" s="126"/>
      <c r="BB296" s="126" t="s">
        <v>1995</v>
      </c>
      <c r="BC296" s="126" t="s">
        <v>138</v>
      </c>
      <c r="BD296" s="126" t="s">
        <v>1998</v>
      </c>
      <c r="BE296" s="128">
        <v>42000</v>
      </c>
      <c r="BF296" s="126" t="s">
        <v>651</v>
      </c>
      <c r="BG296" s="95">
        <v>9175191129</v>
      </c>
      <c r="BH296" s="97" t="s">
        <v>2003</v>
      </c>
      <c r="BI296" s="95" t="s">
        <v>104</v>
      </c>
      <c r="BJ296" s="129">
        <v>46042</v>
      </c>
      <c r="BK296" s="95"/>
      <c r="BL296" s="95" t="s">
        <v>109</v>
      </c>
      <c r="BM296" s="98" t="s">
        <v>124</v>
      </c>
      <c r="BN296" s="99" t="s">
        <v>193</v>
      </c>
      <c r="BO296" s="123" t="s">
        <v>234</v>
      </c>
      <c r="BP296" s="123"/>
      <c r="BQ296" s="42"/>
      <c r="BR296" s="96"/>
    </row>
    <row r="297" spans="1:70" ht="30" hidden="1" customHeight="1" x14ac:dyDescent="0.35">
      <c r="A297" s="95">
        <v>293</v>
      </c>
      <c r="B297" s="127" t="s">
        <v>248</v>
      </c>
      <c r="C297" s="127" t="s">
        <v>249</v>
      </c>
      <c r="D297" s="127" t="s">
        <v>250</v>
      </c>
      <c r="E297" s="127" t="s">
        <v>251</v>
      </c>
      <c r="F297" s="127" t="s">
        <v>251</v>
      </c>
      <c r="G297" s="127" t="s">
        <v>252</v>
      </c>
      <c r="H297" s="127" t="s">
        <v>253</v>
      </c>
      <c r="I297" s="126">
        <v>190788</v>
      </c>
      <c r="J297" s="126" t="s">
        <v>348</v>
      </c>
      <c r="K297" s="126">
        <v>190788</v>
      </c>
      <c r="L297" s="126" t="s">
        <v>255</v>
      </c>
      <c r="M297" s="126" t="s">
        <v>256</v>
      </c>
      <c r="N297" s="126">
        <v>385500</v>
      </c>
      <c r="O297" s="126" t="s">
        <v>415</v>
      </c>
      <c r="P297" s="126">
        <v>567972</v>
      </c>
      <c r="Q297" s="126" t="s">
        <v>439</v>
      </c>
      <c r="R297" s="126" t="s">
        <v>319</v>
      </c>
      <c r="S297" s="126" t="s">
        <v>652</v>
      </c>
      <c r="T297" s="126" t="s">
        <v>652</v>
      </c>
      <c r="U297" s="126" t="s">
        <v>328</v>
      </c>
      <c r="V297" s="126" t="s">
        <v>262</v>
      </c>
      <c r="W297" s="126">
        <v>0</v>
      </c>
      <c r="X297" s="126" t="s">
        <v>372</v>
      </c>
      <c r="Y297" s="126">
        <v>355611485</v>
      </c>
      <c r="Z297" s="126" t="s">
        <v>1228</v>
      </c>
      <c r="AA297" s="126" t="s">
        <v>1229</v>
      </c>
      <c r="AB297" s="128">
        <v>52000</v>
      </c>
      <c r="AC297" s="127">
        <v>7</v>
      </c>
      <c r="AD297" s="127">
        <v>24</v>
      </c>
      <c r="AE297" s="127">
        <v>2</v>
      </c>
      <c r="AF297" s="127" t="s">
        <v>1511</v>
      </c>
      <c r="AG297" s="127" t="s">
        <v>1512</v>
      </c>
      <c r="AH297" s="126" t="s">
        <v>1770</v>
      </c>
      <c r="AI297" s="126" t="s">
        <v>1926</v>
      </c>
      <c r="AJ297" s="128">
        <v>2780</v>
      </c>
      <c r="AK297" s="128">
        <v>2780</v>
      </c>
      <c r="AL297" s="126" t="s">
        <v>1284</v>
      </c>
      <c r="AM297" s="128">
        <v>0</v>
      </c>
      <c r="AN297" s="128">
        <v>1000</v>
      </c>
      <c r="AO297" s="128">
        <v>1000</v>
      </c>
      <c r="AP297" s="128">
        <v>52000</v>
      </c>
      <c r="AQ297" s="128">
        <v>14136</v>
      </c>
      <c r="AR297" s="128">
        <v>66136</v>
      </c>
      <c r="AS297" s="128">
        <v>46195.66</v>
      </c>
      <c r="AT297" s="128">
        <v>13964.34</v>
      </c>
      <c r="AU297" s="128">
        <v>60160</v>
      </c>
      <c r="AV297" s="126">
        <v>22</v>
      </c>
      <c r="AW297" s="126"/>
      <c r="AX297" s="126"/>
      <c r="AY297" s="126"/>
      <c r="AZ297" s="126"/>
      <c r="BA297" s="126"/>
      <c r="BB297" s="126" t="s">
        <v>1995</v>
      </c>
      <c r="BC297" s="126" t="s">
        <v>138</v>
      </c>
      <c r="BD297" s="126" t="s">
        <v>1998</v>
      </c>
      <c r="BE297" s="128">
        <v>52000</v>
      </c>
      <c r="BF297" s="126" t="s">
        <v>652</v>
      </c>
      <c r="BG297" s="95">
        <v>7756928348</v>
      </c>
      <c r="BH297" s="97" t="s">
        <v>2003</v>
      </c>
      <c r="BI297" s="95" t="s">
        <v>104</v>
      </c>
      <c r="BJ297" s="129">
        <v>46037</v>
      </c>
      <c r="BK297" s="95"/>
      <c r="BL297" s="95" t="s">
        <v>109</v>
      </c>
      <c r="BM297" s="98" t="s">
        <v>124</v>
      </c>
      <c r="BN297" s="99" t="s">
        <v>193</v>
      </c>
      <c r="BO297" s="123" t="s">
        <v>234</v>
      </c>
      <c r="BP297" s="123"/>
      <c r="BQ297" s="42"/>
      <c r="BR297" s="96"/>
    </row>
    <row r="298" spans="1:70" ht="30" hidden="1" customHeight="1" x14ac:dyDescent="0.35">
      <c r="A298" s="95">
        <v>294</v>
      </c>
      <c r="B298" s="127" t="s">
        <v>248</v>
      </c>
      <c r="C298" s="127" t="s">
        <v>249</v>
      </c>
      <c r="D298" s="127" t="s">
        <v>250</v>
      </c>
      <c r="E298" s="127" t="s">
        <v>251</v>
      </c>
      <c r="F298" s="127" t="s">
        <v>251</v>
      </c>
      <c r="G298" s="127" t="s">
        <v>252</v>
      </c>
      <c r="H298" s="127" t="s">
        <v>253</v>
      </c>
      <c r="I298" s="126">
        <v>190788</v>
      </c>
      <c r="J298" s="126" t="s">
        <v>348</v>
      </c>
      <c r="K298" s="126">
        <v>190788</v>
      </c>
      <c r="L298" s="126" t="s">
        <v>255</v>
      </c>
      <c r="M298" s="126" t="s">
        <v>256</v>
      </c>
      <c r="N298" s="126">
        <v>385500</v>
      </c>
      <c r="O298" s="126" t="s">
        <v>415</v>
      </c>
      <c r="P298" s="126">
        <v>567972</v>
      </c>
      <c r="Q298" s="126" t="s">
        <v>439</v>
      </c>
      <c r="R298" s="126" t="s">
        <v>319</v>
      </c>
      <c r="S298" s="126" t="s">
        <v>653</v>
      </c>
      <c r="T298" s="126" t="s">
        <v>653</v>
      </c>
      <c r="U298" s="126" t="s">
        <v>328</v>
      </c>
      <c r="V298" s="126" t="s">
        <v>262</v>
      </c>
      <c r="W298" s="126">
        <v>0</v>
      </c>
      <c r="X298" s="126" t="s">
        <v>413</v>
      </c>
      <c r="Y298" s="126">
        <v>355611635</v>
      </c>
      <c r="Z298" s="126" t="s">
        <v>1230</v>
      </c>
      <c r="AA298" s="126" t="s">
        <v>1229</v>
      </c>
      <c r="AB298" s="128">
        <v>52000</v>
      </c>
      <c r="AC298" s="127">
        <v>7</v>
      </c>
      <c r="AD298" s="127">
        <v>24</v>
      </c>
      <c r="AE298" s="127">
        <v>2</v>
      </c>
      <c r="AF298" s="127" t="s">
        <v>1502</v>
      </c>
      <c r="AG298" s="127" t="s">
        <v>1503</v>
      </c>
      <c r="AH298" s="126" t="s">
        <v>1770</v>
      </c>
      <c r="AI298" s="126" t="s">
        <v>1926</v>
      </c>
      <c r="AJ298" s="128">
        <v>2780</v>
      </c>
      <c r="AK298" s="128">
        <v>2780</v>
      </c>
      <c r="AL298" s="126" t="s">
        <v>1775</v>
      </c>
      <c r="AM298" s="128">
        <v>1426.58</v>
      </c>
      <c r="AN298" s="128">
        <v>1353.42</v>
      </c>
      <c r="AO298" s="128">
        <v>2780</v>
      </c>
      <c r="AP298" s="128">
        <v>50573.42</v>
      </c>
      <c r="AQ298" s="128">
        <v>13782.58</v>
      </c>
      <c r="AR298" s="128">
        <v>64356</v>
      </c>
      <c r="AS298" s="128">
        <v>44769.08</v>
      </c>
      <c r="AT298" s="128">
        <v>13610.92</v>
      </c>
      <c r="AU298" s="128">
        <v>58380</v>
      </c>
      <c r="AV298" s="126">
        <v>22</v>
      </c>
      <c r="AW298" s="126"/>
      <c r="AX298" s="126"/>
      <c r="AY298" s="126"/>
      <c r="AZ298" s="126"/>
      <c r="BA298" s="126"/>
      <c r="BB298" s="126" t="s">
        <v>1995</v>
      </c>
      <c r="BC298" s="126" t="s">
        <v>138</v>
      </c>
      <c r="BD298" s="126" t="s">
        <v>1998</v>
      </c>
      <c r="BE298" s="128">
        <v>52000</v>
      </c>
      <c r="BF298" s="126" t="s">
        <v>653</v>
      </c>
      <c r="BG298" s="95">
        <v>7558357921</v>
      </c>
      <c r="BH298" s="97" t="s">
        <v>2003</v>
      </c>
      <c r="BI298" s="95" t="s">
        <v>104</v>
      </c>
      <c r="BJ298" s="129">
        <v>46037</v>
      </c>
      <c r="BK298" s="95"/>
      <c r="BL298" s="95" t="s">
        <v>109</v>
      </c>
      <c r="BM298" s="98" t="s">
        <v>124</v>
      </c>
      <c r="BN298" s="99" t="s">
        <v>193</v>
      </c>
      <c r="BO298" s="123" t="s">
        <v>234</v>
      </c>
      <c r="BP298" s="123"/>
      <c r="BQ298" s="42"/>
      <c r="BR298" s="96"/>
    </row>
    <row r="299" spans="1:70" ht="30" hidden="1" customHeight="1" x14ac:dyDescent="0.35">
      <c r="A299" s="95">
        <v>295</v>
      </c>
      <c r="B299" s="127" t="s">
        <v>248</v>
      </c>
      <c r="C299" s="127" t="s">
        <v>249</v>
      </c>
      <c r="D299" s="127" t="s">
        <v>250</v>
      </c>
      <c r="E299" s="127" t="s">
        <v>251</v>
      </c>
      <c r="F299" s="127" t="s">
        <v>251</v>
      </c>
      <c r="G299" s="127" t="s">
        <v>252</v>
      </c>
      <c r="H299" s="127" t="s">
        <v>253</v>
      </c>
      <c r="I299" s="126">
        <v>222111</v>
      </c>
      <c r="J299" s="126" t="s">
        <v>363</v>
      </c>
      <c r="K299" s="126">
        <v>222111</v>
      </c>
      <c r="L299" s="126" t="s">
        <v>255</v>
      </c>
      <c r="M299" s="126" t="s">
        <v>256</v>
      </c>
      <c r="N299" s="126">
        <v>365028</v>
      </c>
      <c r="O299" s="126" t="s">
        <v>364</v>
      </c>
      <c r="P299" s="126">
        <v>534691</v>
      </c>
      <c r="Q299" s="126" t="s">
        <v>380</v>
      </c>
      <c r="R299" s="126" t="s">
        <v>503</v>
      </c>
      <c r="S299" s="126" t="s">
        <v>525</v>
      </c>
      <c r="T299" s="126" t="s">
        <v>525</v>
      </c>
      <c r="U299" s="126" t="s">
        <v>328</v>
      </c>
      <c r="V299" s="126" t="s">
        <v>262</v>
      </c>
      <c r="W299" s="126">
        <v>0</v>
      </c>
      <c r="X299" s="126" t="s">
        <v>654</v>
      </c>
      <c r="Y299" s="126">
        <v>355631487</v>
      </c>
      <c r="Z299" s="126" t="s">
        <v>1059</v>
      </c>
      <c r="AA299" s="126" t="s">
        <v>1229</v>
      </c>
      <c r="AB299" s="128">
        <v>30000</v>
      </c>
      <c r="AC299" s="127">
        <v>8</v>
      </c>
      <c r="AD299" s="127">
        <v>18</v>
      </c>
      <c r="AE299" s="127">
        <v>0</v>
      </c>
      <c r="AF299" s="127" t="s">
        <v>1566</v>
      </c>
      <c r="AG299" s="127" t="s">
        <v>1567</v>
      </c>
      <c r="AH299" s="126" t="s">
        <v>1770</v>
      </c>
      <c r="AI299" s="126" t="s">
        <v>1928</v>
      </c>
      <c r="AJ299" s="128">
        <v>2020</v>
      </c>
      <c r="AK299" s="128">
        <v>2020</v>
      </c>
      <c r="AL299" s="126" t="s">
        <v>1929</v>
      </c>
      <c r="AM299" s="128">
        <v>13553.56</v>
      </c>
      <c r="AN299" s="128">
        <v>4626.4399999999996</v>
      </c>
      <c r="AO299" s="128">
        <v>18180</v>
      </c>
      <c r="AP299" s="128">
        <v>16446.439999999999</v>
      </c>
      <c r="AQ299" s="128">
        <v>1737.56</v>
      </c>
      <c r="AR299" s="128">
        <v>18184</v>
      </c>
      <c r="AS299" s="128">
        <v>16446.439999999999</v>
      </c>
      <c r="AT299" s="128">
        <v>1737.56</v>
      </c>
      <c r="AU299" s="128">
        <v>18184</v>
      </c>
      <c r="AV299" s="126">
        <v>23</v>
      </c>
      <c r="AW299" s="126"/>
      <c r="AX299" s="126"/>
      <c r="AY299" s="126"/>
      <c r="AZ299" s="126"/>
      <c r="BA299" s="126"/>
      <c r="BB299" s="126" t="s">
        <v>1995</v>
      </c>
      <c r="BC299" s="126" t="s">
        <v>138</v>
      </c>
      <c r="BD299" s="126" t="s">
        <v>2001</v>
      </c>
      <c r="BE299" s="128">
        <v>30000</v>
      </c>
      <c r="BF299" s="126" t="s">
        <v>525</v>
      </c>
      <c r="BG299" s="95">
        <v>9730904853</v>
      </c>
      <c r="BH299" s="97" t="s">
        <v>2003</v>
      </c>
      <c r="BI299" s="95" t="s">
        <v>104</v>
      </c>
      <c r="BJ299" s="123"/>
      <c r="BK299" s="95"/>
      <c r="BL299" s="95" t="s">
        <v>109</v>
      </c>
      <c r="BM299" s="98" t="s">
        <v>124</v>
      </c>
      <c r="BN299" s="99" t="s">
        <v>193</v>
      </c>
      <c r="BO299" s="123" t="s">
        <v>234</v>
      </c>
      <c r="BP299" s="123"/>
      <c r="BQ299" s="42"/>
      <c r="BR299" s="96"/>
    </row>
    <row r="300" spans="1:70" ht="30" hidden="1" customHeight="1" x14ac:dyDescent="0.35">
      <c r="A300" s="95">
        <v>296</v>
      </c>
      <c r="B300" s="127" t="s">
        <v>248</v>
      </c>
      <c r="C300" s="127" t="s">
        <v>249</v>
      </c>
      <c r="D300" s="127" t="s">
        <v>250</v>
      </c>
      <c r="E300" s="127" t="s">
        <v>251</v>
      </c>
      <c r="F300" s="127" t="s">
        <v>251</v>
      </c>
      <c r="G300" s="127" t="s">
        <v>252</v>
      </c>
      <c r="H300" s="127" t="s">
        <v>253</v>
      </c>
      <c r="I300" s="126">
        <v>222025</v>
      </c>
      <c r="J300" s="126" t="s">
        <v>619</v>
      </c>
      <c r="K300" s="126">
        <v>222025</v>
      </c>
      <c r="L300" s="126" t="s">
        <v>255</v>
      </c>
      <c r="M300" s="126" t="s">
        <v>256</v>
      </c>
      <c r="N300" s="126">
        <v>378470</v>
      </c>
      <c r="O300" s="126" t="s">
        <v>620</v>
      </c>
      <c r="P300" s="126">
        <v>554293</v>
      </c>
      <c r="Q300" s="126" t="s">
        <v>621</v>
      </c>
      <c r="R300" s="126" t="s">
        <v>319</v>
      </c>
      <c r="S300" s="126" t="s">
        <v>655</v>
      </c>
      <c r="T300" s="126" t="s">
        <v>655</v>
      </c>
      <c r="U300" s="126" t="s">
        <v>328</v>
      </c>
      <c r="V300" s="126" t="s">
        <v>274</v>
      </c>
      <c r="W300" s="126">
        <v>0</v>
      </c>
      <c r="X300" s="126" t="s">
        <v>413</v>
      </c>
      <c r="Y300" s="126">
        <v>355652335</v>
      </c>
      <c r="Z300" s="126" t="s">
        <v>1231</v>
      </c>
      <c r="AA300" s="126" t="s">
        <v>1229</v>
      </c>
      <c r="AB300" s="128">
        <v>52000</v>
      </c>
      <c r="AC300" s="127">
        <v>8</v>
      </c>
      <c r="AD300" s="127">
        <v>24</v>
      </c>
      <c r="AE300" s="127">
        <v>2</v>
      </c>
      <c r="AF300" s="127" t="s">
        <v>1633</v>
      </c>
      <c r="AG300" s="127" t="s">
        <v>1634</v>
      </c>
      <c r="AH300" s="126" t="s">
        <v>1770</v>
      </c>
      <c r="AI300" s="126" t="s">
        <v>1928</v>
      </c>
      <c r="AJ300" s="128">
        <v>2780</v>
      </c>
      <c r="AK300" s="128">
        <v>2780</v>
      </c>
      <c r="AL300" s="126" t="s">
        <v>1930</v>
      </c>
      <c r="AM300" s="128">
        <v>43945.59</v>
      </c>
      <c r="AN300" s="128">
        <v>14434.41</v>
      </c>
      <c r="AO300" s="128">
        <v>58380</v>
      </c>
      <c r="AP300" s="128">
        <v>8054.41</v>
      </c>
      <c r="AQ300" s="128">
        <v>338.59</v>
      </c>
      <c r="AR300" s="128">
        <v>8393</v>
      </c>
      <c r="AS300" s="128">
        <v>2625.53</v>
      </c>
      <c r="AT300" s="128">
        <v>154.47</v>
      </c>
      <c r="AU300" s="128">
        <v>2780</v>
      </c>
      <c r="AV300" s="126">
        <v>22</v>
      </c>
      <c r="AW300" s="126"/>
      <c r="AX300" s="126"/>
      <c r="AY300" s="126"/>
      <c r="AZ300" s="126"/>
      <c r="BA300" s="126"/>
      <c r="BB300" s="126" t="s">
        <v>1995</v>
      </c>
      <c r="BC300" s="126" t="s">
        <v>138</v>
      </c>
      <c r="BD300" s="126"/>
      <c r="BE300" s="128">
        <v>0</v>
      </c>
      <c r="BF300" s="126" t="s">
        <v>655</v>
      </c>
      <c r="BG300" s="95">
        <v>9923520676</v>
      </c>
      <c r="BH300" s="97" t="s">
        <v>2003</v>
      </c>
      <c r="BI300" s="95" t="s">
        <v>104</v>
      </c>
      <c r="BJ300" s="129">
        <v>46051</v>
      </c>
      <c r="BK300" s="95"/>
      <c r="BL300" s="95" t="s">
        <v>109</v>
      </c>
      <c r="BM300" s="98" t="s">
        <v>124</v>
      </c>
      <c r="BN300" s="99" t="s">
        <v>193</v>
      </c>
      <c r="BO300" s="123" t="s">
        <v>234</v>
      </c>
      <c r="BP300" s="123"/>
      <c r="BQ300" s="42"/>
      <c r="BR300" s="96"/>
    </row>
    <row r="301" spans="1:70" ht="30" hidden="1" customHeight="1" x14ac:dyDescent="0.35">
      <c r="A301" s="95">
        <v>297</v>
      </c>
      <c r="B301" s="127" t="s">
        <v>248</v>
      </c>
      <c r="C301" s="127" t="s">
        <v>249</v>
      </c>
      <c r="D301" s="127" t="s">
        <v>250</v>
      </c>
      <c r="E301" s="127" t="s">
        <v>251</v>
      </c>
      <c r="F301" s="127" t="s">
        <v>251</v>
      </c>
      <c r="G301" s="127" t="s">
        <v>252</v>
      </c>
      <c r="H301" s="127" t="s">
        <v>253</v>
      </c>
      <c r="I301" s="126">
        <v>185596</v>
      </c>
      <c r="J301" s="126" t="s">
        <v>384</v>
      </c>
      <c r="K301" s="126">
        <v>185596</v>
      </c>
      <c r="L301" s="126" t="s">
        <v>255</v>
      </c>
      <c r="M301" s="126" t="s">
        <v>256</v>
      </c>
      <c r="N301" s="126">
        <v>371720</v>
      </c>
      <c r="O301" s="126" t="s">
        <v>385</v>
      </c>
      <c r="P301" s="126">
        <v>800440</v>
      </c>
      <c r="Q301" s="126" t="s">
        <v>648</v>
      </c>
      <c r="R301" s="126" t="s">
        <v>319</v>
      </c>
      <c r="S301" s="126" t="s">
        <v>656</v>
      </c>
      <c r="T301" s="126" t="s">
        <v>656</v>
      </c>
      <c r="U301" s="126" t="s">
        <v>328</v>
      </c>
      <c r="V301" s="126" t="s">
        <v>262</v>
      </c>
      <c r="W301" s="126">
        <v>0</v>
      </c>
      <c r="X301" s="126" t="s">
        <v>610</v>
      </c>
      <c r="Y301" s="126">
        <v>355682763</v>
      </c>
      <c r="Z301" s="126" t="s">
        <v>1232</v>
      </c>
      <c r="AA301" s="126" t="s">
        <v>1225</v>
      </c>
      <c r="AB301" s="128">
        <v>42000</v>
      </c>
      <c r="AC301" s="127">
        <v>4</v>
      </c>
      <c r="AD301" s="127">
        <v>24</v>
      </c>
      <c r="AE301" s="127">
        <v>1</v>
      </c>
      <c r="AF301" s="127" t="s">
        <v>1646</v>
      </c>
      <c r="AG301" s="127" t="s">
        <v>1647</v>
      </c>
      <c r="AH301" s="126" t="s">
        <v>1907</v>
      </c>
      <c r="AI301" s="126" t="s">
        <v>1260</v>
      </c>
      <c r="AJ301" s="128">
        <v>2240</v>
      </c>
      <c r="AK301" s="128">
        <v>2240</v>
      </c>
      <c r="AL301" s="126" t="s">
        <v>1796</v>
      </c>
      <c r="AM301" s="128">
        <v>2672.6</v>
      </c>
      <c r="AN301" s="128">
        <v>1807.4</v>
      </c>
      <c r="AO301" s="128">
        <v>4480</v>
      </c>
      <c r="AP301" s="128">
        <v>39327.4</v>
      </c>
      <c r="AQ301" s="128">
        <v>10078.6</v>
      </c>
      <c r="AR301" s="128">
        <v>49406</v>
      </c>
      <c r="AS301" s="128">
        <v>34852.25</v>
      </c>
      <c r="AT301" s="128">
        <v>9947.75</v>
      </c>
      <c r="AU301" s="128">
        <v>44800</v>
      </c>
      <c r="AV301" s="126">
        <v>22</v>
      </c>
      <c r="AW301" s="126"/>
      <c r="AX301" s="126"/>
      <c r="AY301" s="126"/>
      <c r="AZ301" s="126"/>
      <c r="BA301" s="126"/>
      <c r="BB301" s="126" t="s">
        <v>1995</v>
      </c>
      <c r="BC301" s="126" t="s">
        <v>138</v>
      </c>
      <c r="BD301" s="126" t="s">
        <v>1998</v>
      </c>
      <c r="BE301" s="128">
        <v>42000</v>
      </c>
      <c r="BF301" s="126" t="s">
        <v>656</v>
      </c>
      <c r="BG301" s="95">
        <v>7721977374</v>
      </c>
      <c r="BH301" s="97" t="s">
        <v>2003</v>
      </c>
      <c r="BI301" s="95" t="s">
        <v>104</v>
      </c>
      <c r="BJ301" s="129">
        <v>46042</v>
      </c>
      <c r="BK301" s="95"/>
      <c r="BL301" s="95" t="s">
        <v>109</v>
      </c>
      <c r="BM301" s="98" t="s">
        <v>124</v>
      </c>
      <c r="BN301" s="99" t="s">
        <v>193</v>
      </c>
      <c r="BO301" s="123" t="s">
        <v>234</v>
      </c>
      <c r="BP301" s="123"/>
      <c r="BQ301" s="42"/>
      <c r="BR301" s="96"/>
    </row>
    <row r="302" spans="1:70" ht="30" hidden="1" customHeight="1" x14ac:dyDescent="0.35">
      <c r="A302" s="95">
        <v>298</v>
      </c>
      <c r="B302" s="127" t="s">
        <v>248</v>
      </c>
      <c r="C302" s="127" t="s">
        <v>249</v>
      </c>
      <c r="D302" s="127" t="s">
        <v>250</v>
      </c>
      <c r="E302" s="127" t="s">
        <v>251</v>
      </c>
      <c r="F302" s="127" t="s">
        <v>251</v>
      </c>
      <c r="G302" s="127" t="s">
        <v>252</v>
      </c>
      <c r="H302" s="127" t="s">
        <v>253</v>
      </c>
      <c r="I302" s="126">
        <v>118203</v>
      </c>
      <c r="J302" s="126" t="s">
        <v>254</v>
      </c>
      <c r="K302" s="126">
        <v>118203</v>
      </c>
      <c r="L302" s="126" t="s">
        <v>255</v>
      </c>
      <c r="M302" s="126" t="s">
        <v>256</v>
      </c>
      <c r="N302" s="126">
        <v>199891</v>
      </c>
      <c r="O302" s="126" t="s">
        <v>257</v>
      </c>
      <c r="P302" s="126">
        <v>682708</v>
      </c>
      <c r="Q302" s="126" t="s">
        <v>264</v>
      </c>
      <c r="R302" s="126" t="s">
        <v>319</v>
      </c>
      <c r="S302" s="126" t="s">
        <v>657</v>
      </c>
      <c r="T302" s="126" t="s">
        <v>657</v>
      </c>
      <c r="U302" s="126" t="s">
        <v>273</v>
      </c>
      <c r="V302" s="126" t="s">
        <v>262</v>
      </c>
      <c r="W302" s="126">
        <v>0</v>
      </c>
      <c r="X302" s="126" t="s">
        <v>610</v>
      </c>
      <c r="Y302" s="126">
        <v>355695596</v>
      </c>
      <c r="Z302" s="126" t="s">
        <v>1233</v>
      </c>
      <c r="AA302" s="126" t="s">
        <v>1225</v>
      </c>
      <c r="AB302" s="128">
        <v>42000</v>
      </c>
      <c r="AC302" s="127">
        <v>4</v>
      </c>
      <c r="AD302" s="127">
        <v>24</v>
      </c>
      <c r="AE302" s="127">
        <v>1</v>
      </c>
      <c r="AF302" s="127" t="s">
        <v>1646</v>
      </c>
      <c r="AG302" s="127" t="s">
        <v>1647</v>
      </c>
      <c r="AH302" s="126" t="s">
        <v>1907</v>
      </c>
      <c r="AI302" s="126" t="s">
        <v>1260</v>
      </c>
      <c r="AJ302" s="128">
        <v>2240</v>
      </c>
      <c r="AK302" s="128">
        <v>2240</v>
      </c>
      <c r="AL302" s="126" t="s">
        <v>1922</v>
      </c>
      <c r="AM302" s="128">
        <v>37524.85</v>
      </c>
      <c r="AN302" s="128">
        <v>11755.15</v>
      </c>
      <c r="AO302" s="128">
        <v>49280</v>
      </c>
      <c r="AP302" s="128">
        <v>4475.1499999999996</v>
      </c>
      <c r="AQ302" s="128">
        <v>130.85</v>
      </c>
      <c r="AR302" s="128">
        <v>4606</v>
      </c>
      <c r="AS302" s="128">
        <v>0</v>
      </c>
      <c r="AT302" s="128">
        <v>0</v>
      </c>
      <c r="AU302" s="128">
        <v>0</v>
      </c>
      <c r="AV302" s="126">
        <v>22</v>
      </c>
      <c r="AW302" s="126"/>
      <c r="AX302" s="126"/>
      <c r="AY302" s="126"/>
      <c r="AZ302" s="126"/>
      <c r="BA302" s="126"/>
      <c r="BB302" s="126" t="s">
        <v>1995</v>
      </c>
      <c r="BC302" s="126" t="s">
        <v>138</v>
      </c>
      <c r="BD302" s="126"/>
      <c r="BE302" s="128">
        <v>0</v>
      </c>
      <c r="BF302" s="126" t="s">
        <v>657</v>
      </c>
      <c r="BG302" s="95">
        <v>9075248062</v>
      </c>
      <c r="BH302" s="97" t="s">
        <v>2003</v>
      </c>
      <c r="BI302" s="95" t="s">
        <v>104</v>
      </c>
      <c r="BJ302" s="97">
        <v>46045</v>
      </c>
      <c r="BK302" s="95"/>
      <c r="BL302" s="95" t="s">
        <v>109</v>
      </c>
      <c r="BM302" s="98" t="s">
        <v>124</v>
      </c>
      <c r="BN302" s="99" t="s">
        <v>193</v>
      </c>
      <c r="BO302" s="95" t="s">
        <v>234</v>
      </c>
      <c r="BP302" s="123"/>
      <c r="BQ302" s="42"/>
      <c r="BR302" s="96"/>
    </row>
    <row r="303" spans="1:70" ht="30" hidden="1" customHeight="1" x14ac:dyDescent="0.35">
      <c r="A303" s="95">
        <v>299</v>
      </c>
      <c r="B303" s="127" t="s">
        <v>248</v>
      </c>
      <c r="C303" s="127" t="s">
        <v>249</v>
      </c>
      <c r="D303" s="127" t="s">
        <v>250</v>
      </c>
      <c r="E303" s="127" t="s">
        <v>251</v>
      </c>
      <c r="F303" s="127" t="s">
        <v>251</v>
      </c>
      <c r="G303" s="127" t="s">
        <v>252</v>
      </c>
      <c r="H303" s="127" t="s">
        <v>253</v>
      </c>
      <c r="I303" s="126">
        <v>222025</v>
      </c>
      <c r="J303" s="126" t="s">
        <v>619</v>
      </c>
      <c r="K303" s="126">
        <v>222025</v>
      </c>
      <c r="L303" s="126" t="s">
        <v>255</v>
      </c>
      <c r="M303" s="126" t="s">
        <v>256</v>
      </c>
      <c r="N303" s="126">
        <v>378470</v>
      </c>
      <c r="O303" s="126" t="s">
        <v>620</v>
      </c>
      <c r="P303" s="126">
        <v>554293</v>
      </c>
      <c r="Q303" s="126" t="s">
        <v>621</v>
      </c>
      <c r="R303" s="126" t="s">
        <v>503</v>
      </c>
      <c r="S303" s="126" t="s">
        <v>658</v>
      </c>
      <c r="T303" s="126" t="s">
        <v>658</v>
      </c>
      <c r="U303" s="126" t="s">
        <v>328</v>
      </c>
      <c r="V303" s="126" t="s">
        <v>274</v>
      </c>
      <c r="W303" s="126">
        <v>0</v>
      </c>
      <c r="X303" s="126" t="s">
        <v>347</v>
      </c>
      <c r="Y303" s="126">
        <v>355713132</v>
      </c>
      <c r="Z303" s="126" t="s">
        <v>1234</v>
      </c>
      <c r="AA303" s="126" t="s">
        <v>1235</v>
      </c>
      <c r="AB303" s="128">
        <v>30000</v>
      </c>
      <c r="AC303" s="127">
        <v>8</v>
      </c>
      <c r="AD303" s="127">
        <v>18</v>
      </c>
      <c r="AE303" s="127">
        <v>0</v>
      </c>
      <c r="AF303" s="127" t="s">
        <v>1579</v>
      </c>
      <c r="AG303" s="127" t="s">
        <v>1580</v>
      </c>
      <c r="AH303" s="126" t="s">
        <v>1770</v>
      </c>
      <c r="AI303" s="126" t="s">
        <v>1928</v>
      </c>
      <c r="AJ303" s="128">
        <v>2020</v>
      </c>
      <c r="AK303" s="128">
        <v>2020</v>
      </c>
      <c r="AL303" s="126" t="s">
        <v>1870</v>
      </c>
      <c r="AM303" s="128">
        <v>15332.28</v>
      </c>
      <c r="AN303" s="128">
        <v>4867.72</v>
      </c>
      <c r="AO303" s="128">
        <v>20200</v>
      </c>
      <c r="AP303" s="128">
        <v>14667.72</v>
      </c>
      <c r="AQ303" s="128">
        <v>1408.28</v>
      </c>
      <c r="AR303" s="128">
        <v>16076</v>
      </c>
      <c r="AS303" s="128">
        <v>14667.72</v>
      </c>
      <c r="AT303" s="128">
        <v>1408.28</v>
      </c>
      <c r="AU303" s="128">
        <v>16076</v>
      </c>
      <c r="AV303" s="126">
        <v>23</v>
      </c>
      <c r="AW303" s="126"/>
      <c r="AX303" s="126"/>
      <c r="AY303" s="126"/>
      <c r="AZ303" s="126"/>
      <c r="BA303" s="126"/>
      <c r="BB303" s="126" t="s">
        <v>1995</v>
      </c>
      <c r="BC303" s="126" t="s">
        <v>138</v>
      </c>
      <c r="BD303" s="126" t="s">
        <v>2000</v>
      </c>
      <c r="BE303" s="128">
        <v>30000</v>
      </c>
      <c r="BF303" s="126" t="s">
        <v>658</v>
      </c>
      <c r="BG303" s="95">
        <v>7720818619</v>
      </c>
      <c r="BH303" s="97" t="s">
        <v>2003</v>
      </c>
      <c r="BI303" s="95" t="s">
        <v>104</v>
      </c>
      <c r="BJ303" s="129">
        <v>46051</v>
      </c>
      <c r="BK303" s="95"/>
      <c r="BL303" s="95" t="s">
        <v>108</v>
      </c>
      <c r="BM303" s="98" t="s">
        <v>113</v>
      </c>
      <c r="BN303" s="99" t="s">
        <v>193</v>
      </c>
      <c r="BO303" s="123" t="s">
        <v>234</v>
      </c>
      <c r="BP303" s="123"/>
      <c r="BQ303" s="42"/>
      <c r="BR303" s="96"/>
    </row>
    <row r="304" spans="1:70" ht="30" hidden="1" customHeight="1" x14ac:dyDescent="0.35">
      <c r="A304" s="95">
        <v>300</v>
      </c>
      <c r="B304" s="127" t="s">
        <v>248</v>
      </c>
      <c r="C304" s="127" t="s">
        <v>249</v>
      </c>
      <c r="D304" s="127" t="s">
        <v>250</v>
      </c>
      <c r="E304" s="127" t="s">
        <v>251</v>
      </c>
      <c r="F304" s="127" t="s">
        <v>251</v>
      </c>
      <c r="G304" s="127" t="s">
        <v>252</v>
      </c>
      <c r="H304" s="127" t="s">
        <v>253</v>
      </c>
      <c r="I304" s="126">
        <v>181561</v>
      </c>
      <c r="J304" s="126" t="s">
        <v>339</v>
      </c>
      <c r="K304" s="126">
        <v>181561</v>
      </c>
      <c r="L304" s="126" t="s">
        <v>255</v>
      </c>
      <c r="M304" s="126" t="s">
        <v>256</v>
      </c>
      <c r="N304" s="126">
        <v>310327</v>
      </c>
      <c r="O304" s="126" t="s">
        <v>428</v>
      </c>
      <c r="P304" s="126">
        <v>432609</v>
      </c>
      <c r="Q304" s="126" t="s">
        <v>545</v>
      </c>
      <c r="R304" s="126" t="s">
        <v>503</v>
      </c>
      <c r="S304" s="126" t="s">
        <v>546</v>
      </c>
      <c r="T304" s="126" t="s">
        <v>546</v>
      </c>
      <c r="U304" s="126" t="s">
        <v>328</v>
      </c>
      <c r="V304" s="126" t="s">
        <v>262</v>
      </c>
      <c r="W304" s="126">
        <v>0</v>
      </c>
      <c r="X304" s="126" t="s">
        <v>267</v>
      </c>
      <c r="Y304" s="126">
        <v>355721216</v>
      </c>
      <c r="Z304" s="126" t="s">
        <v>1090</v>
      </c>
      <c r="AA304" s="126" t="s">
        <v>1235</v>
      </c>
      <c r="AB304" s="128">
        <v>40000</v>
      </c>
      <c r="AC304" s="127">
        <v>7</v>
      </c>
      <c r="AD304" s="127">
        <v>18</v>
      </c>
      <c r="AE304" s="127">
        <v>0</v>
      </c>
      <c r="AF304" s="127" t="s">
        <v>1577</v>
      </c>
      <c r="AG304" s="127" t="s">
        <v>1578</v>
      </c>
      <c r="AH304" s="126" t="s">
        <v>1770</v>
      </c>
      <c r="AI304" s="126" t="s">
        <v>1773</v>
      </c>
      <c r="AJ304" s="128">
        <v>2690</v>
      </c>
      <c r="AK304" s="128">
        <v>2690</v>
      </c>
      <c r="AL304" s="126" t="s">
        <v>1855</v>
      </c>
      <c r="AM304" s="128">
        <v>3700.07</v>
      </c>
      <c r="AN304" s="128">
        <v>1679.93</v>
      </c>
      <c r="AO304" s="128">
        <v>5380</v>
      </c>
      <c r="AP304" s="128">
        <v>36299.93</v>
      </c>
      <c r="AQ304" s="128">
        <v>6674.07</v>
      </c>
      <c r="AR304" s="128">
        <v>42974</v>
      </c>
      <c r="AS304" s="128">
        <v>36299.93</v>
      </c>
      <c r="AT304" s="128">
        <v>6674.07</v>
      </c>
      <c r="AU304" s="128">
        <v>42974</v>
      </c>
      <c r="AV304" s="126">
        <v>22</v>
      </c>
      <c r="AW304" s="126"/>
      <c r="AX304" s="126"/>
      <c r="AY304" s="126"/>
      <c r="AZ304" s="126"/>
      <c r="BA304" s="126"/>
      <c r="BB304" s="126" t="s">
        <v>1995</v>
      </c>
      <c r="BC304" s="126" t="s">
        <v>138</v>
      </c>
      <c r="BD304" s="126" t="s">
        <v>1998</v>
      </c>
      <c r="BE304" s="128">
        <v>40000</v>
      </c>
      <c r="BF304" s="126" t="s">
        <v>546</v>
      </c>
      <c r="BG304" s="95">
        <v>9011723271</v>
      </c>
      <c r="BH304" s="97" t="s">
        <v>2003</v>
      </c>
      <c r="BI304" s="95" t="s">
        <v>104</v>
      </c>
      <c r="BJ304" s="129">
        <v>46051</v>
      </c>
      <c r="BK304" s="95"/>
      <c r="BL304" s="95" t="s">
        <v>108</v>
      </c>
      <c r="BM304" s="98" t="s">
        <v>113</v>
      </c>
      <c r="BN304" s="99" t="s">
        <v>193</v>
      </c>
      <c r="BO304" s="123" t="s">
        <v>234</v>
      </c>
      <c r="BP304" s="123"/>
      <c r="BQ304" s="42"/>
      <c r="BR304" s="96" t="s">
        <v>2042</v>
      </c>
    </row>
    <row r="305" spans="1:70" ht="30" hidden="1" customHeight="1" x14ac:dyDescent="0.35">
      <c r="A305" s="95">
        <v>301</v>
      </c>
      <c r="B305" s="127" t="s">
        <v>248</v>
      </c>
      <c r="C305" s="127" t="s">
        <v>249</v>
      </c>
      <c r="D305" s="127" t="s">
        <v>250</v>
      </c>
      <c r="E305" s="127" t="s">
        <v>251</v>
      </c>
      <c r="F305" s="127" t="s">
        <v>251</v>
      </c>
      <c r="G305" s="127" t="s">
        <v>252</v>
      </c>
      <c r="H305" s="127" t="s">
        <v>253</v>
      </c>
      <c r="I305" s="126">
        <v>127932</v>
      </c>
      <c r="J305" s="126" t="s">
        <v>421</v>
      </c>
      <c r="K305" s="126">
        <v>127932</v>
      </c>
      <c r="L305" s="126" t="s">
        <v>255</v>
      </c>
      <c r="M305" s="126" t="s">
        <v>256</v>
      </c>
      <c r="N305" s="126">
        <v>215741</v>
      </c>
      <c r="O305" s="126" t="s">
        <v>422</v>
      </c>
      <c r="P305" s="126">
        <v>417398</v>
      </c>
      <c r="Q305" s="126" t="s">
        <v>659</v>
      </c>
      <c r="R305" s="126" t="s">
        <v>319</v>
      </c>
      <c r="S305" s="126" t="s">
        <v>660</v>
      </c>
      <c r="T305" s="126" t="s">
        <v>660</v>
      </c>
      <c r="U305" s="126" t="s">
        <v>328</v>
      </c>
      <c r="V305" s="126" t="s">
        <v>262</v>
      </c>
      <c r="W305" s="126">
        <v>0</v>
      </c>
      <c r="X305" s="126" t="s">
        <v>654</v>
      </c>
      <c r="Y305" s="126">
        <v>355749306</v>
      </c>
      <c r="Z305" s="126" t="s">
        <v>1236</v>
      </c>
      <c r="AA305" s="126" t="s">
        <v>1184</v>
      </c>
      <c r="AB305" s="128">
        <v>65000</v>
      </c>
      <c r="AC305" s="127">
        <v>4</v>
      </c>
      <c r="AD305" s="127">
        <v>24</v>
      </c>
      <c r="AE305" s="127">
        <v>2</v>
      </c>
      <c r="AF305" s="127" t="s">
        <v>1648</v>
      </c>
      <c r="AG305" s="127" t="s">
        <v>1649</v>
      </c>
      <c r="AH305" s="126" t="s">
        <v>1770</v>
      </c>
      <c r="AI305" s="126" t="s">
        <v>1260</v>
      </c>
      <c r="AJ305" s="128">
        <v>3470</v>
      </c>
      <c r="AK305" s="128">
        <v>3470</v>
      </c>
      <c r="AL305" s="126" t="s">
        <v>1260</v>
      </c>
      <c r="AM305" s="128">
        <v>2356.9899999999998</v>
      </c>
      <c r="AN305" s="128">
        <v>1113.01</v>
      </c>
      <c r="AO305" s="128">
        <v>3470</v>
      </c>
      <c r="AP305" s="128">
        <v>62643.01</v>
      </c>
      <c r="AQ305" s="128">
        <v>16972.990000000002</v>
      </c>
      <c r="AR305" s="128">
        <v>79616</v>
      </c>
      <c r="AS305" s="128">
        <v>56084.7</v>
      </c>
      <c r="AT305" s="128">
        <v>16785.3</v>
      </c>
      <c r="AU305" s="128">
        <v>72870</v>
      </c>
      <c r="AV305" s="126">
        <v>22</v>
      </c>
      <c r="AW305" s="126"/>
      <c r="AX305" s="126"/>
      <c r="AY305" s="126"/>
      <c r="AZ305" s="126"/>
      <c r="BA305" s="126"/>
      <c r="BB305" s="126" t="s">
        <v>1995</v>
      </c>
      <c r="BC305" s="126" t="s">
        <v>138</v>
      </c>
      <c r="BD305" s="126" t="s">
        <v>1998</v>
      </c>
      <c r="BE305" s="128">
        <v>65000</v>
      </c>
      <c r="BF305" s="126" t="s">
        <v>660</v>
      </c>
      <c r="BG305" s="95">
        <v>8999860839</v>
      </c>
      <c r="BH305" s="97" t="s">
        <v>2003</v>
      </c>
      <c r="BI305" s="95" t="s">
        <v>104</v>
      </c>
      <c r="BJ305" s="129">
        <v>46052</v>
      </c>
      <c r="BK305" s="95"/>
      <c r="BL305" s="95" t="s">
        <v>112</v>
      </c>
      <c r="BM305" s="98" t="s">
        <v>124</v>
      </c>
      <c r="BN305" s="99" t="s">
        <v>193</v>
      </c>
      <c r="BO305" s="123" t="s">
        <v>234</v>
      </c>
      <c r="BP305" s="123"/>
      <c r="BQ305" s="42"/>
      <c r="BR305" s="96" t="s">
        <v>2059</v>
      </c>
    </row>
    <row r="306" spans="1:70" ht="30" hidden="1" customHeight="1" x14ac:dyDescent="0.35">
      <c r="A306" s="95">
        <v>302</v>
      </c>
      <c r="B306" s="127" t="s">
        <v>248</v>
      </c>
      <c r="C306" s="127" t="s">
        <v>249</v>
      </c>
      <c r="D306" s="127" t="s">
        <v>250</v>
      </c>
      <c r="E306" s="127" t="s">
        <v>251</v>
      </c>
      <c r="F306" s="127" t="s">
        <v>251</v>
      </c>
      <c r="G306" s="127" t="s">
        <v>252</v>
      </c>
      <c r="H306" s="127" t="s">
        <v>253</v>
      </c>
      <c r="I306" s="126">
        <v>222111</v>
      </c>
      <c r="J306" s="126" t="s">
        <v>363</v>
      </c>
      <c r="K306" s="126">
        <v>222111</v>
      </c>
      <c r="L306" s="126" t="s">
        <v>255</v>
      </c>
      <c r="M306" s="126" t="s">
        <v>256</v>
      </c>
      <c r="N306" s="126">
        <v>365028</v>
      </c>
      <c r="O306" s="126" t="s">
        <v>364</v>
      </c>
      <c r="P306" s="126">
        <v>612085</v>
      </c>
      <c r="Q306" s="126" t="s">
        <v>436</v>
      </c>
      <c r="R306" s="126" t="s">
        <v>319</v>
      </c>
      <c r="S306" s="126" t="s">
        <v>661</v>
      </c>
      <c r="T306" s="126" t="s">
        <v>661</v>
      </c>
      <c r="U306" s="126" t="s">
        <v>328</v>
      </c>
      <c r="V306" s="126" t="s">
        <v>274</v>
      </c>
      <c r="W306" s="126">
        <v>0</v>
      </c>
      <c r="X306" s="126" t="s">
        <v>518</v>
      </c>
      <c r="Y306" s="126">
        <v>355777784</v>
      </c>
      <c r="Z306" s="126" t="s">
        <v>1237</v>
      </c>
      <c r="AA306" s="126" t="s">
        <v>1238</v>
      </c>
      <c r="AB306" s="128">
        <v>52000</v>
      </c>
      <c r="AC306" s="127">
        <v>8</v>
      </c>
      <c r="AD306" s="127">
        <v>24</v>
      </c>
      <c r="AE306" s="127">
        <v>2</v>
      </c>
      <c r="AF306" s="127" t="s">
        <v>1562</v>
      </c>
      <c r="AG306" s="127" t="s">
        <v>1563</v>
      </c>
      <c r="AH306" s="126" t="s">
        <v>1770</v>
      </c>
      <c r="AI306" s="126" t="s">
        <v>1307</v>
      </c>
      <c r="AJ306" s="128">
        <v>2780</v>
      </c>
      <c r="AK306" s="128">
        <v>2780</v>
      </c>
      <c r="AL306" s="126" t="s">
        <v>1334</v>
      </c>
      <c r="AM306" s="128">
        <v>4611.3500000000004</v>
      </c>
      <c r="AN306" s="128">
        <v>3728.65</v>
      </c>
      <c r="AO306" s="128">
        <v>8340</v>
      </c>
      <c r="AP306" s="128">
        <v>47388.65</v>
      </c>
      <c r="AQ306" s="128">
        <v>11751.35</v>
      </c>
      <c r="AR306" s="128">
        <v>59140</v>
      </c>
      <c r="AS306" s="128">
        <v>38682.379999999997</v>
      </c>
      <c r="AT306" s="128">
        <v>11357.62</v>
      </c>
      <c r="AU306" s="128">
        <v>50040</v>
      </c>
      <c r="AV306" s="126">
        <v>21</v>
      </c>
      <c r="AW306" s="126"/>
      <c r="AX306" s="126"/>
      <c r="AY306" s="126"/>
      <c r="AZ306" s="126"/>
      <c r="BA306" s="126"/>
      <c r="BB306" s="126" t="s">
        <v>1995</v>
      </c>
      <c r="BC306" s="126" t="s">
        <v>138</v>
      </c>
      <c r="BD306" s="126" t="s">
        <v>2001</v>
      </c>
      <c r="BE306" s="128">
        <v>52000</v>
      </c>
      <c r="BF306" s="126" t="s">
        <v>661</v>
      </c>
      <c r="BG306" s="95">
        <v>9623087076</v>
      </c>
      <c r="BH306" s="97" t="s">
        <v>2003</v>
      </c>
      <c r="BI306" s="95" t="s">
        <v>104</v>
      </c>
      <c r="BJ306" s="123"/>
      <c r="BK306" s="95"/>
      <c r="BL306" s="95" t="s">
        <v>109</v>
      </c>
      <c r="BM306" s="98" t="s">
        <v>124</v>
      </c>
      <c r="BN306" s="99" t="s">
        <v>193</v>
      </c>
      <c r="BO306" s="123" t="s">
        <v>234</v>
      </c>
      <c r="BP306" s="123"/>
      <c r="BQ306" s="42"/>
      <c r="BR306" s="96"/>
    </row>
    <row r="307" spans="1:70" ht="30" hidden="1" customHeight="1" x14ac:dyDescent="0.35">
      <c r="A307" s="95">
        <v>303</v>
      </c>
      <c r="B307" s="127" t="s">
        <v>248</v>
      </c>
      <c r="C307" s="127" t="s">
        <v>249</v>
      </c>
      <c r="D307" s="127" t="s">
        <v>250</v>
      </c>
      <c r="E307" s="127" t="s">
        <v>251</v>
      </c>
      <c r="F307" s="127" t="s">
        <v>251</v>
      </c>
      <c r="G307" s="127" t="s">
        <v>252</v>
      </c>
      <c r="H307" s="127" t="s">
        <v>253</v>
      </c>
      <c r="I307" s="126">
        <v>190788</v>
      </c>
      <c r="J307" s="126" t="s">
        <v>348</v>
      </c>
      <c r="K307" s="126">
        <v>190788</v>
      </c>
      <c r="L307" s="126" t="s">
        <v>255</v>
      </c>
      <c r="M307" s="126" t="s">
        <v>256</v>
      </c>
      <c r="N307" s="126">
        <v>385500</v>
      </c>
      <c r="O307" s="126" t="s">
        <v>415</v>
      </c>
      <c r="P307" s="126">
        <v>669223</v>
      </c>
      <c r="Q307" s="126" t="s">
        <v>416</v>
      </c>
      <c r="R307" s="126" t="s">
        <v>319</v>
      </c>
      <c r="S307" s="126" t="s">
        <v>662</v>
      </c>
      <c r="T307" s="126" t="s">
        <v>662</v>
      </c>
      <c r="U307" s="126" t="s">
        <v>328</v>
      </c>
      <c r="V307" s="126" t="s">
        <v>262</v>
      </c>
      <c r="W307" s="126">
        <v>0</v>
      </c>
      <c r="X307" s="126" t="s">
        <v>372</v>
      </c>
      <c r="Y307" s="126">
        <v>355836981</v>
      </c>
      <c r="Z307" s="126" t="s">
        <v>1239</v>
      </c>
      <c r="AA307" s="126" t="s">
        <v>1240</v>
      </c>
      <c r="AB307" s="128">
        <v>52000</v>
      </c>
      <c r="AC307" s="127">
        <v>7</v>
      </c>
      <c r="AD307" s="127">
        <v>24</v>
      </c>
      <c r="AE307" s="127">
        <v>2</v>
      </c>
      <c r="AF307" s="127" t="s">
        <v>1517</v>
      </c>
      <c r="AG307" s="127" t="s">
        <v>1518</v>
      </c>
      <c r="AH307" s="126" t="s">
        <v>1770</v>
      </c>
      <c r="AI307" s="126" t="s">
        <v>1926</v>
      </c>
      <c r="AJ307" s="128">
        <v>2780</v>
      </c>
      <c r="AK307" s="128">
        <v>2780</v>
      </c>
      <c r="AL307" s="126" t="s">
        <v>1800</v>
      </c>
      <c r="AM307" s="128">
        <v>33153.129999999997</v>
      </c>
      <c r="AN307" s="128">
        <v>13066.87</v>
      </c>
      <c r="AO307" s="128">
        <v>46220</v>
      </c>
      <c r="AP307" s="128">
        <v>18846.87</v>
      </c>
      <c r="AQ307" s="128">
        <v>1497.13</v>
      </c>
      <c r="AR307" s="128">
        <v>20344</v>
      </c>
      <c r="AS307" s="128">
        <v>13593.58</v>
      </c>
      <c r="AT307" s="128">
        <v>1346.42</v>
      </c>
      <c r="AU307" s="128">
        <v>14940</v>
      </c>
      <c r="AV307" s="126">
        <v>22</v>
      </c>
      <c r="AW307" s="126"/>
      <c r="AX307" s="126"/>
      <c r="AY307" s="126"/>
      <c r="AZ307" s="126"/>
      <c r="BA307" s="126"/>
      <c r="BB307" s="126" t="s">
        <v>1995</v>
      </c>
      <c r="BC307" s="126" t="s">
        <v>138</v>
      </c>
      <c r="BD307" s="126" t="s">
        <v>2001</v>
      </c>
      <c r="BE307" s="128">
        <v>52000</v>
      </c>
      <c r="BF307" s="126" t="s">
        <v>662</v>
      </c>
      <c r="BG307" s="95">
        <v>9922701753</v>
      </c>
      <c r="BH307" s="97" t="s">
        <v>2003</v>
      </c>
      <c r="BI307" s="95" t="s">
        <v>104</v>
      </c>
      <c r="BJ307" s="129">
        <v>46037</v>
      </c>
      <c r="BK307" s="95"/>
      <c r="BL307" s="95" t="s">
        <v>109</v>
      </c>
      <c r="BM307" s="98" t="s">
        <v>124</v>
      </c>
      <c r="BN307" s="99" t="s">
        <v>193</v>
      </c>
      <c r="BO307" s="123" t="s">
        <v>234</v>
      </c>
      <c r="BP307" s="123"/>
      <c r="BQ307" s="42"/>
      <c r="BR307" s="96"/>
    </row>
    <row r="308" spans="1:70" ht="30" hidden="1" customHeight="1" x14ac:dyDescent="0.35">
      <c r="A308" s="95">
        <v>304</v>
      </c>
      <c r="B308" s="127" t="s">
        <v>248</v>
      </c>
      <c r="C308" s="127" t="s">
        <v>249</v>
      </c>
      <c r="D308" s="127" t="s">
        <v>250</v>
      </c>
      <c r="E308" s="127" t="s">
        <v>251</v>
      </c>
      <c r="F308" s="127" t="s">
        <v>251</v>
      </c>
      <c r="G308" s="127" t="s">
        <v>252</v>
      </c>
      <c r="H308" s="127" t="s">
        <v>253</v>
      </c>
      <c r="I308" s="126">
        <v>127932</v>
      </c>
      <c r="J308" s="126" t="s">
        <v>421</v>
      </c>
      <c r="K308" s="126">
        <v>127932</v>
      </c>
      <c r="L308" s="126" t="s">
        <v>255</v>
      </c>
      <c r="M308" s="126" t="s">
        <v>256</v>
      </c>
      <c r="N308" s="126">
        <v>215741</v>
      </c>
      <c r="O308" s="126" t="s">
        <v>422</v>
      </c>
      <c r="P308" s="126">
        <v>673030</v>
      </c>
      <c r="Q308" s="126" t="s">
        <v>498</v>
      </c>
      <c r="R308" s="126" t="s">
        <v>503</v>
      </c>
      <c r="S308" s="126" t="s">
        <v>663</v>
      </c>
      <c r="T308" s="126" t="s">
        <v>663</v>
      </c>
      <c r="U308" s="126" t="s">
        <v>328</v>
      </c>
      <c r="V308" s="126" t="s">
        <v>262</v>
      </c>
      <c r="W308" s="126">
        <v>0</v>
      </c>
      <c r="X308" s="126" t="s">
        <v>267</v>
      </c>
      <c r="Y308" s="126">
        <v>355838558</v>
      </c>
      <c r="Z308" s="126" t="s">
        <v>1241</v>
      </c>
      <c r="AA308" s="126" t="s">
        <v>1238</v>
      </c>
      <c r="AB308" s="128">
        <v>30000</v>
      </c>
      <c r="AC308" s="127">
        <v>4</v>
      </c>
      <c r="AD308" s="127">
        <v>18</v>
      </c>
      <c r="AE308" s="127">
        <v>0</v>
      </c>
      <c r="AF308" s="127" t="s">
        <v>1650</v>
      </c>
      <c r="AG308" s="127" t="s">
        <v>1651</v>
      </c>
      <c r="AH308" s="126" t="s">
        <v>1770</v>
      </c>
      <c r="AI308" s="126" t="s">
        <v>1796</v>
      </c>
      <c r="AJ308" s="128">
        <v>2020</v>
      </c>
      <c r="AK308" s="128">
        <v>2020</v>
      </c>
      <c r="AL308" s="126" t="s">
        <v>1931</v>
      </c>
      <c r="AM308" s="128">
        <v>27676.880000000001</v>
      </c>
      <c r="AN308" s="128">
        <v>6663.12</v>
      </c>
      <c r="AO308" s="128">
        <v>34340</v>
      </c>
      <c r="AP308" s="128">
        <v>2323.12</v>
      </c>
      <c r="AQ308" s="128">
        <v>55.88</v>
      </c>
      <c r="AR308" s="128">
        <v>2379</v>
      </c>
      <c r="AS308" s="128">
        <v>2323.12</v>
      </c>
      <c r="AT308" s="128">
        <v>55.88</v>
      </c>
      <c r="AU308" s="128">
        <v>2379</v>
      </c>
      <c r="AV308" s="126">
        <v>21</v>
      </c>
      <c r="AW308" s="126"/>
      <c r="AX308" s="126"/>
      <c r="AY308" s="126"/>
      <c r="AZ308" s="126"/>
      <c r="BA308" s="126"/>
      <c r="BB308" s="126" t="s">
        <v>1995</v>
      </c>
      <c r="BC308" s="126" t="s">
        <v>138</v>
      </c>
      <c r="BD308" s="126"/>
      <c r="BE308" s="128">
        <v>0</v>
      </c>
      <c r="BF308" s="126" t="s">
        <v>663</v>
      </c>
      <c r="BG308" s="95">
        <v>7218845001</v>
      </c>
      <c r="BH308" s="97" t="s">
        <v>2003</v>
      </c>
      <c r="BI308" s="95" t="s">
        <v>104</v>
      </c>
      <c r="BJ308" s="129">
        <v>46052</v>
      </c>
      <c r="BK308" s="95"/>
      <c r="BL308" s="95" t="s">
        <v>109</v>
      </c>
      <c r="BM308" s="98" t="s">
        <v>124</v>
      </c>
      <c r="BN308" s="99" t="s">
        <v>193</v>
      </c>
      <c r="BO308" s="123" t="s">
        <v>234</v>
      </c>
      <c r="BP308" s="123"/>
      <c r="BQ308" s="42"/>
      <c r="BR308" s="96" t="s">
        <v>2038</v>
      </c>
    </row>
    <row r="309" spans="1:70" ht="30" hidden="1" customHeight="1" x14ac:dyDescent="0.35">
      <c r="A309" s="95">
        <v>305</v>
      </c>
      <c r="B309" s="127" t="s">
        <v>248</v>
      </c>
      <c r="C309" s="127" t="s">
        <v>249</v>
      </c>
      <c r="D309" s="127" t="s">
        <v>250</v>
      </c>
      <c r="E309" s="127" t="s">
        <v>251</v>
      </c>
      <c r="F309" s="127" t="s">
        <v>251</v>
      </c>
      <c r="G309" s="127" t="s">
        <v>252</v>
      </c>
      <c r="H309" s="127" t="s">
        <v>253</v>
      </c>
      <c r="I309" s="126">
        <v>185596</v>
      </c>
      <c r="J309" s="126" t="s">
        <v>384</v>
      </c>
      <c r="K309" s="126">
        <v>185596</v>
      </c>
      <c r="L309" s="126" t="s">
        <v>255</v>
      </c>
      <c r="M309" s="126" t="s">
        <v>256</v>
      </c>
      <c r="N309" s="126">
        <v>371460</v>
      </c>
      <c r="O309" s="126" t="s">
        <v>505</v>
      </c>
      <c r="P309" s="126">
        <v>729138</v>
      </c>
      <c r="Q309" s="126" t="s">
        <v>530</v>
      </c>
      <c r="R309" s="126" t="s">
        <v>319</v>
      </c>
      <c r="S309" s="126" t="s">
        <v>664</v>
      </c>
      <c r="T309" s="126" t="s">
        <v>664</v>
      </c>
      <c r="U309" s="126" t="s">
        <v>273</v>
      </c>
      <c r="V309" s="126" t="s">
        <v>262</v>
      </c>
      <c r="W309" s="126">
        <v>0</v>
      </c>
      <c r="X309" s="126" t="s">
        <v>610</v>
      </c>
      <c r="Y309" s="126">
        <v>355841593</v>
      </c>
      <c r="Z309" s="126" t="s">
        <v>1242</v>
      </c>
      <c r="AA309" s="126" t="s">
        <v>1243</v>
      </c>
      <c r="AB309" s="128">
        <v>42000</v>
      </c>
      <c r="AC309" s="127">
        <v>4</v>
      </c>
      <c r="AD309" s="127">
        <v>24</v>
      </c>
      <c r="AE309" s="127">
        <v>1</v>
      </c>
      <c r="AF309" s="127" t="s">
        <v>1652</v>
      </c>
      <c r="AG309" s="127" t="s">
        <v>1653</v>
      </c>
      <c r="AH309" s="126" t="s">
        <v>1907</v>
      </c>
      <c r="AI309" s="126" t="s">
        <v>1260</v>
      </c>
      <c r="AJ309" s="128">
        <v>2240</v>
      </c>
      <c r="AK309" s="128">
        <v>2240</v>
      </c>
      <c r="AL309" s="126" t="s">
        <v>1922</v>
      </c>
      <c r="AM309" s="128">
        <v>38014.49</v>
      </c>
      <c r="AN309" s="128">
        <v>11265.51</v>
      </c>
      <c r="AO309" s="128">
        <v>49280</v>
      </c>
      <c r="AP309" s="128">
        <v>3985.51</v>
      </c>
      <c r="AQ309" s="128">
        <v>111.49</v>
      </c>
      <c r="AR309" s="128">
        <v>4097</v>
      </c>
      <c r="AS309" s="128">
        <v>0</v>
      </c>
      <c r="AT309" s="128">
        <v>0</v>
      </c>
      <c r="AU309" s="128">
        <v>0</v>
      </c>
      <c r="AV309" s="126">
        <v>22</v>
      </c>
      <c r="AW309" s="126"/>
      <c r="AX309" s="126"/>
      <c r="AY309" s="126"/>
      <c r="AZ309" s="126"/>
      <c r="BA309" s="126"/>
      <c r="BB309" s="126" t="s">
        <v>1995</v>
      </c>
      <c r="BC309" s="126" t="s">
        <v>138</v>
      </c>
      <c r="BD309" s="126"/>
      <c r="BE309" s="128">
        <v>0</v>
      </c>
      <c r="BF309" s="126" t="s">
        <v>664</v>
      </c>
      <c r="BG309" s="95">
        <v>8698205181</v>
      </c>
      <c r="BH309" s="97" t="s">
        <v>2003</v>
      </c>
      <c r="BI309" s="95" t="s">
        <v>104</v>
      </c>
      <c r="BJ309" s="129">
        <v>46042</v>
      </c>
      <c r="BK309" s="95"/>
      <c r="BL309" s="95" t="s">
        <v>109</v>
      </c>
      <c r="BM309" s="98" t="s">
        <v>124</v>
      </c>
      <c r="BN309" s="99" t="s">
        <v>193</v>
      </c>
      <c r="BO309" s="123" t="s">
        <v>234</v>
      </c>
      <c r="BP309" s="123"/>
      <c r="BQ309" s="42"/>
      <c r="BR309" s="96"/>
    </row>
    <row r="310" spans="1:70" ht="30" hidden="1" customHeight="1" x14ac:dyDescent="0.35">
      <c r="A310" s="95">
        <v>306</v>
      </c>
      <c r="B310" s="127" t="s">
        <v>248</v>
      </c>
      <c r="C310" s="127" t="s">
        <v>249</v>
      </c>
      <c r="D310" s="127" t="s">
        <v>250</v>
      </c>
      <c r="E310" s="127" t="s">
        <v>251</v>
      </c>
      <c r="F310" s="127" t="s">
        <v>251</v>
      </c>
      <c r="G310" s="127" t="s">
        <v>252</v>
      </c>
      <c r="H310" s="127" t="s">
        <v>253</v>
      </c>
      <c r="I310" s="126">
        <v>130351</v>
      </c>
      <c r="J310" s="126" t="s">
        <v>283</v>
      </c>
      <c r="K310" s="126">
        <v>130351</v>
      </c>
      <c r="L310" s="126" t="s">
        <v>255</v>
      </c>
      <c r="M310" s="126" t="s">
        <v>256</v>
      </c>
      <c r="N310" s="126">
        <v>219890</v>
      </c>
      <c r="O310" s="126" t="s">
        <v>284</v>
      </c>
      <c r="P310" s="126">
        <v>290159</v>
      </c>
      <c r="Q310" s="126" t="s">
        <v>361</v>
      </c>
      <c r="R310" s="126" t="s">
        <v>319</v>
      </c>
      <c r="S310" s="126" t="s">
        <v>665</v>
      </c>
      <c r="T310" s="126" t="s">
        <v>665</v>
      </c>
      <c r="U310" s="126" t="s">
        <v>280</v>
      </c>
      <c r="V310" s="126" t="s">
        <v>262</v>
      </c>
      <c r="W310" s="126">
        <v>0</v>
      </c>
      <c r="X310" s="126" t="s">
        <v>610</v>
      </c>
      <c r="Y310" s="126">
        <v>355843554</v>
      </c>
      <c r="Z310" s="126" t="s">
        <v>1244</v>
      </c>
      <c r="AA310" s="126" t="s">
        <v>1245</v>
      </c>
      <c r="AB310" s="128">
        <v>65000</v>
      </c>
      <c r="AC310" s="127">
        <v>5</v>
      </c>
      <c r="AD310" s="127">
        <v>24</v>
      </c>
      <c r="AE310" s="127">
        <v>2</v>
      </c>
      <c r="AF310" s="127" t="s">
        <v>1616</v>
      </c>
      <c r="AG310" s="127" t="s">
        <v>1654</v>
      </c>
      <c r="AH310" s="126" t="s">
        <v>1770</v>
      </c>
      <c r="AI310" s="126" t="s">
        <v>1766</v>
      </c>
      <c r="AJ310" s="128">
        <v>3470</v>
      </c>
      <c r="AK310" s="128">
        <v>3470</v>
      </c>
      <c r="AL310" s="126" t="s">
        <v>1932</v>
      </c>
      <c r="AM310" s="128">
        <v>58996.39</v>
      </c>
      <c r="AN310" s="128">
        <v>17343.61</v>
      </c>
      <c r="AO310" s="128">
        <v>76340</v>
      </c>
      <c r="AP310" s="128">
        <v>6003.61</v>
      </c>
      <c r="AQ310" s="128">
        <v>195.39</v>
      </c>
      <c r="AR310" s="128">
        <v>6199</v>
      </c>
      <c r="AS310" s="128">
        <v>0</v>
      </c>
      <c r="AT310" s="128">
        <v>0</v>
      </c>
      <c r="AU310" s="128">
        <v>0</v>
      </c>
      <c r="AV310" s="126">
        <v>22</v>
      </c>
      <c r="AW310" s="126"/>
      <c r="AX310" s="126"/>
      <c r="AY310" s="126"/>
      <c r="AZ310" s="126"/>
      <c r="BA310" s="126"/>
      <c r="BB310" s="126" t="s">
        <v>1995</v>
      </c>
      <c r="BC310" s="126" t="s">
        <v>138</v>
      </c>
      <c r="BD310" s="126"/>
      <c r="BE310" s="128">
        <v>0</v>
      </c>
      <c r="BF310" s="126" t="s">
        <v>665</v>
      </c>
      <c r="BG310" s="95">
        <v>7083964227</v>
      </c>
      <c r="BH310" s="97" t="s">
        <v>2003</v>
      </c>
      <c r="BI310" s="95" t="s">
        <v>104</v>
      </c>
      <c r="BJ310" s="97">
        <v>46050</v>
      </c>
      <c r="BK310" s="95"/>
      <c r="BL310" s="95" t="s">
        <v>108</v>
      </c>
      <c r="BM310" s="98" t="s">
        <v>113</v>
      </c>
      <c r="BN310" s="99" t="s">
        <v>192</v>
      </c>
      <c r="BO310" s="123" t="s">
        <v>234</v>
      </c>
      <c r="BP310" s="123"/>
      <c r="BQ310" s="42"/>
      <c r="BR310" s="96"/>
    </row>
    <row r="311" spans="1:70" ht="30" hidden="1" customHeight="1" x14ac:dyDescent="0.35">
      <c r="A311" s="95">
        <v>307</v>
      </c>
      <c r="B311" s="127" t="s">
        <v>248</v>
      </c>
      <c r="C311" s="127" t="s">
        <v>249</v>
      </c>
      <c r="D311" s="127" t="s">
        <v>250</v>
      </c>
      <c r="E311" s="127" t="s">
        <v>251</v>
      </c>
      <c r="F311" s="127" t="s">
        <v>251</v>
      </c>
      <c r="G311" s="127" t="s">
        <v>252</v>
      </c>
      <c r="H311" s="127" t="s">
        <v>253</v>
      </c>
      <c r="I311" s="126">
        <v>190788</v>
      </c>
      <c r="J311" s="126" t="s">
        <v>348</v>
      </c>
      <c r="K311" s="126">
        <v>190788</v>
      </c>
      <c r="L311" s="126" t="s">
        <v>255</v>
      </c>
      <c r="M311" s="126" t="s">
        <v>256</v>
      </c>
      <c r="N311" s="126">
        <v>385500</v>
      </c>
      <c r="O311" s="126" t="s">
        <v>415</v>
      </c>
      <c r="P311" s="126">
        <v>567972</v>
      </c>
      <c r="Q311" s="126" t="s">
        <v>439</v>
      </c>
      <c r="R311" s="126" t="s">
        <v>319</v>
      </c>
      <c r="S311" s="126" t="s">
        <v>666</v>
      </c>
      <c r="T311" s="126" t="s">
        <v>666</v>
      </c>
      <c r="U311" s="126" t="s">
        <v>328</v>
      </c>
      <c r="V311" s="126" t="s">
        <v>262</v>
      </c>
      <c r="W311" s="126">
        <v>0</v>
      </c>
      <c r="X311" s="126" t="s">
        <v>425</v>
      </c>
      <c r="Y311" s="126">
        <v>355852216</v>
      </c>
      <c r="Z311" s="126" t="s">
        <v>1246</v>
      </c>
      <c r="AA311" s="126" t="s">
        <v>1243</v>
      </c>
      <c r="AB311" s="128">
        <v>52000</v>
      </c>
      <c r="AC311" s="127">
        <v>7</v>
      </c>
      <c r="AD311" s="127">
        <v>24</v>
      </c>
      <c r="AE311" s="127">
        <v>2</v>
      </c>
      <c r="AF311" s="127" t="s">
        <v>1502</v>
      </c>
      <c r="AG311" s="127" t="s">
        <v>1503</v>
      </c>
      <c r="AH311" s="126" t="s">
        <v>1770</v>
      </c>
      <c r="AI311" s="126" t="s">
        <v>1926</v>
      </c>
      <c r="AJ311" s="128">
        <v>2780</v>
      </c>
      <c r="AK311" s="128">
        <v>2780</v>
      </c>
      <c r="AL311" s="126" t="s">
        <v>1933</v>
      </c>
      <c r="AM311" s="128">
        <v>31992.05</v>
      </c>
      <c r="AN311" s="128">
        <v>12487.95</v>
      </c>
      <c r="AO311" s="128">
        <v>44480</v>
      </c>
      <c r="AP311" s="128">
        <v>20007.95</v>
      </c>
      <c r="AQ311" s="128">
        <v>1961.05</v>
      </c>
      <c r="AR311" s="128">
        <v>21969</v>
      </c>
      <c r="AS311" s="128">
        <v>14864.87</v>
      </c>
      <c r="AT311" s="128">
        <v>1815.13</v>
      </c>
      <c r="AU311" s="128">
        <v>16680</v>
      </c>
      <c r="AV311" s="126">
        <v>22</v>
      </c>
      <c r="AW311" s="126"/>
      <c r="AX311" s="126"/>
      <c r="AY311" s="126"/>
      <c r="AZ311" s="126"/>
      <c r="BA311" s="126"/>
      <c r="BB311" s="126" t="s">
        <v>1995</v>
      </c>
      <c r="BC311" s="126" t="s">
        <v>138</v>
      </c>
      <c r="BD311" s="126"/>
      <c r="BE311" s="128">
        <v>0</v>
      </c>
      <c r="BF311" s="126" t="s">
        <v>666</v>
      </c>
      <c r="BG311" s="95">
        <v>8806114472</v>
      </c>
      <c r="BH311" s="97" t="s">
        <v>2003</v>
      </c>
      <c r="BI311" s="95" t="s">
        <v>104</v>
      </c>
      <c r="BJ311" s="129">
        <v>46037</v>
      </c>
      <c r="BK311" s="95"/>
      <c r="BL311" s="95" t="s">
        <v>109</v>
      </c>
      <c r="BM311" s="98" t="s">
        <v>124</v>
      </c>
      <c r="BN311" s="99" t="s">
        <v>193</v>
      </c>
      <c r="BO311" s="123" t="s">
        <v>234</v>
      </c>
      <c r="BP311" s="123"/>
      <c r="BQ311" s="42"/>
      <c r="BR311" s="96"/>
    </row>
    <row r="312" spans="1:70" ht="30" hidden="1" customHeight="1" x14ac:dyDescent="0.35">
      <c r="A312" s="95">
        <v>308</v>
      </c>
      <c r="B312" s="127" t="s">
        <v>248</v>
      </c>
      <c r="C312" s="127" t="s">
        <v>249</v>
      </c>
      <c r="D312" s="127" t="s">
        <v>250</v>
      </c>
      <c r="E312" s="127" t="s">
        <v>251</v>
      </c>
      <c r="F312" s="127" t="s">
        <v>251</v>
      </c>
      <c r="G312" s="127" t="s">
        <v>252</v>
      </c>
      <c r="H312" s="127" t="s">
        <v>253</v>
      </c>
      <c r="I312" s="126">
        <v>181561</v>
      </c>
      <c r="J312" s="126" t="s">
        <v>339</v>
      </c>
      <c r="K312" s="126">
        <v>181561</v>
      </c>
      <c r="L312" s="126" t="s">
        <v>255</v>
      </c>
      <c r="M312" s="126" t="s">
        <v>256</v>
      </c>
      <c r="N312" s="126">
        <v>361574</v>
      </c>
      <c r="O312" s="126" t="s">
        <v>559</v>
      </c>
      <c r="P312" s="126">
        <v>520557</v>
      </c>
      <c r="Q312" s="126" t="s">
        <v>560</v>
      </c>
      <c r="R312" s="126" t="s">
        <v>319</v>
      </c>
      <c r="S312" s="126" t="s">
        <v>667</v>
      </c>
      <c r="T312" s="126" t="s">
        <v>667</v>
      </c>
      <c r="U312" s="126" t="s">
        <v>280</v>
      </c>
      <c r="V312" s="126" t="s">
        <v>262</v>
      </c>
      <c r="W312" s="126">
        <v>0</v>
      </c>
      <c r="X312" s="126" t="s">
        <v>574</v>
      </c>
      <c r="Y312" s="126">
        <v>355858690</v>
      </c>
      <c r="Z312" s="126" t="s">
        <v>1247</v>
      </c>
      <c r="AA312" s="126" t="s">
        <v>1245</v>
      </c>
      <c r="AB312" s="128">
        <v>42000</v>
      </c>
      <c r="AC312" s="127">
        <v>7</v>
      </c>
      <c r="AD312" s="127">
        <v>24</v>
      </c>
      <c r="AE312" s="127">
        <v>1</v>
      </c>
      <c r="AF312" s="127" t="s">
        <v>1652</v>
      </c>
      <c r="AG312" s="127" t="s">
        <v>1655</v>
      </c>
      <c r="AH312" s="126" t="s">
        <v>1907</v>
      </c>
      <c r="AI312" s="126" t="s">
        <v>1773</v>
      </c>
      <c r="AJ312" s="128">
        <v>2240</v>
      </c>
      <c r="AK312" s="128">
        <v>2240</v>
      </c>
      <c r="AL312" s="126" t="s">
        <v>1801</v>
      </c>
      <c r="AM312" s="128">
        <v>38053.43</v>
      </c>
      <c r="AN312" s="128">
        <v>11226.57</v>
      </c>
      <c r="AO312" s="128">
        <v>49280</v>
      </c>
      <c r="AP312" s="128">
        <v>3946.57</v>
      </c>
      <c r="AQ312" s="128">
        <v>110.43</v>
      </c>
      <c r="AR312" s="128">
        <v>4057</v>
      </c>
      <c r="AS312" s="128">
        <v>0</v>
      </c>
      <c r="AT312" s="128">
        <v>0</v>
      </c>
      <c r="AU312" s="128">
        <v>0</v>
      </c>
      <c r="AV312" s="126">
        <v>22</v>
      </c>
      <c r="AW312" s="126"/>
      <c r="AX312" s="126"/>
      <c r="AY312" s="126"/>
      <c r="AZ312" s="126"/>
      <c r="BA312" s="126"/>
      <c r="BB312" s="126" t="s">
        <v>1995</v>
      </c>
      <c r="BC312" s="126" t="s">
        <v>138</v>
      </c>
      <c r="BD312" s="126"/>
      <c r="BE312" s="128">
        <v>0</v>
      </c>
      <c r="BF312" s="126" t="s">
        <v>667</v>
      </c>
      <c r="BG312" s="95">
        <v>8412023358</v>
      </c>
      <c r="BH312" s="97" t="s">
        <v>2003</v>
      </c>
      <c r="BI312" s="95" t="s">
        <v>104</v>
      </c>
      <c r="BJ312" s="129">
        <v>46051</v>
      </c>
      <c r="BK312" s="95"/>
      <c r="BL312" s="95" t="s">
        <v>109</v>
      </c>
      <c r="BM312" s="98" t="s">
        <v>114</v>
      </c>
      <c r="BN312" s="99" t="s">
        <v>193</v>
      </c>
      <c r="BO312" s="123" t="s">
        <v>234</v>
      </c>
      <c r="BP312" s="123"/>
      <c r="BQ312" s="42"/>
      <c r="BR312" s="96" t="s">
        <v>2048</v>
      </c>
    </row>
    <row r="313" spans="1:70" ht="30" hidden="1" customHeight="1" x14ac:dyDescent="0.35">
      <c r="A313" s="95">
        <v>309</v>
      </c>
      <c r="B313" s="127" t="s">
        <v>248</v>
      </c>
      <c r="C313" s="127" t="s">
        <v>249</v>
      </c>
      <c r="D313" s="127" t="s">
        <v>250</v>
      </c>
      <c r="E313" s="127" t="s">
        <v>251</v>
      </c>
      <c r="F313" s="127" t="s">
        <v>251</v>
      </c>
      <c r="G313" s="127" t="s">
        <v>252</v>
      </c>
      <c r="H313" s="127" t="s">
        <v>253</v>
      </c>
      <c r="I313" s="126">
        <v>181561</v>
      </c>
      <c r="J313" s="126" t="s">
        <v>339</v>
      </c>
      <c r="K313" s="126">
        <v>181561</v>
      </c>
      <c r="L313" s="126" t="s">
        <v>255</v>
      </c>
      <c r="M313" s="126" t="s">
        <v>256</v>
      </c>
      <c r="N313" s="126">
        <v>310327</v>
      </c>
      <c r="O313" s="126" t="s">
        <v>428</v>
      </c>
      <c r="P313" s="126">
        <v>432609</v>
      </c>
      <c r="Q313" s="126" t="s">
        <v>545</v>
      </c>
      <c r="R313" s="126" t="s">
        <v>319</v>
      </c>
      <c r="S313" s="126" t="s">
        <v>668</v>
      </c>
      <c r="T313" s="126" t="s">
        <v>668</v>
      </c>
      <c r="U313" s="126" t="s">
        <v>280</v>
      </c>
      <c r="V313" s="126" t="s">
        <v>262</v>
      </c>
      <c r="W313" s="126">
        <v>0</v>
      </c>
      <c r="X313" s="126" t="s">
        <v>637</v>
      </c>
      <c r="Y313" s="126">
        <v>355860696</v>
      </c>
      <c r="Z313" s="126" t="s">
        <v>1248</v>
      </c>
      <c r="AA313" s="126" t="s">
        <v>1243</v>
      </c>
      <c r="AB313" s="128">
        <v>42000</v>
      </c>
      <c r="AC313" s="127">
        <v>7</v>
      </c>
      <c r="AD313" s="127">
        <v>24</v>
      </c>
      <c r="AE313" s="127">
        <v>1</v>
      </c>
      <c r="AF313" s="127" t="s">
        <v>1652</v>
      </c>
      <c r="AG313" s="127" t="s">
        <v>1653</v>
      </c>
      <c r="AH313" s="126" t="s">
        <v>1907</v>
      </c>
      <c r="AI313" s="126" t="s">
        <v>1773</v>
      </c>
      <c r="AJ313" s="128">
        <v>2240</v>
      </c>
      <c r="AK313" s="128">
        <v>2240</v>
      </c>
      <c r="AL313" s="126" t="s">
        <v>1910</v>
      </c>
      <c r="AM313" s="128">
        <v>38008.879999999997</v>
      </c>
      <c r="AN313" s="128">
        <v>11271.12</v>
      </c>
      <c r="AO313" s="128">
        <v>49280</v>
      </c>
      <c r="AP313" s="128">
        <v>3991.12</v>
      </c>
      <c r="AQ313" s="128">
        <v>111.88</v>
      </c>
      <c r="AR313" s="128">
        <v>4103</v>
      </c>
      <c r="AS313" s="128">
        <v>0</v>
      </c>
      <c r="AT313" s="128">
        <v>0</v>
      </c>
      <c r="AU313" s="128">
        <v>0</v>
      </c>
      <c r="AV313" s="126">
        <v>22</v>
      </c>
      <c r="AW313" s="126"/>
      <c r="AX313" s="126"/>
      <c r="AY313" s="126"/>
      <c r="AZ313" s="126"/>
      <c r="BA313" s="126"/>
      <c r="BB313" s="126" t="s">
        <v>1995</v>
      </c>
      <c r="BC313" s="126" t="s">
        <v>138</v>
      </c>
      <c r="BD313" s="126"/>
      <c r="BE313" s="128">
        <v>0</v>
      </c>
      <c r="BF313" s="126" t="s">
        <v>668</v>
      </c>
      <c r="BG313" s="95">
        <v>8975602821</v>
      </c>
      <c r="BH313" s="97" t="s">
        <v>2003</v>
      </c>
      <c r="BI313" s="95" t="s">
        <v>104</v>
      </c>
      <c r="BJ313" s="129">
        <v>46051</v>
      </c>
      <c r="BK313" s="95"/>
      <c r="BL313" s="95" t="s">
        <v>109</v>
      </c>
      <c r="BM313" s="98" t="s">
        <v>124</v>
      </c>
      <c r="BN313" s="99" t="s">
        <v>193</v>
      </c>
      <c r="BO313" s="123" t="s">
        <v>234</v>
      </c>
      <c r="BP313" s="123"/>
      <c r="BQ313" s="42"/>
      <c r="BR313" s="96"/>
    </row>
    <row r="314" spans="1:70" ht="30" hidden="1" customHeight="1" x14ac:dyDescent="0.35">
      <c r="A314" s="95">
        <v>310</v>
      </c>
      <c r="B314" s="127" t="s">
        <v>248</v>
      </c>
      <c r="C314" s="127" t="s">
        <v>249</v>
      </c>
      <c r="D314" s="127" t="s">
        <v>250</v>
      </c>
      <c r="E314" s="127" t="s">
        <v>251</v>
      </c>
      <c r="F314" s="127" t="s">
        <v>251</v>
      </c>
      <c r="G314" s="127" t="s">
        <v>252</v>
      </c>
      <c r="H314" s="127" t="s">
        <v>253</v>
      </c>
      <c r="I314" s="126">
        <v>185596</v>
      </c>
      <c r="J314" s="126" t="s">
        <v>384</v>
      </c>
      <c r="K314" s="126">
        <v>185596</v>
      </c>
      <c r="L314" s="126" t="s">
        <v>255</v>
      </c>
      <c r="M314" s="126" t="s">
        <v>256</v>
      </c>
      <c r="N314" s="126">
        <v>371720</v>
      </c>
      <c r="O314" s="126" t="s">
        <v>385</v>
      </c>
      <c r="P314" s="126">
        <v>800440</v>
      </c>
      <c r="Q314" s="126" t="s">
        <v>648</v>
      </c>
      <c r="R314" s="126" t="s">
        <v>319</v>
      </c>
      <c r="S314" s="126" t="s">
        <v>669</v>
      </c>
      <c r="T314" s="126" t="s">
        <v>669</v>
      </c>
      <c r="U314" s="126" t="s">
        <v>328</v>
      </c>
      <c r="V314" s="126" t="s">
        <v>274</v>
      </c>
      <c r="W314" s="126">
        <v>0</v>
      </c>
      <c r="X314" s="126" t="s">
        <v>574</v>
      </c>
      <c r="Y314" s="126">
        <v>355864478</v>
      </c>
      <c r="Z314" s="126" t="s">
        <v>1249</v>
      </c>
      <c r="AA314" s="126" t="s">
        <v>1245</v>
      </c>
      <c r="AB314" s="128">
        <v>42000</v>
      </c>
      <c r="AC314" s="127">
        <v>4</v>
      </c>
      <c r="AD314" s="127">
        <v>24</v>
      </c>
      <c r="AE314" s="127">
        <v>1</v>
      </c>
      <c r="AF314" s="127" t="s">
        <v>1652</v>
      </c>
      <c r="AG314" s="127" t="s">
        <v>1655</v>
      </c>
      <c r="AH314" s="126" t="s">
        <v>1907</v>
      </c>
      <c r="AI314" s="126" t="s">
        <v>1260</v>
      </c>
      <c r="AJ314" s="128">
        <v>2240</v>
      </c>
      <c r="AK314" s="128">
        <v>2240</v>
      </c>
      <c r="AL314" s="126" t="s">
        <v>1796</v>
      </c>
      <c r="AM314" s="128">
        <v>3026.09</v>
      </c>
      <c r="AN314" s="128">
        <v>1453.91</v>
      </c>
      <c r="AO314" s="128">
        <v>4480</v>
      </c>
      <c r="AP314" s="128">
        <v>38973.910000000003</v>
      </c>
      <c r="AQ314" s="128">
        <v>9877.09</v>
      </c>
      <c r="AR314" s="128">
        <v>48851</v>
      </c>
      <c r="AS314" s="128">
        <v>35032.9</v>
      </c>
      <c r="AT314" s="128">
        <v>9767.1</v>
      </c>
      <c r="AU314" s="128">
        <v>44800</v>
      </c>
      <c r="AV314" s="126">
        <v>22</v>
      </c>
      <c r="AW314" s="126"/>
      <c r="AX314" s="126"/>
      <c r="AY314" s="126"/>
      <c r="AZ314" s="126"/>
      <c r="BA314" s="126"/>
      <c r="BB314" s="126" t="s">
        <v>1995</v>
      </c>
      <c r="BC314" s="126" t="s">
        <v>138</v>
      </c>
      <c r="BD314" s="126" t="s">
        <v>1998</v>
      </c>
      <c r="BE314" s="128">
        <v>42000</v>
      </c>
      <c r="BF314" s="126" t="s">
        <v>669</v>
      </c>
      <c r="BG314" s="95">
        <v>7385022704</v>
      </c>
      <c r="BH314" s="97" t="s">
        <v>2003</v>
      </c>
      <c r="BI314" s="95" t="s">
        <v>104</v>
      </c>
      <c r="BJ314" s="129">
        <v>46042</v>
      </c>
      <c r="BK314" s="95"/>
      <c r="BL314" s="95" t="s">
        <v>109</v>
      </c>
      <c r="BM314" s="98" t="s">
        <v>124</v>
      </c>
      <c r="BN314" s="99" t="s">
        <v>193</v>
      </c>
      <c r="BO314" s="123" t="s">
        <v>234</v>
      </c>
      <c r="BP314" s="123"/>
      <c r="BQ314" s="42"/>
      <c r="BR314" s="96"/>
    </row>
    <row r="315" spans="1:70" ht="30" hidden="1" customHeight="1" x14ac:dyDescent="0.35">
      <c r="A315" s="95">
        <v>311</v>
      </c>
      <c r="B315" s="127" t="s">
        <v>248</v>
      </c>
      <c r="C315" s="127" t="s">
        <v>249</v>
      </c>
      <c r="D315" s="127" t="s">
        <v>250</v>
      </c>
      <c r="E315" s="127" t="s">
        <v>251</v>
      </c>
      <c r="F315" s="127" t="s">
        <v>251</v>
      </c>
      <c r="G315" s="127" t="s">
        <v>252</v>
      </c>
      <c r="H315" s="127" t="s">
        <v>253</v>
      </c>
      <c r="I315" s="126">
        <v>222111</v>
      </c>
      <c r="J315" s="126" t="s">
        <v>363</v>
      </c>
      <c r="K315" s="126">
        <v>222111</v>
      </c>
      <c r="L315" s="126" t="s">
        <v>255</v>
      </c>
      <c r="M315" s="126" t="s">
        <v>256</v>
      </c>
      <c r="N315" s="126">
        <v>365028</v>
      </c>
      <c r="O315" s="126" t="s">
        <v>364</v>
      </c>
      <c r="P315" s="126">
        <v>612085</v>
      </c>
      <c r="Q315" s="126" t="s">
        <v>436</v>
      </c>
      <c r="R315" s="126" t="s">
        <v>319</v>
      </c>
      <c r="S315" s="126" t="s">
        <v>670</v>
      </c>
      <c r="T315" s="126" t="s">
        <v>670</v>
      </c>
      <c r="U315" s="126" t="s">
        <v>280</v>
      </c>
      <c r="V315" s="126" t="s">
        <v>274</v>
      </c>
      <c r="W315" s="126">
        <v>0</v>
      </c>
      <c r="X315" s="126" t="s">
        <v>637</v>
      </c>
      <c r="Y315" s="126">
        <v>355885030</v>
      </c>
      <c r="Z315" s="126" t="s">
        <v>1250</v>
      </c>
      <c r="AA315" s="126" t="s">
        <v>1251</v>
      </c>
      <c r="AB315" s="128">
        <v>42000</v>
      </c>
      <c r="AC315" s="127">
        <v>8</v>
      </c>
      <c r="AD315" s="127">
        <v>24</v>
      </c>
      <c r="AE315" s="127">
        <v>1</v>
      </c>
      <c r="AF315" s="127" t="s">
        <v>1656</v>
      </c>
      <c r="AG315" s="127" t="s">
        <v>1657</v>
      </c>
      <c r="AH315" s="126" t="s">
        <v>1907</v>
      </c>
      <c r="AI315" s="126" t="s">
        <v>1307</v>
      </c>
      <c r="AJ315" s="128">
        <v>2240</v>
      </c>
      <c r="AK315" s="128">
        <v>2240</v>
      </c>
      <c r="AL315" s="126" t="s">
        <v>1863</v>
      </c>
      <c r="AM315" s="128">
        <v>2495.86</v>
      </c>
      <c r="AN315" s="128">
        <v>1984.14</v>
      </c>
      <c r="AO315" s="128">
        <v>4480</v>
      </c>
      <c r="AP315" s="128">
        <v>39504.14</v>
      </c>
      <c r="AQ315" s="128">
        <v>10138.86</v>
      </c>
      <c r="AR315" s="128">
        <v>49643</v>
      </c>
      <c r="AS315" s="128">
        <v>32723.45</v>
      </c>
      <c r="AT315" s="128">
        <v>9836.5499999999993</v>
      </c>
      <c r="AU315" s="128">
        <v>42560</v>
      </c>
      <c r="AV315" s="126">
        <v>21</v>
      </c>
      <c r="AW315" s="126"/>
      <c r="AX315" s="126"/>
      <c r="AY315" s="126"/>
      <c r="AZ315" s="126"/>
      <c r="BA315" s="126"/>
      <c r="BB315" s="126" t="s">
        <v>1995</v>
      </c>
      <c r="BC315" s="126" t="s">
        <v>138</v>
      </c>
      <c r="BD315" s="126" t="s">
        <v>2001</v>
      </c>
      <c r="BE315" s="128">
        <v>42000</v>
      </c>
      <c r="BF315" s="126" t="s">
        <v>670</v>
      </c>
      <c r="BG315" s="95">
        <v>7447841174</v>
      </c>
      <c r="BH315" s="97" t="s">
        <v>2003</v>
      </c>
      <c r="BI315" s="95" t="s">
        <v>104</v>
      </c>
      <c r="BJ315" s="123"/>
      <c r="BK315" s="95"/>
      <c r="BL315" s="95" t="s">
        <v>109</v>
      </c>
      <c r="BM315" s="98" t="s">
        <v>124</v>
      </c>
      <c r="BN315" s="99" t="s">
        <v>193</v>
      </c>
      <c r="BO315" s="123" t="s">
        <v>234</v>
      </c>
      <c r="BP315" s="123"/>
      <c r="BQ315" s="42"/>
      <c r="BR315" s="96"/>
    </row>
    <row r="316" spans="1:70" ht="30" hidden="1" customHeight="1" x14ac:dyDescent="0.35">
      <c r="A316" s="95">
        <v>312</v>
      </c>
      <c r="B316" s="127" t="s">
        <v>248</v>
      </c>
      <c r="C316" s="127" t="s">
        <v>249</v>
      </c>
      <c r="D316" s="127" t="s">
        <v>250</v>
      </c>
      <c r="E316" s="127" t="s">
        <v>251</v>
      </c>
      <c r="F316" s="127" t="s">
        <v>251</v>
      </c>
      <c r="G316" s="127" t="s">
        <v>252</v>
      </c>
      <c r="H316" s="127" t="s">
        <v>253</v>
      </c>
      <c r="I316" s="126">
        <v>185596</v>
      </c>
      <c r="J316" s="126" t="s">
        <v>384</v>
      </c>
      <c r="K316" s="126">
        <v>185596</v>
      </c>
      <c r="L316" s="126" t="s">
        <v>255</v>
      </c>
      <c r="M316" s="126" t="s">
        <v>256</v>
      </c>
      <c r="N316" s="126">
        <v>371720</v>
      </c>
      <c r="O316" s="126" t="s">
        <v>385</v>
      </c>
      <c r="P316" s="126">
        <v>800440</v>
      </c>
      <c r="Q316" s="126" t="s">
        <v>648</v>
      </c>
      <c r="R316" s="126" t="s">
        <v>319</v>
      </c>
      <c r="S316" s="126" t="s">
        <v>671</v>
      </c>
      <c r="T316" s="126" t="s">
        <v>671</v>
      </c>
      <c r="U316" s="126" t="s">
        <v>328</v>
      </c>
      <c r="V316" s="126" t="s">
        <v>274</v>
      </c>
      <c r="W316" s="126">
        <v>0</v>
      </c>
      <c r="X316" s="126" t="s">
        <v>610</v>
      </c>
      <c r="Y316" s="126">
        <v>355951573</v>
      </c>
      <c r="Z316" s="126" t="s">
        <v>1252</v>
      </c>
      <c r="AA316" s="126" t="s">
        <v>1253</v>
      </c>
      <c r="AB316" s="128">
        <v>42000</v>
      </c>
      <c r="AC316" s="127">
        <v>4</v>
      </c>
      <c r="AD316" s="127">
        <v>24</v>
      </c>
      <c r="AE316" s="127">
        <v>1</v>
      </c>
      <c r="AF316" s="127" t="s">
        <v>1658</v>
      </c>
      <c r="AG316" s="127" t="s">
        <v>1659</v>
      </c>
      <c r="AH316" s="126" t="s">
        <v>1907</v>
      </c>
      <c r="AI316" s="126" t="s">
        <v>1796</v>
      </c>
      <c r="AJ316" s="128">
        <v>2240</v>
      </c>
      <c r="AK316" s="128">
        <v>2240</v>
      </c>
      <c r="AL316" s="126" t="s">
        <v>1855</v>
      </c>
      <c r="AM316" s="128">
        <v>2110.86</v>
      </c>
      <c r="AN316" s="128">
        <v>2199.14</v>
      </c>
      <c r="AO316" s="128">
        <v>4310</v>
      </c>
      <c r="AP316" s="128">
        <v>39889.14</v>
      </c>
      <c r="AQ316" s="128">
        <v>10410.86</v>
      </c>
      <c r="AR316" s="128">
        <v>50300</v>
      </c>
      <c r="AS316" s="128">
        <v>32630.400000000001</v>
      </c>
      <c r="AT316" s="128">
        <v>10099.6</v>
      </c>
      <c r="AU316" s="128">
        <v>42730</v>
      </c>
      <c r="AV316" s="126">
        <v>21</v>
      </c>
      <c r="AW316" s="126"/>
      <c r="AX316" s="126"/>
      <c r="AY316" s="126"/>
      <c r="AZ316" s="126"/>
      <c r="BA316" s="126"/>
      <c r="BB316" s="126" t="s">
        <v>1995</v>
      </c>
      <c r="BC316" s="126" t="s">
        <v>138</v>
      </c>
      <c r="BD316" s="126" t="s">
        <v>1998</v>
      </c>
      <c r="BE316" s="128">
        <v>42000</v>
      </c>
      <c r="BF316" s="126" t="s">
        <v>671</v>
      </c>
      <c r="BG316" s="95">
        <v>8668972392</v>
      </c>
      <c r="BH316" s="97" t="s">
        <v>2003</v>
      </c>
      <c r="BI316" s="95" t="s">
        <v>104</v>
      </c>
      <c r="BJ316" s="129">
        <v>46042</v>
      </c>
      <c r="BK316" s="95"/>
      <c r="BL316" s="95" t="s">
        <v>109</v>
      </c>
      <c r="BM316" s="98" t="s">
        <v>124</v>
      </c>
      <c r="BN316" s="99" t="s">
        <v>193</v>
      </c>
      <c r="BO316" s="123" t="s">
        <v>234</v>
      </c>
      <c r="BP316" s="123"/>
      <c r="BQ316" s="42"/>
      <c r="BR316" s="96"/>
    </row>
    <row r="317" spans="1:70" ht="30" hidden="1" customHeight="1" x14ac:dyDescent="0.35">
      <c r="A317" s="95">
        <v>313</v>
      </c>
      <c r="B317" s="127" t="s">
        <v>248</v>
      </c>
      <c r="C317" s="127" t="s">
        <v>249</v>
      </c>
      <c r="D317" s="127" t="s">
        <v>250</v>
      </c>
      <c r="E317" s="127" t="s">
        <v>251</v>
      </c>
      <c r="F317" s="127" t="s">
        <v>251</v>
      </c>
      <c r="G317" s="127" t="s">
        <v>252</v>
      </c>
      <c r="H317" s="127" t="s">
        <v>253</v>
      </c>
      <c r="I317" s="126">
        <v>185596</v>
      </c>
      <c r="J317" s="126" t="s">
        <v>384</v>
      </c>
      <c r="K317" s="126">
        <v>185596</v>
      </c>
      <c r="L317" s="126" t="s">
        <v>255</v>
      </c>
      <c r="M317" s="126" t="s">
        <v>256</v>
      </c>
      <c r="N317" s="126">
        <v>371720</v>
      </c>
      <c r="O317" s="126" t="s">
        <v>385</v>
      </c>
      <c r="P317" s="126">
        <v>800440</v>
      </c>
      <c r="Q317" s="126" t="s">
        <v>648</v>
      </c>
      <c r="R317" s="126" t="s">
        <v>319</v>
      </c>
      <c r="S317" s="126" t="s">
        <v>672</v>
      </c>
      <c r="T317" s="126" t="s">
        <v>672</v>
      </c>
      <c r="U317" s="126" t="s">
        <v>273</v>
      </c>
      <c r="V317" s="126" t="s">
        <v>274</v>
      </c>
      <c r="W317" s="126">
        <v>0</v>
      </c>
      <c r="X317" s="126" t="s">
        <v>610</v>
      </c>
      <c r="Y317" s="126">
        <v>355952208</v>
      </c>
      <c r="Z317" s="126" t="s">
        <v>1254</v>
      </c>
      <c r="AA317" s="126" t="s">
        <v>1253</v>
      </c>
      <c r="AB317" s="128">
        <v>42000</v>
      </c>
      <c r="AC317" s="127">
        <v>4</v>
      </c>
      <c r="AD317" s="127">
        <v>24</v>
      </c>
      <c r="AE317" s="127">
        <v>1</v>
      </c>
      <c r="AF317" s="127" t="s">
        <v>1658</v>
      </c>
      <c r="AG317" s="127" t="s">
        <v>1659</v>
      </c>
      <c r="AH317" s="126" t="s">
        <v>1907</v>
      </c>
      <c r="AI317" s="126" t="s">
        <v>1796</v>
      </c>
      <c r="AJ317" s="128">
        <v>2240</v>
      </c>
      <c r="AK317" s="128">
        <v>2240</v>
      </c>
      <c r="AL317" s="126" t="s">
        <v>1855</v>
      </c>
      <c r="AM317" s="128">
        <v>2280.86</v>
      </c>
      <c r="AN317" s="128">
        <v>2199.14</v>
      </c>
      <c r="AO317" s="128">
        <v>4480</v>
      </c>
      <c r="AP317" s="128">
        <v>39719.14</v>
      </c>
      <c r="AQ317" s="128">
        <v>10410.86</v>
      </c>
      <c r="AR317" s="128">
        <v>50130</v>
      </c>
      <c r="AS317" s="128">
        <v>32460.400000000001</v>
      </c>
      <c r="AT317" s="128">
        <v>10099.6</v>
      </c>
      <c r="AU317" s="128">
        <v>42560</v>
      </c>
      <c r="AV317" s="126">
        <v>21</v>
      </c>
      <c r="AW317" s="126"/>
      <c r="AX317" s="126"/>
      <c r="AY317" s="126"/>
      <c r="AZ317" s="126"/>
      <c r="BA317" s="126"/>
      <c r="BB317" s="126" t="s">
        <v>1995</v>
      </c>
      <c r="BC317" s="126" t="s">
        <v>138</v>
      </c>
      <c r="BD317" s="126" t="s">
        <v>1998</v>
      </c>
      <c r="BE317" s="128">
        <v>42000</v>
      </c>
      <c r="BF317" s="126" t="s">
        <v>672</v>
      </c>
      <c r="BG317" s="95">
        <v>8237900582</v>
      </c>
      <c r="BH317" s="97" t="s">
        <v>2003</v>
      </c>
      <c r="BI317" s="95" t="s">
        <v>104</v>
      </c>
      <c r="BJ317" s="129">
        <v>46042</v>
      </c>
      <c r="BK317" s="95"/>
      <c r="BL317" s="95" t="s">
        <v>109</v>
      </c>
      <c r="BM317" s="98" t="s">
        <v>124</v>
      </c>
      <c r="BN317" s="99" t="s">
        <v>193</v>
      </c>
      <c r="BO317" s="123" t="s">
        <v>234</v>
      </c>
      <c r="BP317" s="123"/>
      <c r="BQ317" s="42"/>
      <c r="BR317" s="96"/>
    </row>
    <row r="318" spans="1:70" ht="30" hidden="1" customHeight="1" x14ac:dyDescent="0.35">
      <c r="A318" s="95">
        <v>314</v>
      </c>
      <c r="B318" s="127" t="s">
        <v>248</v>
      </c>
      <c r="C318" s="127" t="s">
        <v>249</v>
      </c>
      <c r="D318" s="127" t="s">
        <v>250</v>
      </c>
      <c r="E318" s="127" t="s">
        <v>251</v>
      </c>
      <c r="F318" s="127" t="s">
        <v>251</v>
      </c>
      <c r="G318" s="127" t="s">
        <v>252</v>
      </c>
      <c r="H318" s="127" t="s">
        <v>253</v>
      </c>
      <c r="I318" s="126">
        <v>121891</v>
      </c>
      <c r="J318" s="126" t="s">
        <v>290</v>
      </c>
      <c r="K318" s="126">
        <v>121891</v>
      </c>
      <c r="L318" s="126" t="s">
        <v>255</v>
      </c>
      <c r="M318" s="126" t="s">
        <v>256</v>
      </c>
      <c r="N318" s="126">
        <v>212763</v>
      </c>
      <c r="O318" s="126" t="s">
        <v>301</v>
      </c>
      <c r="P318" s="126">
        <v>281116</v>
      </c>
      <c r="Q318" s="126" t="s">
        <v>302</v>
      </c>
      <c r="R318" s="126" t="s">
        <v>319</v>
      </c>
      <c r="S318" s="126" t="s">
        <v>673</v>
      </c>
      <c r="T318" s="126" t="s">
        <v>673</v>
      </c>
      <c r="U318" s="126" t="s">
        <v>328</v>
      </c>
      <c r="V318" s="126" t="s">
        <v>262</v>
      </c>
      <c r="W318" s="126">
        <v>0</v>
      </c>
      <c r="X318" s="126" t="s">
        <v>267</v>
      </c>
      <c r="Y318" s="126">
        <v>356002085</v>
      </c>
      <c r="Z318" s="126" t="s">
        <v>1255</v>
      </c>
      <c r="AA318" s="126" t="s">
        <v>1256</v>
      </c>
      <c r="AB318" s="128">
        <v>80000</v>
      </c>
      <c r="AC318" s="127">
        <v>9</v>
      </c>
      <c r="AD318" s="127">
        <v>24</v>
      </c>
      <c r="AE318" s="127">
        <v>7</v>
      </c>
      <c r="AF318" s="127" t="s">
        <v>1660</v>
      </c>
      <c r="AG318" s="127" t="s">
        <v>1507</v>
      </c>
      <c r="AH318" s="126" t="s">
        <v>1746</v>
      </c>
      <c r="AI318" s="126" t="s">
        <v>1291</v>
      </c>
      <c r="AJ318" s="128">
        <v>4270</v>
      </c>
      <c r="AK318" s="128">
        <v>4270</v>
      </c>
      <c r="AL318" s="126" t="s">
        <v>1818</v>
      </c>
      <c r="AM318" s="128">
        <v>4311.91</v>
      </c>
      <c r="AN318" s="128">
        <v>4228.09</v>
      </c>
      <c r="AO318" s="128">
        <v>8540</v>
      </c>
      <c r="AP318" s="128">
        <v>75688.09</v>
      </c>
      <c r="AQ318" s="128">
        <v>19673.91</v>
      </c>
      <c r="AR318" s="128">
        <v>95362</v>
      </c>
      <c r="AS318" s="128">
        <v>62011.82</v>
      </c>
      <c r="AT318" s="128">
        <v>19118.18</v>
      </c>
      <c r="AU318" s="128">
        <v>81130</v>
      </c>
      <c r="AV318" s="126">
        <v>21</v>
      </c>
      <c r="AW318" s="126"/>
      <c r="AX318" s="126"/>
      <c r="AY318" s="126"/>
      <c r="AZ318" s="126"/>
      <c r="BA318" s="126"/>
      <c r="BB318" s="126" t="s">
        <v>1995</v>
      </c>
      <c r="BC318" s="126" t="s">
        <v>138</v>
      </c>
      <c r="BD318" s="126" t="s">
        <v>1998</v>
      </c>
      <c r="BE318" s="128">
        <v>80000</v>
      </c>
      <c r="BF318" s="126" t="s">
        <v>673</v>
      </c>
      <c r="BG318" s="95">
        <v>8892558932</v>
      </c>
      <c r="BH318" s="97" t="s">
        <v>2003</v>
      </c>
      <c r="BI318" s="95" t="s">
        <v>104</v>
      </c>
      <c r="BJ318" s="129">
        <v>46038</v>
      </c>
      <c r="BK318" s="95"/>
      <c r="BL318" s="95" t="s">
        <v>109</v>
      </c>
      <c r="BM318" s="98" t="s">
        <v>124</v>
      </c>
      <c r="BN318" s="99" t="s">
        <v>193</v>
      </c>
      <c r="BO318" s="123" t="s">
        <v>234</v>
      </c>
      <c r="BP318" s="123"/>
      <c r="BQ318" s="42"/>
      <c r="BR318" s="96"/>
    </row>
    <row r="319" spans="1:70" ht="30" hidden="1" customHeight="1" x14ac:dyDescent="0.35">
      <c r="A319" s="95">
        <v>315</v>
      </c>
      <c r="B319" s="127" t="s">
        <v>248</v>
      </c>
      <c r="C319" s="127" t="s">
        <v>249</v>
      </c>
      <c r="D319" s="127" t="s">
        <v>250</v>
      </c>
      <c r="E319" s="127" t="s">
        <v>251</v>
      </c>
      <c r="F319" s="127" t="s">
        <v>251</v>
      </c>
      <c r="G319" s="127" t="s">
        <v>252</v>
      </c>
      <c r="H319" s="127" t="s">
        <v>253</v>
      </c>
      <c r="I319" s="126">
        <v>126813</v>
      </c>
      <c r="J319" s="126" t="s">
        <v>268</v>
      </c>
      <c r="K319" s="126">
        <v>126813</v>
      </c>
      <c r="L319" s="126" t="s">
        <v>255</v>
      </c>
      <c r="M319" s="126" t="s">
        <v>256</v>
      </c>
      <c r="N319" s="126">
        <v>213778</v>
      </c>
      <c r="O319" s="126" t="s">
        <v>304</v>
      </c>
      <c r="P319" s="126">
        <v>282427</v>
      </c>
      <c r="Q319" s="126" t="s">
        <v>321</v>
      </c>
      <c r="R319" s="126" t="s">
        <v>319</v>
      </c>
      <c r="S319" s="126" t="s">
        <v>674</v>
      </c>
      <c r="T319" s="126" t="s">
        <v>674</v>
      </c>
      <c r="U319" s="126" t="s">
        <v>328</v>
      </c>
      <c r="V319" s="126" t="s">
        <v>262</v>
      </c>
      <c r="W319" s="126">
        <v>0</v>
      </c>
      <c r="X319" s="126" t="s">
        <v>267</v>
      </c>
      <c r="Y319" s="126">
        <v>356002087</v>
      </c>
      <c r="Z319" s="126" t="s">
        <v>1257</v>
      </c>
      <c r="AA319" s="126" t="s">
        <v>1258</v>
      </c>
      <c r="AB319" s="128">
        <v>52000</v>
      </c>
      <c r="AC319" s="127">
        <v>7</v>
      </c>
      <c r="AD319" s="127">
        <v>24</v>
      </c>
      <c r="AE319" s="127">
        <v>2</v>
      </c>
      <c r="AF319" s="127" t="s">
        <v>1661</v>
      </c>
      <c r="AG319" s="127" t="s">
        <v>1662</v>
      </c>
      <c r="AH319" s="126" t="s">
        <v>1770</v>
      </c>
      <c r="AI319" s="126" t="s">
        <v>1822</v>
      </c>
      <c r="AJ319" s="128">
        <v>2780</v>
      </c>
      <c r="AK319" s="128">
        <v>2780</v>
      </c>
      <c r="AL319" s="126" t="s">
        <v>1779</v>
      </c>
      <c r="AM319" s="128">
        <v>1319.73</v>
      </c>
      <c r="AN319" s="128">
        <v>1460.27</v>
      </c>
      <c r="AO319" s="128">
        <v>2780</v>
      </c>
      <c r="AP319" s="128">
        <v>50680.27</v>
      </c>
      <c r="AQ319" s="128">
        <v>13596.73</v>
      </c>
      <c r="AR319" s="128">
        <v>64277</v>
      </c>
      <c r="AS319" s="128">
        <v>42345.77</v>
      </c>
      <c r="AT319" s="128">
        <v>13254.23</v>
      </c>
      <c r="AU319" s="128">
        <v>55600</v>
      </c>
      <c r="AV319" s="126">
        <v>21</v>
      </c>
      <c r="AW319" s="126"/>
      <c r="AX319" s="126"/>
      <c r="AY319" s="126"/>
      <c r="AZ319" s="126"/>
      <c r="BA319" s="126"/>
      <c r="BB319" s="126" t="s">
        <v>1995</v>
      </c>
      <c r="BC319" s="126" t="s">
        <v>138</v>
      </c>
      <c r="BD319" s="126" t="s">
        <v>1998</v>
      </c>
      <c r="BE319" s="128">
        <v>52000</v>
      </c>
      <c r="BF319" s="126" t="s">
        <v>674</v>
      </c>
      <c r="BG319" s="95">
        <v>8208506137</v>
      </c>
      <c r="BH319" s="97" t="s">
        <v>2003</v>
      </c>
      <c r="BI319" s="95" t="s">
        <v>104</v>
      </c>
      <c r="BJ319" s="97">
        <v>46051</v>
      </c>
      <c r="BK319" s="95"/>
      <c r="BL319" s="95" t="s">
        <v>108</v>
      </c>
      <c r="BM319" s="98" t="s">
        <v>113</v>
      </c>
      <c r="BN319" s="99" t="s">
        <v>192</v>
      </c>
      <c r="BO319" s="123" t="s">
        <v>234</v>
      </c>
      <c r="BP319" s="123"/>
      <c r="BQ319" s="42"/>
      <c r="BR319" s="96" t="s">
        <v>2054</v>
      </c>
    </row>
    <row r="320" spans="1:70" ht="30" hidden="1" customHeight="1" x14ac:dyDescent="0.35">
      <c r="A320" s="95">
        <v>316</v>
      </c>
      <c r="B320" s="127" t="s">
        <v>248</v>
      </c>
      <c r="C320" s="127" t="s">
        <v>249</v>
      </c>
      <c r="D320" s="127" t="s">
        <v>250</v>
      </c>
      <c r="E320" s="127" t="s">
        <v>251</v>
      </c>
      <c r="F320" s="127" t="s">
        <v>251</v>
      </c>
      <c r="G320" s="127" t="s">
        <v>252</v>
      </c>
      <c r="H320" s="127" t="s">
        <v>253</v>
      </c>
      <c r="I320" s="126">
        <v>118203</v>
      </c>
      <c r="J320" s="126" t="s">
        <v>254</v>
      </c>
      <c r="K320" s="126">
        <v>118203</v>
      </c>
      <c r="L320" s="126" t="s">
        <v>255</v>
      </c>
      <c r="M320" s="126" t="s">
        <v>256</v>
      </c>
      <c r="N320" s="126">
        <v>199891</v>
      </c>
      <c r="O320" s="126" t="s">
        <v>257</v>
      </c>
      <c r="P320" s="126">
        <v>265057</v>
      </c>
      <c r="Q320" s="126" t="s">
        <v>258</v>
      </c>
      <c r="R320" s="126" t="s">
        <v>319</v>
      </c>
      <c r="S320" s="126" t="s">
        <v>675</v>
      </c>
      <c r="T320" s="126" t="s">
        <v>675</v>
      </c>
      <c r="U320" s="126" t="s">
        <v>261</v>
      </c>
      <c r="V320" s="126" t="s">
        <v>676</v>
      </c>
      <c r="W320" s="126">
        <v>0</v>
      </c>
      <c r="X320" s="126" t="s">
        <v>332</v>
      </c>
      <c r="Y320" s="126">
        <v>356002097</v>
      </c>
      <c r="Z320" s="126" t="s">
        <v>1259</v>
      </c>
      <c r="AA320" s="126" t="s">
        <v>1260</v>
      </c>
      <c r="AB320" s="128">
        <v>52000</v>
      </c>
      <c r="AC320" s="127">
        <v>4</v>
      </c>
      <c r="AD320" s="127">
        <v>24</v>
      </c>
      <c r="AE320" s="127">
        <v>2</v>
      </c>
      <c r="AF320" s="127" t="s">
        <v>1663</v>
      </c>
      <c r="AG320" s="127" t="s">
        <v>1664</v>
      </c>
      <c r="AH320" s="126" t="s">
        <v>1770</v>
      </c>
      <c r="AI320" s="126" t="s">
        <v>1796</v>
      </c>
      <c r="AJ320" s="128">
        <v>2780</v>
      </c>
      <c r="AK320" s="128">
        <v>2780</v>
      </c>
      <c r="AL320" s="126" t="s">
        <v>1934</v>
      </c>
      <c r="AM320" s="128">
        <v>3345.57</v>
      </c>
      <c r="AN320" s="128">
        <v>2214.4299999999998</v>
      </c>
      <c r="AO320" s="128">
        <v>5560</v>
      </c>
      <c r="AP320" s="128">
        <v>48654.43</v>
      </c>
      <c r="AQ320" s="128">
        <v>12550.57</v>
      </c>
      <c r="AR320" s="128">
        <v>61205</v>
      </c>
      <c r="AS320" s="128">
        <v>40594.480000000003</v>
      </c>
      <c r="AT320" s="128">
        <v>12225.52</v>
      </c>
      <c r="AU320" s="128">
        <v>52820</v>
      </c>
      <c r="AV320" s="126">
        <v>21</v>
      </c>
      <c r="AW320" s="126"/>
      <c r="AX320" s="126"/>
      <c r="AY320" s="126"/>
      <c r="AZ320" s="126"/>
      <c r="BA320" s="126"/>
      <c r="BB320" s="126" t="s">
        <v>1995</v>
      </c>
      <c r="BC320" s="126" t="s">
        <v>138</v>
      </c>
      <c r="BD320" s="126" t="s">
        <v>1998</v>
      </c>
      <c r="BE320" s="128">
        <v>52000</v>
      </c>
      <c r="BF320" s="126" t="s">
        <v>675</v>
      </c>
      <c r="BG320" s="95">
        <v>9853344789</v>
      </c>
      <c r="BH320" s="97" t="s">
        <v>2003</v>
      </c>
      <c r="BI320" s="95" t="s">
        <v>104</v>
      </c>
      <c r="BJ320" s="97">
        <v>46045</v>
      </c>
      <c r="BK320" s="95"/>
      <c r="BL320" s="95" t="s">
        <v>112</v>
      </c>
      <c r="BM320" s="98" t="s">
        <v>124</v>
      </c>
      <c r="BN320" s="99" t="s">
        <v>193</v>
      </c>
      <c r="BO320" s="95" t="s">
        <v>234</v>
      </c>
      <c r="BP320" s="123"/>
      <c r="BQ320" s="42"/>
      <c r="BR320" s="96" t="s">
        <v>2020</v>
      </c>
    </row>
    <row r="321" spans="1:70" ht="30" hidden="1" customHeight="1" x14ac:dyDescent="0.35">
      <c r="A321" s="95">
        <v>317</v>
      </c>
      <c r="B321" s="127" t="s">
        <v>248</v>
      </c>
      <c r="C321" s="127" t="s">
        <v>249</v>
      </c>
      <c r="D321" s="127" t="s">
        <v>250</v>
      </c>
      <c r="E321" s="127" t="s">
        <v>251</v>
      </c>
      <c r="F321" s="127" t="s">
        <v>251</v>
      </c>
      <c r="G321" s="127" t="s">
        <v>252</v>
      </c>
      <c r="H321" s="127" t="s">
        <v>253</v>
      </c>
      <c r="I321" s="126">
        <v>185596</v>
      </c>
      <c r="J321" s="126" t="s">
        <v>384</v>
      </c>
      <c r="K321" s="126">
        <v>185596</v>
      </c>
      <c r="L321" s="126" t="s">
        <v>255</v>
      </c>
      <c r="M321" s="126" t="s">
        <v>256</v>
      </c>
      <c r="N321" s="126">
        <v>371460</v>
      </c>
      <c r="O321" s="126" t="s">
        <v>505</v>
      </c>
      <c r="P321" s="126">
        <v>664807</v>
      </c>
      <c r="Q321" s="126" t="s">
        <v>528</v>
      </c>
      <c r="R321" s="126" t="s">
        <v>319</v>
      </c>
      <c r="S321" s="126" t="s">
        <v>677</v>
      </c>
      <c r="T321" s="126" t="s">
        <v>677</v>
      </c>
      <c r="U321" s="126" t="s">
        <v>273</v>
      </c>
      <c r="V321" s="126" t="s">
        <v>262</v>
      </c>
      <c r="W321" s="126">
        <v>0</v>
      </c>
      <c r="X321" s="126" t="s">
        <v>610</v>
      </c>
      <c r="Y321" s="126">
        <v>356019612</v>
      </c>
      <c r="Z321" s="126" t="s">
        <v>1261</v>
      </c>
      <c r="AA321" s="126" t="s">
        <v>1238</v>
      </c>
      <c r="AB321" s="128">
        <v>42000</v>
      </c>
      <c r="AC321" s="127">
        <v>4</v>
      </c>
      <c r="AD321" s="127">
        <v>24</v>
      </c>
      <c r="AE321" s="127">
        <v>1</v>
      </c>
      <c r="AF321" s="127" t="s">
        <v>1665</v>
      </c>
      <c r="AG321" s="127" t="s">
        <v>1666</v>
      </c>
      <c r="AH321" s="126" t="s">
        <v>1907</v>
      </c>
      <c r="AI321" s="126" t="s">
        <v>1796</v>
      </c>
      <c r="AJ321" s="128">
        <v>2240</v>
      </c>
      <c r="AK321" s="128">
        <v>2240</v>
      </c>
      <c r="AL321" s="126" t="s">
        <v>1922</v>
      </c>
      <c r="AM321" s="128">
        <v>34828.239999999998</v>
      </c>
      <c r="AN321" s="128">
        <v>12211.76</v>
      </c>
      <c r="AO321" s="128">
        <v>47040</v>
      </c>
      <c r="AP321" s="128">
        <v>7171.76</v>
      </c>
      <c r="AQ321" s="128">
        <v>305.24</v>
      </c>
      <c r="AR321" s="128">
        <v>7477</v>
      </c>
      <c r="AS321" s="128">
        <v>0</v>
      </c>
      <c r="AT321" s="128">
        <v>0</v>
      </c>
      <c r="AU321" s="128">
        <v>0</v>
      </c>
      <c r="AV321" s="126">
        <v>21</v>
      </c>
      <c r="AW321" s="126"/>
      <c r="AX321" s="126"/>
      <c r="AY321" s="126"/>
      <c r="AZ321" s="126"/>
      <c r="BA321" s="126"/>
      <c r="BB321" s="126" t="s">
        <v>1995</v>
      </c>
      <c r="BC321" s="126" t="s">
        <v>138</v>
      </c>
      <c r="BD321" s="126"/>
      <c r="BE321" s="128">
        <v>0</v>
      </c>
      <c r="BF321" s="126" t="s">
        <v>677</v>
      </c>
      <c r="BG321" s="95">
        <v>9021974258</v>
      </c>
      <c r="BH321" s="97" t="s">
        <v>2003</v>
      </c>
      <c r="BI321" s="95" t="s">
        <v>104</v>
      </c>
      <c r="BJ321" s="129">
        <v>46042</v>
      </c>
      <c r="BK321" s="95"/>
      <c r="BL321" s="95" t="s">
        <v>109</v>
      </c>
      <c r="BM321" s="98" t="s">
        <v>124</v>
      </c>
      <c r="BN321" s="99" t="s">
        <v>193</v>
      </c>
      <c r="BO321" s="123" t="s">
        <v>234</v>
      </c>
      <c r="BP321" s="123"/>
      <c r="BQ321" s="42"/>
      <c r="BR321" s="96"/>
    </row>
    <row r="322" spans="1:70" ht="30" hidden="1" customHeight="1" x14ac:dyDescent="0.35">
      <c r="A322" s="95">
        <v>319</v>
      </c>
      <c r="B322" s="127" t="s">
        <v>248</v>
      </c>
      <c r="C322" s="127" t="s">
        <v>249</v>
      </c>
      <c r="D322" s="127" t="s">
        <v>250</v>
      </c>
      <c r="E322" s="127" t="s">
        <v>251</v>
      </c>
      <c r="F322" s="127" t="s">
        <v>251</v>
      </c>
      <c r="G322" s="127" t="s">
        <v>252</v>
      </c>
      <c r="H322" s="127" t="s">
        <v>253</v>
      </c>
      <c r="I322" s="126">
        <v>181561</v>
      </c>
      <c r="J322" s="126" t="s">
        <v>339</v>
      </c>
      <c r="K322" s="126">
        <v>181561</v>
      </c>
      <c r="L322" s="126" t="s">
        <v>255</v>
      </c>
      <c r="M322" s="126" t="s">
        <v>256</v>
      </c>
      <c r="N322" s="126">
        <v>310327</v>
      </c>
      <c r="O322" s="126" t="s">
        <v>428</v>
      </c>
      <c r="P322" s="126">
        <v>432609</v>
      </c>
      <c r="Q322" s="126" t="s">
        <v>545</v>
      </c>
      <c r="R322" s="126" t="s">
        <v>319</v>
      </c>
      <c r="S322" s="126" t="s">
        <v>678</v>
      </c>
      <c r="T322" s="126" t="s">
        <v>678</v>
      </c>
      <c r="U322" s="126" t="s">
        <v>280</v>
      </c>
      <c r="V322" s="126" t="s">
        <v>262</v>
      </c>
      <c r="W322" s="126">
        <v>0</v>
      </c>
      <c r="X322" s="126" t="s">
        <v>637</v>
      </c>
      <c r="Y322" s="126">
        <v>356093958</v>
      </c>
      <c r="Z322" s="126" t="s">
        <v>1262</v>
      </c>
      <c r="AA322" s="126" t="s">
        <v>1263</v>
      </c>
      <c r="AB322" s="128">
        <v>42000</v>
      </c>
      <c r="AC322" s="127">
        <v>7</v>
      </c>
      <c r="AD322" s="127">
        <v>24</v>
      </c>
      <c r="AE322" s="127">
        <v>1</v>
      </c>
      <c r="AF322" s="127" t="s">
        <v>1656</v>
      </c>
      <c r="AG322" s="127" t="s">
        <v>1667</v>
      </c>
      <c r="AH322" s="126" t="s">
        <v>1907</v>
      </c>
      <c r="AI322" s="126" t="s">
        <v>1822</v>
      </c>
      <c r="AJ322" s="128">
        <v>2240</v>
      </c>
      <c r="AK322" s="128">
        <v>2240</v>
      </c>
      <c r="AL322" s="126" t="s">
        <v>1935</v>
      </c>
      <c r="AM322" s="128">
        <v>16503.25</v>
      </c>
      <c r="AN322" s="128">
        <v>8156.75</v>
      </c>
      <c r="AO322" s="128">
        <v>24660</v>
      </c>
      <c r="AP322" s="128">
        <v>25496.75</v>
      </c>
      <c r="AQ322" s="128">
        <v>3903.25</v>
      </c>
      <c r="AR322" s="128">
        <v>29400</v>
      </c>
      <c r="AS322" s="128">
        <v>18755.12</v>
      </c>
      <c r="AT322" s="128">
        <v>3624.88</v>
      </c>
      <c r="AU322" s="128">
        <v>22380</v>
      </c>
      <c r="AV322" s="126">
        <v>21</v>
      </c>
      <c r="AW322" s="126"/>
      <c r="AX322" s="126"/>
      <c r="AY322" s="126"/>
      <c r="AZ322" s="126"/>
      <c r="BA322" s="126"/>
      <c r="BB322" s="126" t="s">
        <v>1995</v>
      </c>
      <c r="BC322" s="126" t="s">
        <v>138</v>
      </c>
      <c r="BD322" s="126" t="s">
        <v>2000</v>
      </c>
      <c r="BE322" s="128">
        <v>42000</v>
      </c>
      <c r="BF322" s="126" t="s">
        <v>678</v>
      </c>
      <c r="BG322" s="95">
        <v>9545152581</v>
      </c>
      <c r="BH322" s="97" t="s">
        <v>2003</v>
      </c>
      <c r="BI322" s="95" t="s">
        <v>104</v>
      </c>
      <c r="BJ322" s="129">
        <v>46051</v>
      </c>
      <c r="BK322" s="95"/>
      <c r="BL322" s="95" t="s">
        <v>109</v>
      </c>
      <c r="BM322" s="98" t="s">
        <v>114</v>
      </c>
      <c r="BN322" s="99" t="s">
        <v>193</v>
      </c>
      <c r="BO322" s="123" t="s">
        <v>234</v>
      </c>
      <c r="BP322" s="123"/>
      <c r="BQ322" s="42"/>
      <c r="BR322" s="96" t="s">
        <v>2044</v>
      </c>
    </row>
    <row r="323" spans="1:70" ht="30" hidden="1" customHeight="1" x14ac:dyDescent="0.35">
      <c r="A323" s="95">
        <v>320</v>
      </c>
      <c r="B323" s="127" t="s">
        <v>248</v>
      </c>
      <c r="C323" s="127" t="s">
        <v>249</v>
      </c>
      <c r="D323" s="127" t="s">
        <v>250</v>
      </c>
      <c r="E323" s="127" t="s">
        <v>251</v>
      </c>
      <c r="F323" s="127" t="s">
        <v>251</v>
      </c>
      <c r="G323" s="127" t="s">
        <v>252</v>
      </c>
      <c r="H323" s="127" t="s">
        <v>253</v>
      </c>
      <c r="I323" s="126">
        <v>222025</v>
      </c>
      <c r="J323" s="126" t="s">
        <v>619</v>
      </c>
      <c r="K323" s="126">
        <v>222025</v>
      </c>
      <c r="L323" s="126" t="s">
        <v>255</v>
      </c>
      <c r="M323" s="126" t="s">
        <v>256</v>
      </c>
      <c r="N323" s="126">
        <v>378470</v>
      </c>
      <c r="O323" s="126" t="s">
        <v>620</v>
      </c>
      <c r="P323" s="126">
        <v>554293</v>
      </c>
      <c r="Q323" s="126" t="s">
        <v>621</v>
      </c>
      <c r="R323" s="126" t="s">
        <v>319</v>
      </c>
      <c r="S323" s="126" t="s">
        <v>679</v>
      </c>
      <c r="T323" s="126" t="s">
        <v>679</v>
      </c>
      <c r="U323" s="126" t="s">
        <v>328</v>
      </c>
      <c r="V323" s="126" t="s">
        <v>274</v>
      </c>
      <c r="W323" s="126">
        <v>0</v>
      </c>
      <c r="X323" s="126" t="s">
        <v>574</v>
      </c>
      <c r="Y323" s="126">
        <v>356094641</v>
      </c>
      <c r="Z323" s="126" t="s">
        <v>1264</v>
      </c>
      <c r="AA323" s="126" t="s">
        <v>1265</v>
      </c>
      <c r="AB323" s="128">
        <v>42000</v>
      </c>
      <c r="AC323" s="127">
        <v>8</v>
      </c>
      <c r="AD323" s="127">
        <v>24</v>
      </c>
      <c r="AE323" s="127">
        <v>1</v>
      </c>
      <c r="AF323" s="127" t="s">
        <v>1665</v>
      </c>
      <c r="AG323" s="127" t="s">
        <v>1668</v>
      </c>
      <c r="AH323" s="126" t="s">
        <v>1907</v>
      </c>
      <c r="AI323" s="126" t="s">
        <v>1307</v>
      </c>
      <c r="AJ323" s="128">
        <v>2240</v>
      </c>
      <c r="AK323" s="128">
        <v>2240</v>
      </c>
      <c r="AL323" s="126" t="s">
        <v>1936</v>
      </c>
      <c r="AM323" s="128">
        <v>34958.49</v>
      </c>
      <c r="AN323" s="128">
        <v>12081.51</v>
      </c>
      <c r="AO323" s="128">
        <v>47040</v>
      </c>
      <c r="AP323" s="128">
        <v>7041.51</v>
      </c>
      <c r="AQ323" s="128">
        <v>318.49</v>
      </c>
      <c r="AR323" s="128">
        <v>7360</v>
      </c>
      <c r="AS323" s="128">
        <v>0</v>
      </c>
      <c r="AT323" s="128">
        <v>0</v>
      </c>
      <c r="AU323" s="128">
        <v>0</v>
      </c>
      <c r="AV323" s="126">
        <v>21</v>
      </c>
      <c r="AW323" s="126"/>
      <c r="AX323" s="126"/>
      <c r="AY323" s="126"/>
      <c r="AZ323" s="126"/>
      <c r="BA323" s="126"/>
      <c r="BB323" s="126" t="s">
        <v>1995</v>
      </c>
      <c r="BC323" s="126" t="s">
        <v>138</v>
      </c>
      <c r="BD323" s="126"/>
      <c r="BE323" s="128">
        <v>0</v>
      </c>
      <c r="BF323" s="126" t="s">
        <v>679</v>
      </c>
      <c r="BG323" s="95">
        <v>8767258917</v>
      </c>
      <c r="BH323" s="97" t="s">
        <v>2003</v>
      </c>
      <c r="BI323" s="95" t="s">
        <v>104</v>
      </c>
      <c r="BJ323" s="129">
        <v>46051</v>
      </c>
      <c r="BK323" s="95"/>
      <c r="BL323" s="95" t="s">
        <v>109</v>
      </c>
      <c r="BM323" s="98" t="s">
        <v>124</v>
      </c>
      <c r="BN323" s="99" t="s">
        <v>193</v>
      </c>
      <c r="BO323" s="123" t="s">
        <v>234</v>
      </c>
      <c r="BP323" s="123"/>
      <c r="BQ323" s="42"/>
      <c r="BR323" s="96"/>
    </row>
    <row r="324" spans="1:70" ht="30" hidden="1" customHeight="1" x14ac:dyDescent="0.35">
      <c r="A324" s="95">
        <v>321</v>
      </c>
      <c r="B324" s="127" t="s">
        <v>248</v>
      </c>
      <c r="C324" s="127" t="s">
        <v>249</v>
      </c>
      <c r="D324" s="127" t="s">
        <v>250</v>
      </c>
      <c r="E324" s="127" t="s">
        <v>251</v>
      </c>
      <c r="F324" s="127" t="s">
        <v>251</v>
      </c>
      <c r="G324" s="127" t="s">
        <v>252</v>
      </c>
      <c r="H324" s="127" t="s">
        <v>253</v>
      </c>
      <c r="I324" s="126">
        <v>181561</v>
      </c>
      <c r="J324" s="126" t="s">
        <v>339</v>
      </c>
      <c r="K324" s="126">
        <v>181561</v>
      </c>
      <c r="L324" s="126" t="s">
        <v>255</v>
      </c>
      <c r="M324" s="126" t="s">
        <v>256</v>
      </c>
      <c r="N324" s="126">
        <v>364744</v>
      </c>
      <c r="O324" s="126" t="s">
        <v>466</v>
      </c>
      <c r="P324" s="126">
        <v>527592</v>
      </c>
      <c r="Q324" s="126" t="s">
        <v>467</v>
      </c>
      <c r="R324" s="126" t="s">
        <v>319</v>
      </c>
      <c r="S324" s="126" t="s">
        <v>680</v>
      </c>
      <c r="T324" s="126" t="s">
        <v>680</v>
      </c>
      <c r="U324" s="126" t="s">
        <v>280</v>
      </c>
      <c r="V324" s="126" t="s">
        <v>262</v>
      </c>
      <c r="W324" s="126">
        <v>0</v>
      </c>
      <c r="X324" s="126" t="s">
        <v>574</v>
      </c>
      <c r="Y324" s="126">
        <v>356143970</v>
      </c>
      <c r="Z324" s="126" t="s">
        <v>1266</v>
      </c>
      <c r="AA324" s="126" t="s">
        <v>1267</v>
      </c>
      <c r="AB324" s="128">
        <v>42000</v>
      </c>
      <c r="AC324" s="127">
        <v>7</v>
      </c>
      <c r="AD324" s="127">
        <v>24</v>
      </c>
      <c r="AE324" s="127">
        <v>1</v>
      </c>
      <c r="AF324" s="127" t="s">
        <v>1656</v>
      </c>
      <c r="AG324" s="127" t="s">
        <v>1669</v>
      </c>
      <c r="AH324" s="126" t="s">
        <v>1907</v>
      </c>
      <c r="AI324" s="126" t="s">
        <v>1822</v>
      </c>
      <c r="AJ324" s="128">
        <v>2240</v>
      </c>
      <c r="AK324" s="128">
        <v>2240</v>
      </c>
      <c r="AL324" s="126" t="s">
        <v>1806</v>
      </c>
      <c r="AM324" s="128">
        <v>14715.93</v>
      </c>
      <c r="AN324" s="128">
        <v>7694.07</v>
      </c>
      <c r="AO324" s="128">
        <v>22410</v>
      </c>
      <c r="AP324" s="128">
        <v>27284.07</v>
      </c>
      <c r="AQ324" s="128">
        <v>4457.93</v>
      </c>
      <c r="AR324" s="128">
        <v>31742</v>
      </c>
      <c r="AS324" s="128">
        <v>20455.490000000002</v>
      </c>
      <c r="AT324" s="128">
        <v>4174.51</v>
      </c>
      <c r="AU324" s="128">
        <v>24630</v>
      </c>
      <c r="AV324" s="126">
        <v>21</v>
      </c>
      <c r="AW324" s="126"/>
      <c r="AX324" s="126"/>
      <c r="AY324" s="126"/>
      <c r="AZ324" s="126"/>
      <c r="BA324" s="126"/>
      <c r="BB324" s="126" t="s">
        <v>1995</v>
      </c>
      <c r="BC324" s="126" t="s">
        <v>138</v>
      </c>
      <c r="BD324" s="126" t="s">
        <v>2000</v>
      </c>
      <c r="BE324" s="128">
        <v>42000</v>
      </c>
      <c r="BF324" s="126" t="s">
        <v>680</v>
      </c>
      <c r="BG324" s="95">
        <v>9373969586</v>
      </c>
      <c r="BH324" s="97" t="s">
        <v>2003</v>
      </c>
      <c r="BI324" s="95" t="s">
        <v>104</v>
      </c>
      <c r="BJ324" s="129">
        <v>46051</v>
      </c>
      <c r="BK324" s="95"/>
      <c r="BL324" s="95" t="s">
        <v>109</v>
      </c>
      <c r="BM324" s="98" t="s">
        <v>124</v>
      </c>
      <c r="BN324" s="99" t="s">
        <v>193</v>
      </c>
      <c r="BO324" s="123" t="s">
        <v>234</v>
      </c>
      <c r="BP324" s="123"/>
      <c r="BQ324" s="42"/>
      <c r="BR324" s="96"/>
    </row>
    <row r="325" spans="1:70" ht="30" hidden="1" customHeight="1" x14ac:dyDescent="0.35">
      <c r="A325" s="95">
        <v>322</v>
      </c>
      <c r="B325" s="127" t="s">
        <v>248</v>
      </c>
      <c r="C325" s="127" t="s">
        <v>249</v>
      </c>
      <c r="D325" s="127" t="s">
        <v>250</v>
      </c>
      <c r="E325" s="127" t="s">
        <v>251</v>
      </c>
      <c r="F325" s="127" t="s">
        <v>251</v>
      </c>
      <c r="G325" s="127" t="s">
        <v>252</v>
      </c>
      <c r="H325" s="127" t="s">
        <v>253</v>
      </c>
      <c r="I325" s="126">
        <v>121891</v>
      </c>
      <c r="J325" s="126" t="s">
        <v>290</v>
      </c>
      <c r="K325" s="126">
        <v>121891</v>
      </c>
      <c r="L325" s="126" t="s">
        <v>255</v>
      </c>
      <c r="M325" s="126" t="s">
        <v>256</v>
      </c>
      <c r="N325" s="126">
        <v>210493</v>
      </c>
      <c r="O325" s="126" t="s">
        <v>291</v>
      </c>
      <c r="P325" s="126">
        <v>278274</v>
      </c>
      <c r="Q325" s="126" t="s">
        <v>292</v>
      </c>
      <c r="R325" s="126" t="s">
        <v>503</v>
      </c>
      <c r="S325" s="126" t="s">
        <v>510</v>
      </c>
      <c r="T325" s="126" t="s">
        <v>510</v>
      </c>
      <c r="U325" s="126" t="s">
        <v>328</v>
      </c>
      <c r="V325" s="126" t="s">
        <v>262</v>
      </c>
      <c r="W325" s="126">
        <v>0</v>
      </c>
      <c r="X325" s="126" t="s">
        <v>610</v>
      </c>
      <c r="Y325" s="126">
        <v>356150425</v>
      </c>
      <c r="Z325" s="126" t="s">
        <v>1020</v>
      </c>
      <c r="AA325" s="126" t="s">
        <v>1258</v>
      </c>
      <c r="AB325" s="128">
        <v>40000</v>
      </c>
      <c r="AC325" s="127">
        <v>9</v>
      </c>
      <c r="AD325" s="127">
        <v>18</v>
      </c>
      <c r="AE325" s="127">
        <v>0</v>
      </c>
      <c r="AF325" s="127" t="s">
        <v>1546</v>
      </c>
      <c r="AG325" s="127" t="s">
        <v>1420</v>
      </c>
      <c r="AH325" s="126" t="s">
        <v>1746</v>
      </c>
      <c r="AI325" s="126" t="s">
        <v>1291</v>
      </c>
      <c r="AJ325" s="128">
        <v>2690</v>
      </c>
      <c r="AK325" s="128">
        <v>2690</v>
      </c>
      <c r="AL325" s="126"/>
      <c r="AM325" s="128">
        <v>0</v>
      </c>
      <c r="AN325" s="128">
        <v>0</v>
      </c>
      <c r="AO325" s="128">
        <v>0</v>
      </c>
      <c r="AP325" s="128">
        <v>40000</v>
      </c>
      <c r="AQ325" s="128">
        <v>8686</v>
      </c>
      <c r="AR325" s="128">
        <v>48686</v>
      </c>
      <c r="AS325" s="128">
        <v>40000</v>
      </c>
      <c r="AT325" s="128">
        <v>8686</v>
      </c>
      <c r="AU325" s="128">
        <v>48686</v>
      </c>
      <c r="AV325" s="126">
        <v>22</v>
      </c>
      <c r="AW325" s="126"/>
      <c r="AX325" s="126"/>
      <c r="AY325" s="126"/>
      <c r="AZ325" s="126"/>
      <c r="BA325" s="126"/>
      <c r="BB325" s="126" t="s">
        <v>1995</v>
      </c>
      <c r="BC325" s="126" t="s">
        <v>138</v>
      </c>
      <c r="BD325" s="126" t="s">
        <v>2002</v>
      </c>
      <c r="BE325" s="128">
        <v>40000</v>
      </c>
      <c r="BF325" s="126" t="s">
        <v>510</v>
      </c>
      <c r="BG325" s="95">
        <v>9325525453</v>
      </c>
      <c r="BH325" s="97" t="s">
        <v>2003</v>
      </c>
      <c r="BI325" s="95" t="s">
        <v>104</v>
      </c>
      <c r="BJ325" s="129">
        <v>46038</v>
      </c>
      <c r="BK325" s="95"/>
      <c r="BL325" s="95" t="s">
        <v>109</v>
      </c>
      <c r="BM325" s="98" t="s">
        <v>124</v>
      </c>
      <c r="BN325" s="99" t="s">
        <v>193</v>
      </c>
      <c r="BO325" s="123" t="s">
        <v>234</v>
      </c>
      <c r="BP325" s="123"/>
      <c r="BQ325" s="42"/>
      <c r="BR325" s="96"/>
    </row>
    <row r="326" spans="1:70" ht="30" hidden="1" customHeight="1" x14ac:dyDescent="0.35">
      <c r="A326" s="95">
        <v>323</v>
      </c>
      <c r="B326" s="127" t="s">
        <v>248</v>
      </c>
      <c r="C326" s="127" t="s">
        <v>249</v>
      </c>
      <c r="D326" s="127" t="s">
        <v>250</v>
      </c>
      <c r="E326" s="127" t="s">
        <v>251</v>
      </c>
      <c r="F326" s="127" t="s">
        <v>251</v>
      </c>
      <c r="G326" s="127" t="s">
        <v>252</v>
      </c>
      <c r="H326" s="127" t="s">
        <v>253</v>
      </c>
      <c r="I326" s="126">
        <v>118203</v>
      </c>
      <c r="J326" s="126" t="s">
        <v>254</v>
      </c>
      <c r="K326" s="126">
        <v>118203</v>
      </c>
      <c r="L326" s="126" t="s">
        <v>255</v>
      </c>
      <c r="M326" s="126" t="s">
        <v>256</v>
      </c>
      <c r="N326" s="126">
        <v>199891</v>
      </c>
      <c r="O326" s="126" t="s">
        <v>257</v>
      </c>
      <c r="P326" s="126">
        <v>682708</v>
      </c>
      <c r="Q326" s="126" t="s">
        <v>264</v>
      </c>
      <c r="R326" s="126" t="s">
        <v>319</v>
      </c>
      <c r="S326" s="126" t="s">
        <v>681</v>
      </c>
      <c r="T326" s="126" t="s">
        <v>681</v>
      </c>
      <c r="U326" s="126" t="s">
        <v>273</v>
      </c>
      <c r="V326" s="126" t="s">
        <v>262</v>
      </c>
      <c r="W326" s="126">
        <v>0</v>
      </c>
      <c r="X326" s="126" t="s">
        <v>267</v>
      </c>
      <c r="Y326" s="126">
        <v>356160739</v>
      </c>
      <c r="Z326" s="126" t="s">
        <v>1268</v>
      </c>
      <c r="AA326" s="126" t="s">
        <v>1258</v>
      </c>
      <c r="AB326" s="128">
        <v>80000</v>
      </c>
      <c r="AC326" s="127">
        <v>4</v>
      </c>
      <c r="AD326" s="127">
        <v>24</v>
      </c>
      <c r="AE326" s="127">
        <v>4</v>
      </c>
      <c r="AF326" s="127" t="s">
        <v>1670</v>
      </c>
      <c r="AG326" s="127" t="s">
        <v>1439</v>
      </c>
      <c r="AH326" s="126" t="s">
        <v>1746</v>
      </c>
      <c r="AI326" s="126" t="s">
        <v>1796</v>
      </c>
      <c r="AJ326" s="128">
        <v>4270</v>
      </c>
      <c r="AK326" s="128">
        <v>4270</v>
      </c>
      <c r="AL326" s="126" t="s">
        <v>1796</v>
      </c>
      <c r="AM326" s="128">
        <v>2078.2199999999998</v>
      </c>
      <c r="AN326" s="128">
        <v>2191.7800000000002</v>
      </c>
      <c r="AO326" s="128">
        <v>4270</v>
      </c>
      <c r="AP326" s="128">
        <v>77921.78</v>
      </c>
      <c r="AQ326" s="128">
        <v>21011.22</v>
      </c>
      <c r="AR326" s="128">
        <v>98933</v>
      </c>
      <c r="AS326" s="128">
        <v>64927.62</v>
      </c>
      <c r="AT326" s="128">
        <v>20472.38</v>
      </c>
      <c r="AU326" s="128">
        <v>85400</v>
      </c>
      <c r="AV326" s="126">
        <v>21</v>
      </c>
      <c r="AW326" s="126"/>
      <c r="AX326" s="126"/>
      <c r="AY326" s="126"/>
      <c r="AZ326" s="126"/>
      <c r="BA326" s="126"/>
      <c r="BB326" s="126" t="s">
        <v>1995</v>
      </c>
      <c r="BC326" s="126" t="s">
        <v>138</v>
      </c>
      <c r="BD326" s="126" t="s">
        <v>1998</v>
      </c>
      <c r="BE326" s="128">
        <v>80000</v>
      </c>
      <c r="BF326" s="126" t="s">
        <v>681</v>
      </c>
      <c r="BG326" s="95">
        <v>8055813437</v>
      </c>
      <c r="BH326" s="97" t="s">
        <v>2003</v>
      </c>
      <c r="BI326" s="95" t="s">
        <v>104</v>
      </c>
      <c r="BJ326" s="97">
        <v>46045</v>
      </c>
      <c r="BK326" s="95"/>
      <c r="BL326" s="95" t="s">
        <v>112</v>
      </c>
      <c r="BM326" s="98" t="s">
        <v>124</v>
      </c>
      <c r="BN326" s="99" t="s">
        <v>193</v>
      </c>
      <c r="BO326" s="95" t="s">
        <v>234</v>
      </c>
      <c r="BP326" s="123"/>
      <c r="BQ326" s="42"/>
      <c r="BR326" s="96" t="s">
        <v>2025</v>
      </c>
    </row>
    <row r="327" spans="1:70" ht="30" hidden="1" customHeight="1" x14ac:dyDescent="0.35">
      <c r="A327" s="95">
        <v>324</v>
      </c>
      <c r="B327" s="127" t="s">
        <v>248</v>
      </c>
      <c r="C327" s="127" t="s">
        <v>249</v>
      </c>
      <c r="D327" s="127" t="s">
        <v>250</v>
      </c>
      <c r="E327" s="127" t="s">
        <v>251</v>
      </c>
      <c r="F327" s="127" t="s">
        <v>251</v>
      </c>
      <c r="G327" s="127" t="s">
        <v>252</v>
      </c>
      <c r="H327" s="127" t="s">
        <v>253</v>
      </c>
      <c r="I327" s="126">
        <v>121891</v>
      </c>
      <c r="J327" s="126" t="s">
        <v>290</v>
      </c>
      <c r="K327" s="126">
        <v>121891</v>
      </c>
      <c r="L327" s="126" t="s">
        <v>255</v>
      </c>
      <c r="M327" s="126" t="s">
        <v>256</v>
      </c>
      <c r="N327" s="126">
        <v>212763</v>
      </c>
      <c r="O327" s="126" t="s">
        <v>301</v>
      </c>
      <c r="P327" s="126">
        <v>281462</v>
      </c>
      <c r="Q327" s="126" t="s">
        <v>324</v>
      </c>
      <c r="R327" s="126" t="s">
        <v>319</v>
      </c>
      <c r="S327" s="126" t="s">
        <v>682</v>
      </c>
      <c r="T327" s="126" t="s">
        <v>682</v>
      </c>
      <c r="U327" s="126" t="s">
        <v>328</v>
      </c>
      <c r="V327" s="126" t="s">
        <v>262</v>
      </c>
      <c r="W327" s="126">
        <v>0</v>
      </c>
      <c r="X327" s="126" t="s">
        <v>267</v>
      </c>
      <c r="Y327" s="126">
        <v>356175460</v>
      </c>
      <c r="Z327" s="126" t="s">
        <v>1269</v>
      </c>
      <c r="AA327" s="126" t="s">
        <v>1251</v>
      </c>
      <c r="AB327" s="128">
        <v>80000</v>
      </c>
      <c r="AC327" s="127">
        <v>9</v>
      </c>
      <c r="AD327" s="127">
        <v>24</v>
      </c>
      <c r="AE327" s="127">
        <v>7</v>
      </c>
      <c r="AF327" s="127" t="s">
        <v>1430</v>
      </c>
      <c r="AG327" s="127" t="s">
        <v>1443</v>
      </c>
      <c r="AH327" s="126" t="s">
        <v>1753</v>
      </c>
      <c r="AI327" s="126" t="s">
        <v>1291</v>
      </c>
      <c r="AJ327" s="128">
        <v>4270</v>
      </c>
      <c r="AK327" s="128">
        <v>4270</v>
      </c>
      <c r="AL327" s="126" t="s">
        <v>1291</v>
      </c>
      <c r="AM327" s="128">
        <v>2461.7800000000002</v>
      </c>
      <c r="AN327" s="128">
        <v>1808.22</v>
      </c>
      <c r="AO327" s="128">
        <v>4270</v>
      </c>
      <c r="AP327" s="128">
        <v>77538.22</v>
      </c>
      <c r="AQ327" s="128">
        <v>21212.78</v>
      </c>
      <c r="AR327" s="128">
        <v>98751</v>
      </c>
      <c r="AS327" s="128">
        <v>64693.760000000002</v>
      </c>
      <c r="AT327" s="128">
        <v>20706.240000000002</v>
      </c>
      <c r="AU327" s="128">
        <v>85400</v>
      </c>
      <c r="AV327" s="126">
        <v>21</v>
      </c>
      <c r="AW327" s="126"/>
      <c r="AX327" s="126"/>
      <c r="AY327" s="126"/>
      <c r="AZ327" s="126"/>
      <c r="BA327" s="126"/>
      <c r="BB327" s="126" t="s">
        <v>1995</v>
      </c>
      <c r="BC327" s="126" t="s">
        <v>138</v>
      </c>
      <c r="BD327" s="126" t="s">
        <v>1998</v>
      </c>
      <c r="BE327" s="128">
        <v>80000</v>
      </c>
      <c r="BF327" s="126" t="s">
        <v>682</v>
      </c>
      <c r="BG327" s="95">
        <v>9028355105</v>
      </c>
      <c r="BH327" s="97" t="s">
        <v>2003</v>
      </c>
      <c r="BI327" s="95" t="s">
        <v>104</v>
      </c>
      <c r="BJ327" s="129">
        <v>46038</v>
      </c>
      <c r="BK327" s="95"/>
      <c r="BL327" s="95" t="s">
        <v>109</v>
      </c>
      <c r="BM327" s="98" t="s">
        <v>124</v>
      </c>
      <c r="BN327" s="99" t="s">
        <v>193</v>
      </c>
      <c r="BO327" s="123" t="s">
        <v>234</v>
      </c>
      <c r="BP327" s="123"/>
      <c r="BQ327" s="42"/>
      <c r="BR327" s="96"/>
    </row>
    <row r="328" spans="1:70" ht="30" hidden="1" customHeight="1" x14ac:dyDescent="0.35">
      <c r="A328" s="95">
        <v>325</v>
      </c>
      <c r="B328" s="127" t="s">
        <v>248</v>
      </c>
      <c r="C328" s="127" t="s">
        <v>249</v>
      </c>
      <c r="D328" s="127" t="s">
        <v>250</v>
      </c>
      <c r="E328" s="127" t="s">
        <v>251</v>
      </c>
      <c r="F328" s="127" t="s">
        <v>251</v>
      </c>
      <c r="G328" s="127" t="s">
        <v>252</v>
      </c>
      <c r="H328" s="127" t="s">
        <v>253</v>
      </c>
      <c r="I328" s="126">
        <v>126813</v>
      </c>
      <c r="J328" s="126" t="s">
        <v>268</v>
      </c>
      <c r="K328" s="126">
        <v>126813</v>
      </c>
      <c r="L328" s="126" t="s">
        <v>255</v>
      </c>
      <c r="M328" s="126" t="s">
        <v>256</v>
      </c>
      <c r="N328" s="126">
        <v>213778</v>
      </c>
      <c r="O328" s="126" t="s">
        <v>304</v>
      </c>
      <c r="P328" s="126">
        <v>282427</v>
      </c>
      <c r="Q328" s="126" t="s">
        <v>321</v>
      </c>
      <c r="R328" s="126" t="s">
        <v>319</v>
      </c>
      <c r="S328" s="126" t="s">
        <v>683</v>
      </c>
      <c r="T328" s="126" t="s">
        <v>683</v>
      </c>
      <c r="U328" s="126" t="s">
        <v>328</v>
      </c>
      <c r="V328" s="126" t="s">
        <v>262</v>
      </c>
      <c r="W328" s="126">
        <v>0</v>
      </c>
      <c r="X328" s="126" t="s">
        <v>267</v>
      </c>
      <c r="Y328" s="126">
        <v>356177082</v>
      </c>
      <c r="Z328" s="126" t="s">
        <v>1270</v>
      </c>
      <c r="AA328" s="126" t="s">
        <v>1251</v>
      </c>
      <c r="AB328" s="128">
        <v>72000</v>
      </c>
      <c r="AC328" s="127">
        <v>7</v>
      </c>
      <c r="AD328" s="127">
        <v>24</v>
      </c>
      <c r="AE328" s="127">
        <v>3</v>
      </c>
      <c r="AF328" s="127" t="s">
        <v>1440</v>
      </c>
      <c r="AG328" s="127" t="s">
        <v>1441</v>
      </c>
      <c r="AH328" s="126" t="s">
        <v>1753</v>
      </c>
      <c r="AI328" s="126" t="s">
        <v>1822</v>
      </c>
      <c r="AJ328" s="128">
        <v>3840</v>
      </c>
      <c r="AK328" s="128">
        <v>3840</v>
      </c>
      <c r="AL328" s="126" t="s">
        <v>1937</v>
      </c>
      <c r="AM328" s="128">
        <v>10353.52</v>
      </c>
      <c r="AN328" s="128">
        <v>7326.48</v>
      </c>
      <c r="AO328" s="128">
        <v>17680</v>
      </c>
      <c r="AP328" s="128">
        <v>61646.48</v>
      </c>
      <c r="AQ328" s="128">
        <v>13426.52</v>
      </c>
      <c r="AR328" s="128">
        <v>75073</v>
      </c>
      <c r="AS328" s="128">
        <v>50014.879999999997</v>
      </c>
      <c r="AT328" s="128">
        <v>12945.12</v>
      </c>
      <c r="AU328" s="128">
        <v>62960</v>
      </c>
      <c r="AV328" s="126">
        <v>21</v>
      </c>
      <c r="AW328" s="126"/>
      <c r="AX328" s="126"/>
      <c r="AY328" s="126"/>
      <c r="AZ328" s="126"/>
      <c r="BA328" s="126"/>
      <c r="BB328" s="126" t="s">
        <v>1995</v>
      </c>
      <c r="BC328" s="126" t="s">
        <v>138</v>
      </c>
      <c r="BD328" s="126" t="s">
        <v>1998</v>
      </c>
      <c r="BE328" s="128">
        <v>72000</v>
      </c>
      <c r="BF328" s="126" t="s">
        <v>683</v>
      </c>
      <c r="BG328" s="95">
        <v>9146987760</v>
      </c>
      <c r="BH328" s="97" t="s">
        <v>2003</v>
      </c>
      <c r="BI328" s="95" t="s">
        <v>104</v>
      </c>
      <c r="BJ328" s="97">
        <v>46051</v>
      </c>
      <c r="BK328" s="95"/>
      <c r="BL328" s="95" t="s">
        <v>109</v>
      </c>
      <c r="BM328" s="98" t="s">
        <v>124</v>
      </c>
      <c r="BN328" s="99" t="s">
        <v>193</v>
      </c>
      <c r="BO328" s="95" t="s">
        <v>234</v>
      </c>
      <c r="BP328" s="123"/>
      <c r="BQ328" s="42"/>
      <c r="BR328" s="96"/>
    </row>
    <row r="329" spans="1:70" ht="30" hidden="1" customHeight="1" x14ac:dyDescent="0.35">
      <c r="A329" s="95">
        <v>326</v>
      </c>
      <c r="B329" s="127" t="s">
        <v>248</v>
      </c>
      <c r="C329" s="127" t="s">
        <v>249</v>
      </c>
      <c r="D329" s="127" t="s">
        <v>250</v>
      </c>
      <c r="E329" s="127" t="s">
        <v>251</v>
      </c>
      <c r="F329" s="127" t="s">
        <v>251</v>
      </c>
      <c r="G329" s="127" t="s">
        <v>252</v>
      </c>
      <c r="H329" s="127" t="s">
        <v>253</v>
      </c>
      <c r="I329" s="126">
        <v>130351</v>
      </c>
      <c r="J329" s="126" t="s">
        <v>283</v>
      </c>
      <c r="K329" s="126">
        <v>130351</v>
      </c>
      <c r="L329" s="126" t="s">
        <v>255</v>
      </c>
      <c r="M329" s="126" t="s">
        <v>256</v>
      </c>
      <c r="N329" s="126">
        <v>292899</v>
      </c>
      <c r="O329" s="126" t="s">
        <v>594</v>
      </c>
      <c r="P329" s="126">
        <v>387776</v>
      </c>
      <c r="Q329" s="126" t="s">
        <v>595</v>
      </c>
      <c r="R329" s="126" t="s">
        <v>319</v>
      </c>
      <c r="S329" s="126" t="s">
        <v>684</v>
      </c>
      <c r="T329" s="126" t="s">
        <v>684</v>
      </c>
      <c r="U329" s="126" t="s">
        <v>328</v>
      </c>
      <c r="V329" s="126" t="s">
        <v>262</v>
      </c>
      <c r="W329" s="126">
        <v>0</v>
      </c>
      <c r="X329" s="126" t="s">
        <v>610</v>
      </c>
      <c r="Y329" s="126">
        <v>356184981</v>
      </c>
      <c r="Z329" s="126" t="s">
        <v>1271</v>
      </c>
      <c r="AA329" s="126" t="s">
        <v>1251</v>
      </c>
      <c r="AB329" s="128">
        <v>42000</v>
      </c>
      <c r="AC329" s="127">
        <v>5</v>
      </c>
      <c r="AD329" s="127">
        <v>24</v>
      </c>
      <c r="AE329" s="127">
        <v>1</v>
      </c>
      <c r="AF329" s="127" t="s">
        <v>1656</v>
      </c>
      <c r="AG329" s="127" t="s">
        <v>1657</v>
      </c>
      <c r="AH329" s="126" t="s">
        <v>1907</v>
      </c>
      <c r="AI329" s="126" t="s">
        <v>1293</v>
      </c>
      <c r="AJ329" s="128">
        <v>2240</v>
      </c>
      <c r="AK329" s="128">
        <v>2240</v>
      </c>
      <c r="AL329" s="126" t="s">
        <v>1932</v>
      </c>
      <c r="AM329" s="128">
        <v>35237.11</v>
      </c>
      <c r="AN329" s="128">
        <v>11802.89</v>
      </c>
      <c r="AO329" s="128">
        <v>47040</v>
      </c>
      <c r="AP329" s="128">
        <v>6762.89</v>
      </c>
      <c r="AQ329" s="128">
        <v>301.11</v>
      </c>
      <c r="AR329" s="128">
        <v>7064</v>
      </c>
      <c r="AS329" s="128">
        <v>0</v>
      </c>
      <c r="AT329" s="128">
        <v>0</v>
      </c>
      <c r="AU329" s="128">
        <v>0</v>
      </c>
      <c r="AV329" s="126">
        <v>21</v>
      </c>
      <c r="AW329" s="126"/>
      <c r="AX329" s="126"/>
      <c r="AY329" s="126"/>
      <c r="AZ329" s="126"/>
      <c r="BA329" s="126"/>
      <c r="BB329" s="126" t="s">
        <v>1995</v>
      </c>
      <c r="BC329" s="126" t="s">
        <v>138</v>
      </c>
      <c r="BD329" s="126"/>
      <c r="BE329" s="128">
        <v>0</v>
      </c>
      <c r="BF329" s="126" t="s">
        <v>684</v>
      </c>
      <c r="BG329" s="95">
        <v>9623045141</v>
      </c>
      <c r="BH329" s="97" t="s">
        <v>2003</v>
      </c>
      <c r="BI329" s="95" t="s">
        <v>104</v>
      </c>
      <c r="BJ329" s="97">
        <v>46050</v>
      </c>
      <c r="BK329" s="95"/>
      <c r="BL329" s="95" t="s">
        <v>108</v>
      </c>
      <c r="BM329" s="98" t="s">
        <v>113</v>
      </c>
      <c r="BN329" s="99" t="s">
        <v>193</v>
      </c>
      <c r="BO329" s="123" t="s">
        <v>234</v>
      </c>
      <c r="BP329" s="123"/>
      <c r="BQ329" s="42"/>
      <c r="BR329" s="96"/>
    </row>
    <row r="330" spans="1:70" ht="30" hidden="1" customHeight="1" x14ac:dyDescent="0.35">
      <c r="A330" s="95">
        <v>327</v>
      </c>
      <c r="B330" s="127" t="s">
        <v>248</v>
      </c>
      <c r="C330" s="127" t="s">
        <v>249</v>
      </c>
      <c r="D330" s="127" t="s">
        <v>250</v>
      </c>
      <c r="E330" s="127" t="s">
        <v>251</v>
      </c>
      <c r="F330" s="127" t="s">
        <v>251</v>
      </c>
      <c r="G330" s="127" t="s">
        <v>252</v>
      </c>
      <c r="H330" s="127" t="s">
        <v>253</v>
      </c>
      <c r="I330" s="126">
        <v>181561</v>
      </c>
      <c r="J330" s="126" t="s">
        <v>339</v>
      </c>
      <c r="K330" s="126">
        <v>181561</v>
      </c>
      <c r="L330" s="126" t="s">
        <v>255</v>
      </c>
      <c r="M330" s="126" t="s">
        <v>256</v>
      </c>
      <c r="N330" s="126">
        <v>394314</v>
      </c>
      <c r="O330" s="126" t="s">
        <v>445</v>
      </c>
      <c r="P330" s="126">
        <v>586232</v>
      </c>
      <c r="Q330" s="126" t="s">
        <v>446</v>
      </c>
      <c r="R330" s="126" t="s">
        <v>319</v>
      </c>
      <c r="S330" s="126" t="s">
        <v>685</v>
      </c>
      <c r="T330" s="126" t="s">
        <v>685</v>
      </c>
      <c r="U330" s="126" t="s">
        <v>273</v>
      </c>
      <c r="V330" s="126" t="s">
        <v>262</v>
      </c>
      <c r="W330" s="126">
        <v>0</v>
      </c>
      <c r="X330" s="126" t="s">
        <v>413</v>
      </c>
      <c r="Y330" s="126">
        <v>356220397</v>
      </c>
      <c r="Z330" s="126" t="s">
        <v>1272</v>
      </c>
      <c r="AA330" s="126" t="s">
        <v>1263</v>
      </c>
      <c r="AB330" s="128">
        <v>65000</v>
      </c>
      <c r="AC330" s="127">
        <v>7</v>
      </c>
      <c r="AD330" s="127">
        <v>24</v>
      </c>
      <c r="AE330" s="127">
        <v>2</v>
      </c>
      <c r="AF330" s="127" t="s">
        <v>1524</v>
      </c>
      <c r="AG330" s="127" t="s">
        <v>1526</v>
      </c>
      <c r="AH330" s="126" t="s">
        <v>1770</v>
      </c>
      <c r="AI330" s="126" t="s">
        <v>1822</v>
      </c>
      <c r="AJ330" s="128">
        <v>3470</v>
      </c>
      <c r="AK330" s="128">
        <v>3470</v>
      </c>
      <c r="AL330" s="126"/>
      <c r="AM330" s="128">
        <v>0</v>
      </c>
      <c r="AN330" s="128">
        <v>0</v>
      </c>
      <c r="AO330" s="128">
        <v>0</v>
      </c>
      <c r="AP330" s="128">
        <v>65000</v>
      </c>
      <c r="AQ330" s="128">
        <v>18641</v>
      </c>
      <c r="AR330" s="128">
        <v>83641</v>
      </c>
      <c r="AS330" s="128">
        <v>54653.39</v>
      </c>
      <c r="AT330" s="128">
        <v>18216.61</v>
      </c>
      <c r="AU330" s="128">
        <v>72870</v>
      </c>
      <c r="AV330" s="126">
        <v>21</v>
      </c>
      <c r="AW330" s="126"/>
      <c r="AX330" s="126"/>
      <c r="AY330" s="126"/>
      <c r="AZ330" s="126"/>
      <c r="BA330" s="126"/>
      <c r="BB330" s="126" t="s">
        <v>1995</v>
      </c>
      <c r="BC330" s="126" t="s">
        <v>138</v>
      </c>
      <c r="BD330" s="126" t="s">
        <v>2002</v>
      </c>
      <c r="BE330" s="128">
        <v>65000</v>
      </c>
      <c r="BF330" s="126" t="s">
        <v>685</v>
      </c>
      <c r="BG330" s="95">
        <v>7066947242</v>
      </c>
      <c r="BH330" s="97" t="s">
        <v>2003</v>
      </c>
      <c r="BI330" s="95" t="s">
        <v>104</v>
      </c>
      <c r="BJ330" s="129">
        <v>46051</v>
      </c>
      <c r="BK330" s="95"/>
      <c r="BL330" s="95" t="s">
        <v>109</v>
      </c>
      <c r="BM330" s="98" t="s">
        <v>124</v>
      </c>
      <c r="BN330" s="99" t="s">
        <v>193</v>
      </c>
      <c r="BO330" s="123" t="s">
        <v>234</v>
      </c>
      <c r="BP330" s="123"/>
      <c r="BQ330" s="42"/>
      <c r="BR330" s="96" t="s">
        <v>2045</v>
      </c>
    </row>
    <row r="331" spans="1:70" ht="30" hidden="1" customHeight="1" x14ac:dyDescent="0.35">
      <c r="A331" s="95">
        <v>328</v>
      </c>
      <c r="B331" s="127" t="s">
        <v>248</v>
      </c>
      <c r="C331" s="127" t="s">
        <v>249</v>
      </c>
      <c r="D331" s="127" t="s">
        <v>250</v>
      </c>
      <c r="E331" s="127" t="s">
        <v>251</v>
      </c>
      <c r="F331" s="127" t="s">
        <v>251</v>
      </c>
      <c r="G331" s="127" t="s">
        <v>252</v>
      </c>
      <c r="H331" s="127" t="s">
        <v>253</v>
      </c>
      <c r="I331" s="126">
        <v>130351</v>
      </c>
      <c r="J331" s="126" t="s">
        <v>283</v>
      </c>
      <c r="K331" s="126">
        <v>130351</v>
      </c>
      <c r="L331" s="126" t="s">
        <v>255</v>
      </c>
      <c r="M331" s="126" t="s">
        <v>256</v>
      </c>
      <c r="N331" s="126">
        <v>292899</v>
      </c>
      <c r="O331" s="126" t="s">
        <v>594</v>
      </c>
      <c r="P331" s="126">
        <v>387776</v>
      </c>
      <c r="Q331" s="126" t="s">
        <v>595</v>
      </c>
      <c r="R331" s="126" t="s">
        <v>319</v>
      </c>
      <c r="S331" s="126" t="s">
        <v>686</v>
      </c>
      <c r="T331" s="126" t="s">
        <v>686</v>
      </c>
      <c r="U331" s="126" t="s">
        <v>273</v>
      </c>
      <c r="V331" s="126" t="s">
        <v>262</v>
      </c>
      <c r="W331" s="126">
        <v>0</v>
      </c>
      <c r="X331" s="126" t="s">
        <v>610</v>
      </c>
      <c r="Y331" s="126">
        <v>356241203</v>
      </c>
      <c r="Z331" s="126" t="s">
        <v>1273</v>
      </c>
      <c r="AA331" s="126" t="s">
        <v>1263</v>
      </c>
      <c r="AB331" s="128">
        <v>42000</v>
      </c>
      <c r="AC331" s="127">
        <v>5</v>
      </c>
      <c r="AD331" s="127">
        <v>24</v>
      </c>
      <c r="AE331" s="127">
        <v>1</v>
      </c>
      <c r="AF331" s="127" t="s">
        <v>1656</v>
      </c>
      <c r="AG331" s="127" t="s">
        <v>1667</v>
      </c>
      <c r="AH331" s="126" t="s">
        <v>1907</v>
      </c>
      <c r="AI331" s="126" t="s">
        <v>1293</v>
      </c>
      <c r="AJ331" s="128">
        <v>2240</v>
      </c>
      <c r="AK331" s="128">
        <v>2240</v>
      </c>
      <c r="AL331" s="126" t="s">
        <v>1932</v>
      </c>
      <c r="AM331" s="128">
        <v>35280.57</v>
      </c>
      <c r="AN331" s="128">
        <v>11759.43</v>
      </c>
      <c r="AO331" s="128">
        <v>47040</v>
      </c>
      <c r="AP331" s="128">
        <v>6719.43</v>
      </c>
      <c r="AQ331" s="128">
        <v>298.57</v>
      </c>
      <c r="AR331" s="128">
        <v>7018</v>
      </c>
      <c r="AS331" s="128">
        <v>0</v>
      </c>
      <c r="AT331" s="128">
        <v>0</v>
      </c>
      <c r="AU331" s="128">
        <v>0</v>
      </c>
      <c r="AV331" s="126">
        <v>21</v>
      </c>
      <c r="AW331" s="126"/>
      <c r="AX331" s="126"/>
      <c r="AY331" s="126"/>
      <c r="AZ331" s="126"/>
      <c r="BA331" s="126"/>
      <c r="BB331" s="126" t="s">
        <v>1995</v>
      </c>
      <c r="BC331" s="126" t="s">
        <v>138</v>
      </c>
      <c r="BD331" s="126"/>
      <c r="BE331" s="128">
        <v>0</v>
      </c>
      <c r="BF331" s="126" t="s">
        <v>686</v>
      </c>
      <c r="BG331" s="95">
        <v>9922185204</v>
      </c>
      <c r="BH331" s="97" t="s">
        <v>2003</v>
      </c>
      <c r="BI331" s="95" t="s">
        <v>104</v>
      </c>
      <c r="BJ331" s="97">
        <v>46050</v>
      </c>
      <c r="BK331" s="95"/>
      <c r="BL331" s="95" t="s">
        <v>108</v>
      </c>
      <c r="BM331" s="98" t="s">
        <v>113</v>
      </c>
      <c r="BN331" s="99" t="s">
        <v>193</v>
      </c>
      <c r="BO331" s="123" t="s">
        <v>234</v>
      </c>
      <c r="BP331" s="123"/>
      <c r="BQ331" s="42"/>
      <c r="BR331" s="96"/>
    </row>
    <row r="332" spans="1:70" ht="30" hidden="1" customHeight="1" x14ac:dyDescent="0.35">
      <c r="A332" s="95">
        <v>329</v>
      </c>
      <c r="B332" s="127" t="s">
        <v>248</v>
      </c>
      <c r="C332" s="127" t="s">
        <v>249</v>
      </c>
      <c r="D332" s="127" t="s">
        <v>250</v>
      </c>
      <c r="E332" s="127" t="s">
        <v>251</v>
      </c>
      <c r="F332" s="127" t="s">
        <v>251</v>
      </c>
      <c r="G332" s="127" t="s">
        <v>252</v>
      </c>
      <c r="H332" s="127" t="s">
        <v>253</v>
      </c>
      <c r="I332" s="126">
        <v>181561</v>
      </c>
      <c r="J332" s="126" t="s">
        <v>339</v>
      </c>
      <c r="K332" s="126">
        <v>181561</v>
      </c>
      <c r="L332" s="126" t="s">
        <v>255</v>
      </c>
      <c r="M332" s="126" t="s">
        <v>256</v>
      </c>
      <c r="N332" s="126">
        <v>349974</v>
      </c>
      <c r="O332" s="126" t="s">
        <v>340</v>
      </c>
      <c r="P332" s="126">
        <v>515437</v>
      </c>
      <c r="Q332" s="126" t="s">
        <v>418</v>
      </c>
      <c r="R332" s="126" t="s">
        <v>319</v>
      </c>
      <c r="S332" s="126" t="s">
        <v>687</v>
      </c>
      <c r="T332" s="126" t="s">
        <v>687</v>
      </c>
      <c r="U332" s="126" t="s">
        <v>273</v>
      </c>
      <c r="V332" s="126" t="s">
        <v>274</v>
      </c>
      <c r="W332" s="126">
        <v>0</v>
      </c>
      <c r="X332" s="126" t="s">
        <v>372</v>
      </c>
      <c r="Y332" s="126">
        <v>356268522</v>
      </c>
      <c r="Z332" s="126" t="s">
        <v>1274</v>
      </c>
      <c r="AA332" s="126" t="s">
        <v>1260</v>
      </c>
      <c r="AB332" s="128">
        <v>65000</v>
      </c>
      <c r="AC332" s="127">
        <v>7</v>
      </c>
      <c r="AD332" s="127">
        <v>24</v>
      </c>
      <c r="AE332" s="127">
        <v>2</v>
      </c>
      <c r="AF332" s="127" t="s">
        <v>1511</v>
      </c>
      <c r="AG332" s="127" t="s">
        <v>1512</v>
      </c>
      <c r="AH332" s="126" t="s">
        <v>1770</v>
      </c>
      <c r="AI332" s="126" t="s">
        <v>1822</v>
      </c>
      <c r="AJ332" s="128">
        <v>3470</v>
      </c>
      <c r="AK332" s="128">
        <v>3470</v>
      </c>
      <c r="AL332" s="126" t="s">
        <v>1910</v>
      </c>
      <c r="AM332" s="128">
        <v>54787.92</v>
      </c>
      <c r="AN332" s="128">
        <v>18082.080000000002</v>
      </c>
      <c r="AO332" s="128">
        <v>72870</v>
      </c>
      <c r="AP332" s="128">
        <v>10212.08</v>
      </c>
      <c r="AQ332" s="128">
        <v>415.92</v>
      </c>
      <c r="AR332" s="128">
        <v>10628</v>
      </c>
      <c r="AS332" s="128">
        <v>0</v>
      </c>
      <c r="AT332" s="128">
        <v>0</v>
      </c>
      <c r="AU332" s="128">
        <v>0</v>
      </c>
      <c r="AV332" s="126">
        <v>21</v>
      </c>
      <c r="AW332" s="126"/>
      <c r="AX332" s="126"/>
      <c r="AY332" s="126"/>
      <c r="AZ332" s="126"/>
      <c r="BA332" s="126"/>
      <c r="BB332" s="126" t="s">
        <v>1995</v>
      </c>
      <c r="BC332" s="126" t="s">
        <v>138</v>
      </c>
      <c r="BD332" s="126"/>
      <c r="BE332" s="128">
        <v>0</v>
      </c>
      <c r="BF332" s="126" t="s">
        <v>687</v>
      </c>
      <c r="BG332" s="95">
        <v>7057449124</v>
      </c>
      <c r="BH332" s="97" t="s">
        <v>2003</v>
      </c>
      <c r="BI332" s="95" t="s">
        <v>104</v>
      </c>
      <c r="BJ332" s="129">
        <v>46051</v>
      </c>
      <c r="BK332" s="95"/>
      <c r="BL332" s="95" t="s">
        <v>109</v>
      </c>
      <c r="BM332" s="98" t="s">
        <v>124</v>
      </c>
      <c r="BN332" s="99" t="s">
        <v>193</v>
      </c>
      <c r="BO332" s="123" t="s">
        <v>234</v>
      </c>
      <c r="BP332" s="123"/>
      <c r="BQ332" s="42"/>
      <c r="BR332" s="96"/>
    </row>
    <row r="333" spans="1:70" ht="30" hidden="1" customHeight="1" x14ac:dyDescent="0.35">
      <c r="A333" s="95">
        <v>330</v>
      </c>
      <c r="B333" s="127" t="s">
        <v>248</v>
      </c>
      <c r="C333" s="127" t="s">
        <v>249</v>
      </c>
      <c r="D333" s="127" t="s">
        <v>250</v>
      </c>
      <c r="E333" s="127" t="s">
        <v>251</v>
      </c>
      <c r="F333" s="127" t="s">
        <v>251</v>
      </c>
      <c r="G333" s="127" t="s">
        <v>252</v>
      </c>
      <c r="H333" s="127" t="s">
        <v>253</v>
      </c>
      <c r="I333" s="126">
        <v>222111</v>
      </c>
      <c r="J333" s="126" t="s">
        <v>363</v>
      </c>
      <c r="K333" s="126">
        <v>222111</v>
      </c>
      <c r="L333" s="126" t="s">
        <v>255</v>
      </c>
      <c r="M333" s="126" t="s">
        <v>256</v>
      </c>
      <c r="N333" s="126">
        <v>365028</v>
      </c>
      <c r="O333" s="126" t="s">
        <v>364</v>
      </c>
      <c r="P333" s="126">
        <v>663540</v>
      </c>
      <c r="Q333" s="126" t="s">
        <v>407</v>
      </c>
      <c r="R333" s="126" t="s">
        <v>503</v>
      </c>
      <c r="S333" s="126" t="s">
        <v>543</v>
      </c>
      <c r="T333" s="126" t="s">
        <v>543</v>
      </c>
      <c r="U333" s="126" t="s">
        <v>328</v>
      </c>
      <c r="V333" s="126" t="s">
        <v>262</v>
      </c>
      <c r="W333" s="126">
        <v>0</v>
      </c>
      <c r="X333" s="126" t="s">
        <v>372</v>
      </c>
      <c r="Y333" s="126">
        <v>356317057</v>
      </c>
      <c r="Z333" s="126" t="s">
        <v>1082</v>
      </c>
      <c r="AA333" s="126" t="s">
        <v>1260</v>
      </c>
      <c r="AB333" s="128">
        <v>30000</v>
      </c>
      <c r="AC333" s="127">
        <v>8</v>
      </c>
      <c r="AD333" s="127">
        <v>18</v>
      </c>
      <c r="AE333" s="127">
        <v>0</v>
      </c>
      <c r="AF333" s="127" t="s">
        <v>1574</v>
      </c>
      <c r="AG333" s="127" t="s">
        <v>1575</v>
      </c>
      <c r="AH333" s="126" t="s">
        <v>1770</v>
      </c>
      <c r="AI333" s="126" t="s">
        <v>1307</v>
      </c>
      <c r="AJ333" s="128">
        <v>2020</v>
      </c>
      <c r="AK333" s="128">
        <v>2020</v>
      </c>
      <c r="AL333" s="126" t="s">
        <v>1339</v>
      </c>
      <c r="AM333" s="128">
        <v>2695.95</v>
      </c>
      <c r="AN333" s="128">
        <v>1344.05</v>
      </c>
      <c r="AO333" s="128">
        <v>4040</v>
      </c>
      <c r="AP333" s="128">
        <v>27304.05</v>
      </c>
      <c r="AQ333" s="128">
        <v>5029.95</v>
      </c>
      <c r="AR333" s="128">
        <v>32334</v>
      </c>
      <c r="AS333" s="128">
        <v>27304.05</v>
      </c>
      <c r="AT333" s="128">
        <v>5029.95</v>
      </c>
      <c r="AU333" s="128">
        <v>32334</v>
      </c>
      <c r="AV333" s="126">
        <v>22</v>
      </c>
      <c r="AW333" s="126"/>
      <c r="AX333" s="126"/>
      <c r="AY333" s="126"/>
      <c r="AZ333" s="126"/>
      <c r="BA333" s="126"/>
      <c r="BB333" s="126" t="s">
        <v>1995</v>
      </c>
      <c r="BC333" s="126" t="s">
        <v>138</v>
      </c>
      <c r="BD333" s="126" t="s">
        <v>1998</v>
      </c>
      <c r="BE333" s="128">
        <v>30000</v>
      </c>
      <c r="BF333" s="126" t="s">
        <v>543</v>
      </c>
      <c r="BG333" s="95">
        <v>8975425143</v>
      </c>
      <c r="BH333" s="97" t="s">
        <v>2003</v>
      </c>
      <c r="BI333" s="95" t="s">
        <v>104</v>
      </c>
      <c r="BJ333" s="123"/>
      <c r="BK333" s="95"/>
      <c r="BL333" s="95" t="s">
        <v>109</v>
      </c>
      <c r="BM333" s="98" t="s">
        <v>124</v>
      </c>
      <c r="BN333" s="99" t="s">
        <v>193</v>
      </c>
      <c r="BO333" s="123" t="s">
        <v>234</v>
      </c>
      <c r="BP333" s="123"/>
      <c r="BQ333" s="42"/>
      <c r="BR333" s="96"/>
    </row>
    <row r="334" spans="1:70" ht="30" hidden="1" customHeight="1" x14ac:dyDescent="0.35">
      <c r="A334" s="95">
        <v>331</v>
      </c>
      <c r="B334" s="127" t="s">
        <v>248</v>
      </c>
      <c r="C334" s="127" t="s">
        <v>249</v>
      </c>
      <c r="D334" s="127" t="s">
        <v>250</v>
      </c>
      <c r="E334" s="127" t="s">
        <v>251</v>
      </c>
      <c r="F334" s="127" t="s">
        <v>251</v>
      </c>
      <c r="G334" s="127" t="s">
        <v>252</v>
      </c>
      <c r="H334" s="127" t="s">
        <v>253</v>
      </c>
      <c r="I334" s="126">
        <v>121891</v>
      </c>
      <c r="J334" s="126" t="s">
        <v>290</v>
      </c>
      <c r="K334" s="126">
        <v>121891</v>
      </c>
      <c r="L334" s="126" t="s">
        <v>255</v>
      </c>
      <c r="M334" s="126" t="s">
        <v>256</v>
      </c>
      <c r="N334" s="126">
        <v>212763</v>
      </c>
      <c r="O334" s="126" t="s">
        <v>301</v>
      </c>
      <c r="P334" s="126">
        <v>281116</v>
      </c>
      <c r="Q334" s="126" t="s">
        <v>302</v>
      </c>
      <c r="R334" s="126" t="s">
        <v>319</v>
      </c>
      <c r="S334" s="126" t="s">
        <v>688</v>
      </c>
      <c r="T334" s="126" t="s">
        <v>688</v>
      </c>
      <c r="U334" s="126" t="s">
        <v>280</v>
      </c>
      <c r="V334" s="126" t="s">
        <v>262</v>
      </c>
      <c r="W334" s="126">
        <v>0</v>
      </c>
      <c r="X334" s="126" t="s">
        <v>574</v>
      </c>
      <c r="Y334" s="126">
        <v>356322309</v>
      </c>
      <c r="Z334" s="126" t="s">
        <v>1275</v>
      </c>
      <c r="AA334" s="126" t="s">
        <v>1260</v>
      </c>
      <c r="AB334" s="128">
        <v>52000</v>
      </c>
      <c r="AC334" s="127">
        <v>9</v>
      </c>
      <c r="AD334" s="127">
        <v>24</v>
      </c>
      <c r="AE334" s="127">
        <v>6</v>
      </c>
      <c r="AF334" s="127" t="s">
        <v>1671</v>
      </c>
      <c r="AG334" s="127" t="s">
        <v>1507</v>
      </c>
      <c r="AH334" s="126" t="s">
        <v>1907</v>
      </c>
      <c r="AI334" s="126" t="s">
        <v>1291</v>
      </c>
      <c r="AJ334" s="128">
        <v>2750</v>
      </c>
      <c r="AK334" s="128">
        <v>2750</v>
      </c>
      <c r="AL334" s="126" t="s">
        <v>1339</v>
      </c>
      <c r="AM334" s="128">
        <v>5170.92</v>
      </c>
      <c r="AN334" s="128">
        <v>3079.08</v>
      </c>
      <c r="AO334" s="128">
        <v>8250</v>
      </c>
      <c r="AP334" s="128">
        <v>46829.08</v>
      </c>
      <c r="AQ334" s="128">
        <v>11074.92</v>
      </c>
      <c r="AR334" s="128">
        <v>57904</v>
      </c>
      <c r="AS334" s="128">
        <v>38728.74</v>
      </c>
      <c r="AT334" s="128">
        <v>10771.26</v>
      </c>
      <c r="AU334" s="128">
        <v>49500</v>
      </c>
      <c r="AV334" s="126">
        <v>21</v>
      </c>
      <c r="AW334" s="126"/>
      <c r="AX334" s="126"/>
      <c r="AY334" s="126"/>
      <c r="AZ334" s="126"/>
      <c r="BA334" s="126"/>
      <c r="BB334" s="126" t="s">
        <v>1995</v>
      </c>
      <c r="BC334" s="126" t="s">
        <v>138</v>
      </c>
      <c r="BD334" s="126" t="s">
        <v>2001</v>
      </c>
      <c r="BE334" s="128">
        <v>52000</v>
      </c>
      <c r="BF334" s="126" t="s">
        <v>688</v>
      </c>
      <c r="BG334" s="95">
        <v>9309050935</v>
      </c>
      <c r="BH334" s="97" t="s">
        <v>2003</v>
      </c>
      <c r="BI334" s="95" t="s">
        <v>104</v>
      </c>
      <c r="BJ334" s="129">
        <v>46038</v>
      </c>
      <c r="BK334" s="95"/>
      <c r="BL334" s="95" t="s">
        <v>108</v>
      </c>
      <c r="BM334" s="98" t="s">
        <v>113</v>
      </c>
      <c r="BN334" s="99" t="s">
        <v>192</v>
      </c>
      <c r="BO334" s="123" t="s">
        <v>234</v>
      </c>
      <c r="BP334" s="123"/>
      <c r="BQ334" s="42"/>
      <c r="BR334" s="96"/>
    </row>
    <row r="335" spans="1:70" ht="30" hidden="1" customHeight="1" x14ac:dyDescent="0.35">
      <c r="A335" s="95">
        <v>332</v>
      </c>
      <c r="B335" s="127" t="s">
        <v>248</v>
      </c>
      <c r="C335" s="127" t="s">
        <v>249</v>
      </c>
      <c r="D335" s="127" t="s">
        <v>250</v>
      </c>
      <c r="E335" s="127" t="s">
        <v>251</v>
      </c>
      <c r="F335" s="127" t="s">
        <v>251</v>
      </c>
      <c r="G335" s="127" t="s">
        <v>252</v>
      </c>
      <c r="H335" s="127" t="s">
        <v>253</v>
      </c>
      <c r="I335" s="126">
        <v>130351</v>
      </c>
      <c r="J335" s="126" t="s">
        <v>283</v>
      </c>
      <c r="K335" s="126">
        <v>130351</v>
      </c>
      <c r="L335" s="126" t="s">
        <v>255</v>
      </c>
      <c r="M335" s="126" t="s">
        <v>256</v>
      </c>
      <c r="N335" s="126">
        <v>219890</v>
      </c>
      <c r="O335" s="126" t="s">
        <v>284</v>
      </c>
      <c r="P335" s="126">
        <v>290159</v>
      </c>
      <c r="Q335" s="126" t="s">
        <v>361</v>
      </c>
      <c r="R335" s="126" t="s">
        <v>319</v>
      </c>
      <c r="S335" s="126" t="s">
        <v>689</v>
      </c>
      <c r="T335" s="126" t="s">
        <v>689</v>
      </c>
      <c r="U335" s="126" t="s">
        <v>328</v>
      </c>
      <c r="V335" s="126" t="s">
        <v>262</v>
      </c>
      <c r="W335" s="126">
        <v>0</v>
      </c>
      <c r="X335" s="126" t="s">
        <v>267</v>
      </c>
      <c r="Y335" s="126">
        <v>356324366</v>
      </c>
      <c r="Z335" s="126" t="s">
        <v>1276</v>
      </c>
      <c r="AA335" s="126" t="s">
        <v>1260</v>
      </c>
      <c r="AB335" s="128">
        <v>65000</v>
      </c>
      <c r="AC335" s="127">
        <v>5</v>
      </c>
      <c r="AD335" s="127">
        <v>24</v>
      </c>
      <c r="AE335" s="127">
        <v>2</v>
      </c>
      <c r="AF335" s="127" t="s">
        <v>1672</v>
      </c>
      <c r="AG335" s="127" t="s">
        <v>1673</v>
      </c>
      <c r="AH335" s="126" t="s">
        <v>1770</v>
      </c>
      <c r="AI335" s="126" t="s">
        <v>1307</v>
      </c>
      <c r="AJ335" s="128">
        <v>3470</v>
      </c>
      <c r="AK335" s="128">
        <v>3470</v>
      </c>
      <c r="AL335" s="126" t="s">
        <v>1865</v>
      </c>
      <c r="AM335" s="128">
        <v>54794.46</v>
      </c>
      <c r="AN335" s="128">
        <v>18075.54</v>
      </c>
      <c r="AO335" s="128">
        <v>72870</v>
      </c>
      <c r="AP335" s="128">
        <v>10205.540000000001</v>
      </c>
      <c r="AQ335" s="128">
        <v>448.46</v>
      </c>
      <c r="AR335" s="128">
        <v>10654</v>
      </c>
      <c r="AS335" s="128">
        <v>0</v>
      </c>
      <c r="AT335" s="128">
        <v>0</v>
      </c>
      <c r="AU335" s="128">
        <v>0</v>
      </c>
      <c r="AV335" s="126">
        <v>21</v>
      </c>
      <c r="AW335" s="126"/>
      <c r="AX335" s="126"/>
      <c r="AY335" s="126"/>
      <c r="AZ335" s="126"/>
      <c r="BA335" s="126"/>
      <c r="BB335" s="126" t="s">
        <v>1995</v>
      </c>
      <c r="BC335" s="126" t="s">
        <v>138</v>
      </c>
      <c r="BD335" s="126"/>
      <c r="BE335" s="128">
        <v>0</v>
      </c>
      <c r="BF335" s="126" t="s">
        <v>689</v>
      </c>
      <c r="BG335" s="95">
        <v>9960771792</v>
      </c>
      <c r="BH335" s="97" t="s">
        <v>2003</v>
      </c>
      <c r="BI335" s="95" t="s">
        <v>104</v>
      </c>
      <c r="BJ335" s="97">
        <v>46050</v>
      </c>
      <c r="BK335" s="95"/>
      <c r="BL335" s="95" t="s">
        <v>108</v>
      </c>
      <c r="BM335" s="98" t="s">
        <v>113</v>
      </c>
      <c r="BN335" s="99" t="s">
        <v>193</v>
      </c>
      <c r="BO335" s="123" t="s">
        <v>234</v>
      </c>
      <c r="BP335" s="123"/>
      <c r="BQ335" s="42"/>
      <c r="BR335" s="96"/>
    </row>
    <row r="336" spans="1:70" ht="30" hidden="1" customHeight="1" x14ac:dyDescent="0.35">
      <c r="A336" s="95">
        <v>333</v>
      </c>
      <c r="B336" s="127" t="s">
        <v>248</v>
      </c>
      <c r="C336" s="127" t="s">
        <v>249</v>
      </c>
      <c r="D336" s="127" t="s">
        <v>250</v>
      </c>
      <c r="E336" s="127" t="s">
        <v>251</v>
      </c>
      <c r="F336" s="127" t="s">
        <v>251</v>
      </c>
      <c r="G336" s="127" t="s">
        <v>252</v>
      </c>
      <c r="H336" s="127" t="s">
        <v>253</v>
      </c>
      <c r="I336" s="126">
        <v>130351</v>
      </c>
      <c r="J336" s="126" t="s">
        <v>283</v>
      </c>
      <c r="K336" s="126">
        <v>130351</v>
      </c>
      <c r="L336" s="126" t="s">
        <v>255</v>
      </c>
      <c r="M336" s="126" t="s">
        <v>256</v>
      </c>
      <c r="N336" s="126">
        <v>223409</v>
      </c>
      <c r="O336" s="126" t="s">
        <v>690</v>
      </c>
      <c r="P336" s="126">
        <v>294520</v>
      </c>
      <c r="Q336" s="126" t="s">
        <v>691</v>
      </c>
      <c r="R336" s="126" t="s">
        <v>319</v>
      </c>
      <c r="S336" s="126" t="s">
        <v>692</v>
      </c>
      <c r="T336" s="126" t="s">
        <v>692</v>
      </c>
      <c r="U336" s="126" t="s">
        <v>328</v>
      </c>
      <c r="V336" s="126" t="s">
        <v>262</v>
      </c>
      <c r="W336" s="126">
        <v>0</v>
      </c>
      <c r="X336" s="126" t="s">
        <v>425</v>
      </c>
      <c r="Y336" s="126">
        <v>356336881</v>
      </c>
      <c r="Z336" s="126" t="s">
        <v>1277</v>
      </c>
      <c r="AA336" s="126" t="s">
        <v>1260</v>
      </c>
      <c r="AB336" s="128">
        <v>63000</v>
      </c>
      <c r="AC336" s="127">
        <v>5</v>
      </c>
      <c r="AD336" s="127">
        <v>24</v>
      </c>
      <c r="AE336" s="127">
        <v>2</v>
      </c>
      <c r="AF336" s="127" t="s">
        <v>1534</v>
      </c>
      <c r="AG336" s="127" t="s">
        <v>1674</v>
      </c>
      <c r="AH336" s="126" t="s">
        <v>1770</v>
      </c>
      <c r="AI336" s="126" t="s">
        <v>1293</v>
      </c>
      <c r="AJ336" s="128">
        <v>3360</v>
      </c>
      <c r="AK336" s="128">
        <v>3360</v>
      </c>
      <c r="AL336" s="126" t="s">
        <v>1902</v>
      </c>
      <c r="AM336" s="128">
        <v>6147.51</v>
      </c>
      <c r="AN336" s="128">
        <v>3932.49</v>
      </c>
      <c r="AO336" s="128">
        <v>10080</v>
      </c>
      <c r="AP336" s="128">
        <v>56852.49</v>
      </c>
      <c r="AQ336" s="128">
        <v>14015.51</v>
      </c>
      <c r="AR336" s="128">
        <v>70868</v>
      </c>
      <c r="AS336" s="128">
        <v>46903.77</v>
      </c>
      <c r="AT336" s="128">
        <v>13576.23</v>
      </c>
      <c r="AU336" s="128">
        <v>60480</v>
      </c>
      <c r="AV336" s="126">
        <v>21</v>
      </c>
      <c r="AW336" s="126"/>
      <c r="AX336" s="126"/>
      <c r="AY336" s="126"/>
      <c r="AZ336" s="126"/>
      <c r="BA336" s="126"/>
      <c r="BB336" s="126" t="s">
        <v>1995</v>
      </c>
      <c r="BC336" s="126" t="s">
        <v>138</v>
      </c>
      <c r="BD336" s="126" t="s">
        <v>1998</v>
      </c>
      <c r="BE336" s="128">
        <v>63000</v>
      </c>
      <c r="BF336" s="126" t="s">
        <v>692</v>
      </c>
      <c r="BG336" s="95">
        <v>9923867872</v>
      </c>
      <c r="BH336" s="97" t="s">
        <v>2003</v>
      </c>
      <c r="BI336" s="95" t="s">
        <v>104</v>
      </c>
      <c r="BJ336" s="97">
        <v>46050</v>
      </c>
      <c r="BK336" s="95"/>
      <c r="BL336" s="95" t="s">
        <v>108</v>
      </c>
      <c r="BM336" s="98" t="s">
        <v>113</v>
      </c>
      <c r="BN336" s="99" t="s">
        <v>193</v>
      </c>
      <c r="BO336" s="123" t="s">
        <v>234</v>
      </c>
      <c r="BP336" s="123"/>
      <c r="BQ336" s="42"/>
      <c r="BR336" s="96"/>
    </row>
    <row r="337" spans="1:70" ht="30" hidden="1" customHeight="1" x14ac:dyDescent="0.35">
      <c r="A337" s="95">
        <v>334</v>
      </c>
      <c r="B337" s="127" t="s">
        <v>248</v>
      </c>
      <c r="C337" s="127" t="s">
        <v>249</v>
      </c>
      <c r="D337" s="127" t="s">
        <v>250</v>
      </c>
      <c r="E337" s="127" t="s">
        <v>251</v>
      </c>
      <c r="F337" s="127" t="s">
        <v>251</v>
      </c>
      <c r="G337" s="127" t="s">
        <v>252</v>
      </c>
      <c r="H337" s="127" t="s">
        <v>253</v>
      </c>
      <c r="I337" s="126">
        <v>127932</v>
      </c>
      <c r="J337" s="126" t="s">
        <v>421</v>
      </c>
      <c r="K337" s="126">
        <v>127932</v>
      </c>
      <c r="L337" s="126" t="s">
        <v>255</v>
      </c>
      <c r="M337" s="126" t="s">
        <v>256</v>
      </c>
      <c r="N337" s="126">
        <v>215741</v>
      </c>
      <c r="O337" s="126" t="s">
        <v>422</v>
      </c>
      <c r="P337" s="126">
        <v>285195</v>
      </c>
      <c r="Q337" s="126" t="s">
        <v>423</v>
      </c>
      <c r="R337" s="126" t="s">
        <v>319</v>
      </c>
      <c r="S337" s="126" t="s">
        <v>693</v>
      </c>
      <c r="T337" s="126" t="s">
        <v>693</v>
      </c>
      <c r="U337" s="126" t="s">
        <v>273</v>
      </c>
      <c r="V337" s="126" t="s">
        <v>274</v>
      </c>
      <c r="W337" s="126">
        <v>0</v>
      </c>
      <c r="X337" s="126" t="s">
        <v>637</v>
      </c>
      <c r="Y337" s="126">
        <v>356345493</v>
      </c>
      <c r="Z337" s="126" t="s">
        <v>1278</v>
      </c>
      <c r="AA337" s="126" t="s">
        <v>1260</v>
      </c>
      <c r="AB337" s="128">
        <v>72000</v>
      </c>
      <c r="AC337" s="127">
        <v>4</v>
      </c>
      <c r="AD337" s="127">
        <v>24</v>
      </c>
      <c r="AE337" s="127">
        <v>3</v>
      </c>
      <c r="AF337" s="127" t="s">
        <v>1675</v>
      </c>
      <c r="AG337" s="127" t="s">
        <v>1615</v>
      </c>
      <c r="AH337" s="126" t="s">
        <v>1753</v>
      </c>
      <c r="AI337" s="126" t="s">
        <v>1796</v>
      </c>
      <c r="AJ337" s="128">
        <v>3840</v>
      </c>
      <c r="AK337" s="128">
        <v>3840</v>
      </c>
      <c r="AL337" s="126" t="s">
        <v>1938</v>
      </c>
      <c r="AM337" s="128">
        <v>34307.269999999997</v>
      </c>
      <c r="AN337" s="128">
        <v>15612.73</v>
      </c>
      <c r="AO337" s="128">
        <v>49920</v>
      </c>
      <c r="AP337" s="128">
        <v>37692.730000000003</v>
      </c>
      <c r="AQ337" s="128">
        <v>4894.2700000000004</v>
      </c>
      <c r="AR337" s="128">
        <v>42587</v>
      </c>
      <c r="AS337" s="128">
        <v>26292.42</v>
      </c>
      <c r="AT337" s="128">
        <v>4427.58</v>
      </c>
      <c r="AU337" s="128">
        <v>30720</v>
      </c>
      <c r="AV337" s="126">
        <v>21</v>
      </c>
      <c r="AW337" s="126"/>
      <c r="AX337" s="126"/>
      <c r="AY337" s="126"/>
      <c r="AZ337" s="126"/>
      <c r="BA337" s="126"/>
      <c r="BB337" s="126" t="s">
        <v>1995</v>
      </c>
      <c r="BC337" s="126" t="s">
        <v>138</v>
      </c>
      <c r="BD337" s="126" t="s">
        <v>1999</v>
      </c>
      <c r="BE337" s="128">
        <v>72000</v>
      </c>
      <c r="BF337" s="126" t="s">
        <v>693</v>
      </c>
      <c r="BG337" s="95">
        <v>8421071045</v>
      </c>
      <c r="BH337" s="97" t="s">
        <v>2003</v>
      </c>
      <c r="BI337" s="95" t="s">
        <v>104</v>
      </c>
      <c r="BJ337" s="129">
        <v>46052</v>
      </c>
      <c r="BK337" s="95"/>
      <c r="BL337" s="95" t="s">
        <v>108</v>
      </c>
      <c r="BM337" s="98" t="s">
        <v>113</v>
      </c>
      <c r="BN337" s="99" t="s">
        <v>193</v>
      </c>
      <c r="BO337" s="123" t="s">
        <v>234</v>
      </c>
      <c r="BP337" s="123"/>
      <c r="BQ337" s="42"/>
      <c r="BR337" s="96" t="s">
        <v>2061</v>
      </c>
    </row>
    <row r="338" spans="1:70" ht="30" hidden="1" customHeight="1" x14ac:dyDescent="0.35">
      <c r="A338" s="95">
        <v>335</v>
      </c>
      <c r="B338" s="127" t="s">
        <v>248</v>
      </c>
      <c r="C338" s="127" t="s">
        <v>249</v>
      </c>
      <c r="D338" s="127" t="s">
        <v>250</v>
      </c>
      <c r="E338" s="127" t="s">
        <v>251</v>
      </c>
      <c r="F338" s="127" t="s">
        <v>251</v>
      </c>
      <c r="G338" s="127" t="s">
        <v>252</v>
      </c>
      <c r="H338" s="127" t="s">
        <v>253</v>
      </c>
      <c r="I338" s="126">
        <v>190788</v>
      </c>
      <c r="J338" s="126" t="s">
        <v>348</v>
      </c>
      <c r="K338" s="126">
        <v>190788</v>
      </c>
      <c r="L338" s="126" t="s">
        <v>255</v>
      </c>
      <c r="M338" s="126" t="s">
        <v>256</v>
      </c>
      <c r="N338" s="126">
        <v>385500</v>
      </c>
      <c r="O338" s="126" t="s">
        <v>415</v>
      </c>
      <c r="P338" s="126">
        <v>669223</v>
      </c>
      <c r="Q338" s="126" t="s">
        <v>416</v>
      </c>
      <c r="R338" s="126" t="s">
        <v>319</v>
      </c>
      <c r="S338" s="126" t="s">
        <v>694</v>
      </c>
      <c r="T338" s="126" t="s">
        <v>694</v>
      </c>
      <c r="U338" s="126" t="s">
        <v>328</v>
      </c>
      <c r="V338" s="126" t="s">
        <v>262</v>
      </c>
      <c r="W338" s="126">
        <v>0</v>
      </c>
      <c r="X338" s="126" t="s">
        <v>267</v>
      </c>
      <c r="Y338" s="126">
        <v>356360737</v>
      </c>
      <c r="Z338" s="126" t="s">
        <v>1279</v>
      </c>
      <c r="AA338" s="126" t="s">
        <v>1260</v>
      </c>
      <c r="AB338" s="128">
        <v>42000</v>
      </c>
      <c r="AC338" s="127">
        <v>7</v>
      </c>
      <c r="AD338" s="127">
        <v>24</v>
      </c>
      <c r="AE338" s="127">
        <v>2</v>
      </c>
      <c r="AF338" s="127" t="s">
        <v>1517</v>
      </c>
      <c r="AG338" s="127" t="s">
        <v>1518</v>
      </c>
      <c r="AH338" s="126" t="s">
        <v>1770</v>
      </c>
      <c r="AI338" s="126" t="s">
        <v>1939</v>
      </c>
      <c r="AJ338" s="128">
        <v>2240</v>
      </c>
      <c r="AK338" s="128">
        <v>2240</v>
      </c>
      <c r="AL338" s="126" t="s">
        <v>1933</v>
      </c>
      <c r="AM338" s="128">
        <v>28996.959999999999</v>
      </c>
      <c r="AN338" s="128">
        <v>11333.04</v>
      </c>
      <c r="AO338" s="128">
        <v>40330</v>
      </c>
      <c r="AP338" s="128">
        <v>13003.04</v>
      </c>
      <c r="AQ338" s="128">
        <v>957.96</v>
      </c>
      <c r="AR338" s="128">
        <v>13961</v>
      </c>
      <c r="AS338" s="128">
        <v>6044.07</v>
      </c>
      <c r="AT338" s="128">
        <v>665.93</v>
      </c>
      <c r="AU338" s="128">
        <v>6710</v>
      </c>
      <c r="AV338" s="126">
        <v>21</v>
      </c>
      <c r="AW338" s="126"/>
      <c r="AX338" s="126"/>
      <c r="AY338" s="126"/>
      <c r="AZ338" s="126"/>
      <c r="BA338" s="126"/>
      <c r="BB338" s="126" t="s">
        <v>1995</v>
      </c>
      <c r="BC338" s="126" t="s">
        <v>138</v>
      </c>
      <c r="BD338" s="126"/>
      <c r="BE338" s="128">
        <v>0</v>
      </c>
      <c r="BF338" s="126" t="s">
        <v>694</v>
      </c>
      <c r="BG338" s="95">
        <v>9922839662</v>
      </c>
      <c r="BH338" s="97" t="s">
        <v>2003</v>
      </c>
      <c r="BI338" s="95" t="s">
        <v>104</v>
      </c>
      <c r="BJ338" s="129">
        <v>46037</v>
      </c>
      <c r="BK338" s="95"/>
      <c r="BL338" s="95" t="s">
        <v>109</v>
      </c>
      <c r="BM338" s="98" t="s">
        <v>124</v>
      </c>
      <c r="BN338" s="99" t="s">
        <v>193</v>
      </c>
      <c r="BO338" s="123" t="s">
        <v>234</v>
      </c>
      <c r="BP338" s="123"/>
      <c r="BQ338" s="42"/>
      <c r="BR338" s="96"/>
    </row>
    <row r="339" spans="1:70" ht="30" hidden="1" customHeight="1" x14ac:dyDescent="0.35">
      <c r="A339" s="95">
        <v>336</v>
      </c>
      <c r="B339" s="127" t="s">
        <v>248</v>
      </c>
      <c r="C339" s="127" t="s">
        <v>249</v>
      </c>
      <c r="D339" s="127" t="s">
        <v>250</v>
      </c>
      <c r="E339" s="127" t="s">
        <v>251</v>
      </c>
      <c r="F339" s="127" t="s">
        <v>251</v>
      </c>
      <c r="G339" s="127" t="s">
        <v>252</v>
      </c>
      <c r="H339" s="127" t="s">
        <v>253</v>
      </c>
      <c r="I339" s="126">
        <v>222111</v>
      </c>
      <c r="J339" s="126" t="s">
        <v>363</v>
      </c>
      <c r="K339" s="126">
        <v>222111</v>
      </c>
      <c r="L339" s="126" t="s">
        <v>255</v>
      </c>
      <c r="M339" s="126" t="s">
        <v>256</v>
      </c>
      <c r="N339" s="126">
        <v>365028</v>
      </c>
      <c r="O339" s="126" t="s">
        <v>364</v>
      </c>
      <c r="P339" s="126">
        <v>534691</v>
      </c>
      <c r="Q339" s="126" t="s">
        <v>380</v>
      </c>
      <c r="R339" s="126" t="s">
        <v>319</v>
      </c>
      <c r="S339" s="126" t="s">
        <v>695</v>
      </c>
      <c r="T339" s="126" t="s">
        <v>695</v>
      </c>
      <c r="U339" s="126" t="s">
        <v>280</v>
      </c>
      <c r="V339" s="126" t="s">
        <v>274</v>
      </c>
      <c r="W339" s="126">
        <v>0</v>
      </c>
      <c r="X339" s="126" t="s">
        <v>577</v>
      </c>
      <c r="Y339" s="126">
        <v>356421881</v>
      </c>
      <c r="Z339" s="126" t="s">
        <v>1280</v>
      </c>
      <c r="AA339" s="126" t="s">
        <v>1260</v>
      </c>
      <c r="AB339" s="128">
        <v>42000</v>
      </c>
      <c r="AC339" s="127">
        <v>8</v>
      </c>
      <c r="AD339" s="127">
        <v>24</v>
      </c>
      <c r="AE339" s="127">
        <v>1</v>
      </c>
      <c r="AF339" s="127" t="s">
        <v>1671</v>
      </c>
      <c r="AG339" s="127" t="s">
        <v>1676</v>
      </c>
      <c r="AH339" s="126" t="s">
        <v>1907</v>
      </c>
      <c r="AI339" s="126" t="s">
        <v>1307</v>
      </c>
      <c r="AJ339" s="128">
        <v>2240</v>
      </c>
      <c r="AK339" s="128">
        <v>2240</v>
      </c>
      <c r="AL339" s="126" t="s">
        <v>1940</v>
      </c>
      <c r="AM339" s="128">
        <v>2584.23</v>
      </c>
      <c r="AN339" s="128">
        <v>1895.77</v>
      </c>
      <c r="AO339" s="128">
        <v>4480</v>
      </c>
      <c r="AP339" s="128">
        <v>39415.769999999997</v>
      </c>
      <c r="AQ339" s="128">
        <v>10088.23</v>
      </c>
      <c r="AR339" s="128">
        <v>49504</v>
      </c>
      <c r="AS339" s="128">
        <v>32765.46</v>
      </c>
      <c r="AT339" s="128">
        <v>9794.5400000000009</v>
      </c>
      <c r="AU339" s="128">
        <v>42560</v>
      </c>
      <c r="AV339" s="126">
        <v>21</v>
      </c>
      <c r="AW339" s="126"/>
      <c r="AX339" s="126"/>
      <c r="AY339" s="126"/>
      <c r="AZ339" s="126"/>
      <c r="BA339" s="126"/>
      <c r="BB339" s="126" t="s">
        <v>1995</v>
      </c>
      <c r="BC339" s="126" t="s">
        <v>138</v>
      </c>
      <c r="BD339" s="126" t="s">
        <v>1998</v>
      </c>
      <c r="BE339" s="128">
        <v>42000</v>
      </c>
      <c r="BF339" s="126" t="s">
        <v>695</v>
      </c>
      <c r="BG339" s="95">
        <v>7770055526</v>
      </c>
      <c r="BH339" s="97" t="s">
        <v>2003</v>
      </c>
      <c r="BI339" s="95" t="s">
        <v>104</v>
      </c>
      <c r="BJ339" s="123"/>
      <c r="BK339" s="95"/>
      <c r="BL339" s="95" t="s">
        <v>109</v>
      </c>
      <c r="BM339" s="98" t="s">
        <v>124</v>
      </c>
      <c r="BN339" s="99" t="s">
        <v>193</v>
      </c>
      <c r="BO339" s="123" t="s">
        <v>234</v>
      </c>
      <c r="BP339" s="123"/>
      <c r="BQ339" s="42"/>
      <c r="BR339" s="96"/>
    </row>
    <row r="340" spans="1:70" ht="30" hidden="1" customHeight="1" x14ac:dyDescent="0.35">
      <c r="A340" s="95">
        <v>337</v>
      </c>
      <c r="B340" s="127" t="s">
        <v>248</v>
      </c>
      <c r="C340" s="127" t="s">
        <v>249</v>
      </c>
      <c r="D340" s="127" t="s">
        <v>250</v>
      </c>
      <c r="E340" s="127" t="s">
        <v>251</v>
      </c>
      <c r="F340" s="127" t="s">
        <v>251</v>
      </c>
      <c r="G340" s="127" t="s">
        <v>252</v>
      </c>
      <c r="H340" s="127" t="s">
        <v>253</v>
      </c>
      <c r="I340" s="126">
        <v>222111</v>
      </c>
      <c r="J340" s="126" t="s">
        <v>363</v>
      </c>
      <c r="K340" s="126">
        <v>222111</v>
      </c>
      <c r="L340" s="126" t="s">
        <v>255</v>
      </c>
      <c r="M340" s="126" t="s">
        <v>256</v>
      </c>
      <c r="N340" s="126">
        <v>365028</v>
      </c>
      <c r="O340" s="126" t="s">
        <v>364</v>
      </c>
      <c r="P340" s="126">
        <v>666752</v>
      </c>
      <c r="Q340" s="126" t="s">
        <v>404</v>
      </c>
      <c r="R340" s="126" t="s">
        <v>319</v>
      </c>
      <c r="S340" s="126" t="s">
        <v>696</v>
      </c>
      <c r="T340" s="126" t="s">
        <v>696</v>
      </c>
      <c r="U340" s="126" t="s">
        <v>280</v>
      </c>
      <c r="V340" s="126" t="s">
        <v>274</v>
      </c>
      <c r="W340" s="126">
        <v>0</v>
      </c>
      <c r="X340" s="126" t="s">
        <v>697</v>
      </c>
      <c r="Y340" s="126">
        <v>356422177</v>
      </c>
      <c r="Z340" s="126" t="s">
        <v>1281</v>
      </c>
      <c r="AA340" s="126" t="s">
        <v>1260</v>
      </c>
      <c r="AB340" s="128">
        <v>42000</v>
      </c>
      <c r="AC340" s="127">
        <v>8</v>
      </c>
      <c r="AD340" s="127">
        <v>24</v>
      </c>
      <c r="AE340" s="127">
        <v>1</v>
      </c>
      <c r="AF340" s="127" t="s">
        <v>1671</v>
      </c>
      <c r="AG340" s="127" t="s">
        <v>1676</v>
      </c>
      <c r="AH340" s="126" t="s">
        <v>1907</v>
      </c>
      <c r="AI340" s="126" t="s">
        <v>1307</v>
      </c>
      <c r="AJ340" s="128">
        <v>2240</v>
      </c>
      <c r="AK340" s="128">
        <v>2240</v>
      </c>
      <c r="AL340" s="126" t="s">
        <v>1941</v>
      </c>
      <c r="AM340" s="128">
        <v>21764.62</v>
      </c>
      <c r="AN340" s="128">
        <v>9595.3799999999992</v>
      </c>
      <c r="AO340" s="128">
        <v>31360</v>
      </c>
      <c r="AP340" s="128">
        <v>20235.38</v>
      </c>
      <c r="AQ340" s="128">
        <v>2388.62</v>
      </c>
      <c r="AR340" s="128">
        <v>22624</v>
      </c>
      <c r="AS340" s="128">
        <v>13585.07</v>
      </c>
      <c r="AT340" s="128">
        <v>2094.9299999999998</v>
      </c>
      <c r="AU340" s="128">
        <v>15680</v>
      </c>
      <c r="AV340" s="126">
        <v>21</v>
      </c>
      <c r="AW340" s="126"/>
      <c r="AX340" s="126"/>
      <c r="AY340" s="126"/>
      <c r="AZ340" s="126"/>
      <c r="BA340" s="126"/>
      <c r="BB340" s="126" t="s">
        <v>1995</v>
      </c>
      <c r="BC340" s="126" t="s">
        <v>138</v>
      </c>
      <c r="BD340" s="126"/>
      <c r="BE340" s="128">
        <v>0</v>
      </c>
      <c r="BF340" s="126" t="s">
        <v>696</v>
      </c>
      <c r="BG340" s="95">
        <v>7768802373</v>
      </c>
      <c r="BH340" s="97" t="s">
        <v>2003</v>
      </c>
      <c r="BI340" s="95" t="s">
        <v>104</v>
      </c>
      <c r="BJ340" s="123"/>
      <c r="BK340" s="95"/>
      <c r="BL340" s="95" t="s">
        <v>109</v>
      </c>
      <c r="BM340" s="98" t="s">
        <v>124</v>
      </c>
      <c r="BN340" s="99" t="s">
        <v>193</v>
      </c>
      <c r="BO340" s="123" t="s">
        <v>234</v>
      </c>
      <c r="BP340" s="123"/>
      <c r="BQ340" s="42"/>
      <c r="BR340" s="96"/>
    </row>
    <row r="341" spans="1:70" ht="30" hidden="1" customHeight="1" x14ac:dyDescent="0.35">
      <c r="A341" s="95">
        <v>338</v>
      </c>
      <c r="B341" s="127" t="s">
        <v>248</v>
      </c>
      <c r="C341" s="127" t="s">
        <v>249</v>
      </c>
      <c r="D341" s="127" t="s">
        <v>250</v>
      </c>
      <c r="E341" s="127" t="s">
        <v>251</v>
      </c>
      <c r="F341" s="127" t="s">
        <v>251</v>
      </c>
      <c r="G341" s="127" t="s">
        <v>252</v>
      </c>
      <c r="H341" s="127" t="s">
        <v>253</v>
      </c>
      <c r="I341" s="126">
        <v>222111</v>
      </c>
      <c r="J341" s="126" t="s">
        <v>363</v>
      </c>
      <c r="K341" s="126">
        <v>222111</v>
      </c>
      <c r="L341" s="126" t="s">
        <v>255</v>
      </c>
      <c r="M341" s="126" t="s">
        <v>256</v>
      </c>
      <c r="N341" s="126">
        <v>365028</v>
      </c>
      <c r="O341" s="126" t="s">
        <v>364</v>
      </c>
      <c r="P341" s="126">
        <v>666752</v>
      </c>
      <c r="Q341" s="126" t="s">
        <v>404</v>
      </c>
      <c r="R341" s="126" t="s">
        <v>319</v>
      </c>
      <c r="S341" s="126" t="s">
        <v>698</v>
      </c>
      <c r="T341" s="126" t="s">
        <v>698</v>
      </c>
      <c r="U341" s="126" t="s">
        <v>280</v>
      </c>
      <c r="V341" s="126" t="s">
        <v>262</v>
      </c>
      <c r="W341" s="126">
        <v>0</v>
      </c>
      <c r="X341" s="126" t="s">
        <v>637</v>
      </c>
      <c r="Y341" s="126">
        <v>356422253</v>
      </c>
      <c r="Z341" s="126" t="s">
        <v>1282</v>
      </c>
      <c r="AA341" s="126" t="s">
        <v>1260</v>
      </c>
      <c r="AB341" s="128">
        <v>42000</v>
      </c>
      <c r="AC341" s="127">
        <v>8</v>
      </c>
      <c r="AD341" s="127">
        <v>24</v>
      </c>
      <c r="AE341" s="127">
        <v>1</v>
      </c>
      <c r="AF341" s="127" t="s">
        <v>1671</v>
      </c>
      <c r="AG341" s="127" t="s">
        <v>1676</v>
      </c>
      <c r="AH341" s="126" t="s">
        <v>1907</v>
      </c>
      <c r="AI341" s="126" t="s">
        <v>1307</v>
      </c>
      <c r="AJ341" s="128">
        <v>2240</v>
      </c>
      <c r="AK341" s="128">
        <v>2240</v>
      </c>
      <c r="AL341" s="126" t="s">
        <v>1334</v>
      </c>
      <c r="AM341" s="128">
        <v>8515.56</v>
      </c>
      <c r="AN341" s="128">
        <v>4924.4399999999996</v>
      </c>
      <c r="AO341" s="128">
        <v>13440</v>
      </c>
      <c r="AP341" s="128">
        <v>33484.44</v>
      </c>
      <c r="AQ341" s="128">
        <v>7059.56</v>
      </c>
      <c r="AR341" s="128">
        <v>40544</v>
      </c>
      <c r="AS341" s="128">
        <v>26834.13</v>
      </c>
      <c r="AT341" s="128">
        <v>6765.87</v>
      </c>
      <c r="AU341" s="128">
        <v>33600</v>
      </c>
      <c r="AV341" s="126">
        <v>21</v>
      </c>
      <c r="AW341" s="126"/>
      <c r="AX341" s="126"/>
      <c r="AY341" s="126"/>
      <c r="AZ341" s="126"/>
      <c r="BA341" s="126"/>
      <c r="BB341" s="126" t="s">
        <v>1995</v>
      </c>
      <c r="BC341" s="126" t="s">
        <v>138</v>
      </c>
      <c r="BD341" s="126" t="s">
        <v>2001</v>
      </c>
      <c r="BE341" s="128">
        <v>42000</v>
      </c>
      <c r="BF341" s="126" t="s">
        <v>698</v>
      </c>
      <c r="BG341" s="95">
        <v>9021462262</v>
      </c>
      <c r="BH341" s="97" t="s">
        <v>2003</v>
      </c>
      <c r="BI341" s="95" t="s">
        <v>104</v>
      </c>
      <c r="BJ341" s="123"/>
      <c r="BK341" s="95"/>
      <c r="BL341" s="95" t="s">
        <v>109</v>
      </c>
      <c r="BM341" s="98" t="s">
        <v>124</v>
      </c>
      <c r="BN341" s="99" t="s">
        <v>193</v>
      </c>
      <c r="BO341" s="123" t="s">
        <v>234</v>
      </c>
      <c r="BP341" s="123"/>
      <c r="BQ341" s="42"/>
      <c r="BR341" s="96"/>
    </row>
    <row r="342" spans="1:70" ht="30" hidden="1" customHeight="1" x14ac:dyDescent="0.35">
      <c r="A342" s="95">
        <v>339</v>
      </c>
      <c r="B342" s="127" t="s">
        <v>248</v>
      </c>
      <c r="C342" s="127" t="s">
        <v>249</v>
      </c>
      <c r="D342" s="127" t="s">
        <v>250</v>
      </c>
      <c r="E342" s="127" t="s">
        <v>251</v>
      </c>
      <c r="F342" s="127" t="s">
        <v>251</v>
      </c>
      <c r="G342" s="127" t="s">
        <v>252</v>
      </c>
      <c r="H342" s="127" t="s">
        <v>253</v>
      </c>
      <c r="I342" s="126">
        <v>126813</v>
      </c>
      <c r="J342" s="126" t="s">
        <v>268</v>
      </c>
      <c r="K342" s="126">
        <v>126813</v>
      </c>
      <c r="L342" s="126" t="s">
        <v>255</v>
      </c>
      <c r="M342" s="126" t="s">
        <v>256</v>
      </c>
      <c r="N342" s="126">
        <v>213778</v>
      </c>
      <c r="O342" s="126" t="s">
        <v>304</v>
      </c>
      <c r="P342" s="126">
        <v>283238</v>
      </c>
      <c r="Q342" s="126" t="s">
        <v>305</v>
      </c>
      <c r="R342" s="126" t="s">
        <v>319</v>
      </c>
      <c r="S342" s="126" t="s">
        <v>699</v>
      </c>
      <c r="T342" s="126" t="s">
        <v>699</v>
      </c>
      <c r="U342" s="126" t="s">
        <v>328</v>
      </c>
      <c r="V342" s="126" t="s">
        <v>262</v>
      </c>
      <c r="W342" s="126">
        <v>0</v>
      </c>
      <c r="X342" s="126" t="s">
        <v>267</v>
      </c>
      <c r="Y342" s="126">
        <v>356480100</v>
      </c>
      <c r="Z342" s="126" t="s">
        <v>1283</v>
      </c>
      <c r="AA342" s="126" t="s">
        <v>1284</v>
      </c>
      <c r="AB342" s="128">
        <v>72000</v>
      </c>
      <c r="AC342" s="127">
        <v>7</v>
      </c>
      <c r="AD342" s="127">
        <v>24</v>
      </c>
      <c r="AE342" s="127">
        <v>3</v>
      </c>
      <c r="AF342" s="127" t="s">
        <v>1432</v>
      </c>
      <c r="AG342" s="127" t="s">
        <v>1433</v>
      </c>
      <c r="AH342" s="126" t="s">
        <v>1753</v>
      </c>
      <c r="AI342" s="126" t="s">
        <v>1942</v>
      </c>
      <c r="AJ342" s="128">
        <v>3840</v>
      </c>
      <c r="AK342" s="128">
        <v>3840</v>
      </c>
      <c r="AL342" s="126" t="s">
        <v>1943</v>
      </c>
      <c r="AM342" s="128">
        <v>56960.4</v>
      </c>
      <c r="AN342" s="128">
        <v>19839.599999999999</v>
      </c>
      <c r="AO342" s="128">
        <v>76800</v>
      </c>
      <c r="AP342" s="128">
        <v>15039.6</v>
      </c>
      <c r="AQ342" s="128">
        <v>778.4</v>
      </c>
      <c r="AR342" s="128">
        <v>15818</v>
      </c>
      <c r="AS342" s="128">
        <v>0</v>
      </c>
      <c r="AT342" s="128">
        <v>0</v>
      </c>
      <c r="AU342" s="128">
        <v>0</v>
      </c>
      <c r="AV342" s="126">
        <v>20</v>
      </c>
      <c r="AW342" s="126"/>
      <c r="AX342" s="126"/>
      <c r="AY342" s="126"/>
      <c r="AZ342" s="126"/>
      <c r="BA342" s="126"/>
      <c r="BB342" s="126" t="s">
        <v>1995</v>
      </c>
      <c r="BC342" s="126" t="s">
        <v>138</v>
      </c>
      <c r="BD342" s="126"/>
      <c r="BE342" s="128">
        <v>0</v>
      </c>
      <c r="BF342" s="126" t="s">
        <v>699</v>
      </c>
      <c r="BG342" s="95">
        <v>9172301335</v>
      </c>
      <c r="BH342" s="97" t="s">
        <v>2003</v>
      </c>
      <c r="BI342" s="95" t="s">
        <v>104</v>
      </c>
      <c r="BJ342" s="97">
        <v>46051</v>
      </c>
      <c r="BK342" s="95"/>
      <c r="BL342" s="95" t="s">
        <v>108</v>
      </c>
      <c r="BM342" s="98" t="s">
        <v>113</v>
      </c>
      <c r="BN342" s="99" t="s">
        <v>192</v>
      </c>
      <c r="BO342" s="95" t="s">
        <v>234</v>
      </c>
      <c r="BP342" s="123"/>
      <c r="BQ342" s="42"/>
      <c r="BR342" s="96"/>
    </row>
    <row r="343" spans="1:70" ht="30" hidden="1" customHeight="1" x14ac:dyDescent="0.35">
      <c r="A343" s="95">
        <v>340</v>
      </c>
      <c r="B343" s="127" t="s">
        <v>248</v>
      </c>
      <c r="C343" s="127" t="s">
        <v>249</v>
      </c>
      <c r="D343" s="127" t="s">
        <v>250</v>
      </c>
      <c r="E343" s="127" t="s">
        <v>251</v>
      </c>
      <c r="F343" s="127" t="s">
        <v>251</v>
      </c>
      <c r="G343" s="127" t="s">
        <v>252</v>
      </c>
      <c r="H343" s="127" t="s">
        <v>253</v>
      </c>
      <c r="I343" s="126">
        <v>222025</v>
      </c>
      <c r="J343" s="126" t="s">
        <v>619</v>
      </c>
      <c r="K343" s="126">
        <v>222025</v>
      </c>
      <c r="L343" s="126" t="s">
        <v>255</v>
      </c>
      <c r="M343" s="126" t="s">
        <v>256</v>
      </c>
      <c r="N343" s="126">
        <v>378470</v>
      </c>
      <c r="O343" s="126" t="s">
        <v>620</v>
      </c>
      <c r="P343" s="126">
        <v>554293</v>
      </c>
      <c r="Q343" s="126" t="s">
        <v>621</v>
      </c>
      <c r="R343" s="126" t="s">
        <v>319</v>
      </c>
      <c r="S343" s="126" t="s">
        <v>700</v>
      </c>
      <c r="T343" s="126" t="s">
        <v>700</v>
      </c>
      <c r="U343" s="126" t="s">
        <v>328</v>
      </c>
      <c r="V343" s="126" t="s">
        <v>274</v>
      </c>
      <c r="W343" s="126">
        <v>0</v>
      </c>
      <c r="X343" s="126" t="s">
        <v>574</v>
      </c>
      <c r="Y343" s="126">
        <v>356513491</v>
      </c>
      <c r="Z343" s="126" t="s">
        <v>1285</v>
      </c>
      <c r="AA343" s="126" t="s">
        <v>1286</v>
      </c>
      <c r="AB343" s="128">
        <v>42000</v>
      </c>
      <c r="AC343" s="127">
        <v>8</v>
      </c>
      <c r="AD343" s="127">
        <v>24</v>
      </c>
      <c r="AE343" s="127">
        <v>1</v>
      </c>
      <c r="AF343" s="127" t="s">
        <v>1677</v>
      </c>
      <c r="AG343" s="127" t="s">
        <v>1678</v>
      </c>
      <c r="AH343" s="126" t="s">
        <v>1907</v>
      </c>
      <c r="AI343" s="126" t="s">
        <v>1785</v>
      </c>
      <c r="AJ343" s="128">
        <v>2240</v>
      </c>
      <c r="AK343" s="128">
        <v>2240</v>
      </c>
      <c r="AL343" s="126" t="s">
        <v>1944</v>
      </c>
      <c r="AM343" s="128">
        <v>18110.45</v>
      </c>
      <c r="AN343" s="128">
        <v>8769.5499999999993</v>
      </c>
      <c r="AO343" s="128">
        <v>26880</v>
      </c>
      <c r="AP343" s="128">
        <v>23889.55</v>
      </c>
      <c r="AQ343" s="128">
        <v>3462.45</v>
      </c>
      <c r="AR343" s="128">
        <v>27352</v>
      </c>
      <c r="AS343" s="128">
        <v>14948.4</v>
      </c>
      <c r="AT343" s="128">
        <v>2971.6</v>
      </c>
      <c r="AU343" s="128">
        <v>17920</v>
      </c>
      <c r="AV343" s="126">
        <v>20</v>
      </c>
      <c r="AW343" s="126"/>
      <c r="AX343" s="126"/>
      <c r="AY343" s="126"/>
      <c r="AZ343" s="126"/>
      <c r="BA343" s="126"/>
      <c r="BB343" s="126" t="s">
        <v>1995</v>
      </c>
      <c r="BC343" s="126" t="s">
        <v>138</v>
      </c>
      <c r="BD343" s="126" t="s">
        <v>1999</v>
      </c>
      <c r="BE343" s="128">
        <v>42000</v>
      </c>
      <c r="BF343" s="126" t="s">
        <v>700</v>
      </c>
      <c r="BG343" s="95">
        <v>7448177904</v>
      </c>
      <c r="BH343" s="97" t="s">
        <v>2003</v>
      </c>
      <c r="BI343" s="95" t="s">
        <v>104</v>
      </c>
      <c r="BJ343" s="129">
        <v>46051</v>
      </c>
      <c r="BK343" s="95"/>
      <c r="BL343" s="95" t="s">
        <v>109</v>
      </c>
      <c r="BM343" s="98" t="s">
        <v>124</v>
      </c>
      <c r="BN343" s="99" t="s">
        <v>193</v>
      </c>
      <c r="BO343" s="123" t="s">
        <v>234</v>
      </c>
      <c r="BP343" s="123"/>
      <c r="BQ343" s="42"/>
      <c r="BR343" s="96"/>
    </row>
    <row r="344" spans="1:70" ht="30" hidden="1" customHeight="1" x14ac:dyDescent="0.35">
      <c r="A344" s="95">
        <v>341</v>
      </c>
      <c r="B344" s="127" t="s">
        <v>248</v>
      </c>
      <c r="C344" s="127" t="s">
        <v>249</v>
      </c>
      <c r="D344" s="127" t="s">
        <v>250</v>
      </c>
      <c r="E344" s="127" t="s">
        <v>251</v>
      </c>
      <c r="F344" s="127" t="s">
        <v>251</v>
      </c>
      <c r="G344" s="127" t="s">
        <v>252</v>
      </c>
      <c r="H344" s="127" t="s">
        <v>253</v>
      </c>
      <c r="I344" s="126">
        <v>193374</v>
      </c>
      <c r="J344" s="126" t="s">
        <v>484</v>
      </c>
      <c r="K344" s="126">
        <v>193374</v>
      </c>
      <c r="L344" s="126" t="s">
        <v>255</v>
      </c>
      <c r="M344" s="126" t="s">
        <v>256</v>
      </c>
      <c r="N344" s="126">
        <v>400654</v>
      </c>
      <c r="O344" s="126" t="s">
        <v>485</v>
      </c>
      <c r="P344" s="126">
        <v>599651</v>
      </c>
      <c r="Q344" s="126" t="s">
        <v>486</v>
      </c>
      <c r="R344" s="126" t="s">
        <v>503</v>
      </c>
      <c r="S344" s="126" t="s">
        <v>494</v>
      </c>
      <c r="T344" s="126" t="s">
        <v>494</v>
      </c>
      <c r="U344" s="126" t="s">
        <v>328</v>
      </c>
      <c r="V344" s="126" t="s">
        <v>262</v>
      </c>
      <c r="W344" s="126">
        <v>0</v>
      </c>
      <c r="X344" s="126" t="s">
        <v>413</v>
      </c>
      <c r="Y344" s="126">
        <v>356528494</v>
      </c>
      <c r="Z344" s="126" t="s">
        <v>1000</v>
      </c>
      <c r="AA344" s="126" t="s">
        <v>1287</v>
      </c>
      <c r="AB344" s="128">
        <v>20000</v>
      </c>
      <c r="AC344" s="127">
        <v>3</v>
      </c>
      <c r="AD344" s="127">
        <v>18</v>
      </c>
      <c r="AE344" s="127">
        <v>0</v>
      </c>
      <c r="AF344" s="127" t="s">
        <v>1532</v>
      </c>
      <c r="AG344" s="127" t="s">
        <v>1533</v>
      </c>
      <c r="AH344" s="126" t="s">
        <v>1770</v>
      </c>
      <c r="AI344" s="126" t="s">
        <v>1945</v>
      </c>
      <c r="AJ344" s="128">
        <v>1340</v>
      </c>
      <c r="AK344" s="128">
        <v>1340</v>
      </c>
      <c r="AL344" s="126" t="s">
        <v>1779</v>
      </c>
      <c r="AM344" s="128">
        <v>15969.17</v>
      </c>
      <c r="AN344" s="128">
        <v>4432.83</v>
      </c>
      <c r="AO344" s="128">
        <v>20402</v>
      </c>
      <c r="AP344" s="128">
        <v>4030.83</v>
      </c>
      <c r="AQ344" s="128">
        <v>99.17</v>
      </c>
      <c r="AR344" s="128">
        <v>4130</v>
      </c>
      <c r="AS344" s="128">
        <v>4030.83</v>
      </c>
      <c r="AT344" s="128">
        <v>99.17</v>
      </c>
      <c r="AU344" s="128">
        <v>4130</v>
      </c>
      <c r="AV344" s="126">
        <v>20</v>
      </c>
      <c r="AW344" s="126"/>
      <c r="AX344" s="126"/>
      <c r="AY344" s="126"/>
      <c r="AZ344" s="126"/>
      <c r="BA344" s="126"/>
      <c r="BB344" s="126" t="s">
        <v>1995</v>
      </c>
      <c r="BC344" s="126" t="s">
        <v>138</v>
      </c>
      <c r="BD344" s="126" t="s">
        <v>2000</v>
      </c>
      <c r="BE344" s="128">
        <v>20000</v>
      </c>
      <c r="BF344" s="126" t="s">
        <v>494</v>
      </c>
      <c r="BG344" s="95">
        <v>7499437834</v>
      </c>
      <c r="BH344" s="97" t="s">
        <v>2003</v>
      </c>
      <c r="BI344" s="95" t="s">
        <v>104</v>
      </c>
      <c r="BJ344" s="129">
        <v>46045</v>
      </c>
      <c r="BK344" s="95"/>
      <c r="BL344" s="95" t="s">
        <v>108</v>
      </c>
      <c r="BM344" s="98" t="s">
        <v>113</v>
      </c>
      <c r="BN344" s="99" t="s">
        <v>193</v>
      </c>
      <c r="BO344" s="123" t="s">
        <v>234</v>
      </c>
      <c r="BP344" s="123"/>
      <c r="BQ344" s="42"/>
      <c r="BR344" s="96" t="s">
        <v>2010</v>
      </c>
    </row>
    <row r="345" spans="1:70" ht="30" hidden="1" customHeight="1" x14ac:dyDescent="0.35">
      <c r="A345" s="95">
        <v>342</v>
      </c>
      <c r="B345" s="127" t="s">
        <v>248</v>
      </c>
      <c r="C345" s="127" t="s">
        <v>249</v>
      </c>
      <c r="D345" s="127" t="s">
        <v>250</v>
      </c>
      <c r="E345" s="127" t="s">
        <v>251</v>
      </c>
      <c r="F345" s="127" t="s">
        <v>251</v>
      </c>
      <c r="G345" s="127" t="s">
        <v>252</v>
      </c>
      <c r="H345" s="127" t="s">
        <v>253</v>
      </c>
      <c r="I345" s="126">
        <v>130351</v>
      </c>
      <c r="J345" s="126" t="s">
        <v>283</v>
      </c>
      <c r="K345" s="126">
        <v>130351</v>
      </c>
      <c r="L345" s="126" t="s">
        <v>255</v>
      </c>
      <c r="M345" s="126" t="s">
        <v>256</v>
      </c>
      <c r="N345" s="126">
        <v>219890</v>
      </c>
      <c r="O345" s="126" t="s">
        <v>284</v>
      </c>
      <c r="P345" s="126">
        <v>717884</v>
      </c>
      <c r="Q345" s="126" t="s">
        <v>285</v>
      </c>
      <c r="R345" s="126" t="s">
        <v>319</v>
      </c>
      <c r="S345" s="126" t="s">
        <v>701</v>
      </c>
      <c r="T345" s="126" t="s">
        <v>701</v>
      </c>
      <c r="U345" s="126" t="s">
        <v>273</v>
      </c>
      <c r="V345" s="126" t="s">
        <v>262</v>
      </c>
      <c r="W345" s="126">
        <v>0</v>
      </c>
      <c r="X345" s="126" t="s">
        <v>702</v>
      </c>
      <c r="Y345" s="126">
        <v>356580667</v>
      </c>
      <c r="Z345" s="126" t="s">
        <v>1288</v>
      </c>
      <c r="AA345" s="126" t="s">
        <v>1289</v>
      </c>
      <c r="AB345" s="128">
        <v>42000</v>
      </c>
      <c r="AC345" s="127">
        <v>5</v>
      </c>
      <c r="AD345" s="127">
        <v>24</v>
      </c>
      <c r="AE345" s="127">
        <v>1</v>
      </c>
      <c r="AF345" s="127" t="s">
        <v>1677</v>
      </c>
      <c r="AG345" s="127" t="s">
        <v>1679</v>
      </c>
      <c r="AH345" s="126" t="s">
        <v>1907</v>
      </c>
      <c r="AI345" s="126" t="s">
        <v>1946</v>
      </c>
      <c r="AJ345" s="128">
        <v>2240</v>
      </c>
      <c r="AK345" s="128">
        <v>2240</v>
      </c>
      <c r="AL345" s="126" t="s">
        <v>1865</v>
      </c>
      <c r="AM345" s="128">
        <v>33118.04</v>
      </c>
      <c r="AN345" s="128">
        <v>11681.96</v>
      </c>
      <c r="AO345" s="128">
        <v>44800</v>
      </c>
      <c r="AP345" s="128">
        <v>8881.9599999999991</v>
      </c>
      <c r="AQ345" s="128">
        <v>498.04</v>
      </c>
      <c r="AR345" s="128">
        <v>9380</v>
      </c>
      <c r="AS345" s="128">
        <v>0</v>
      </c>
      <c r="AT345" s="128">
        <v>0</v>
      </c>
      <c r="AU345" s="128">
        <v>0</v>
      </c>
      <c r="AV345" s="126">
        <v>20</v>
      </c>
      <c r="AW345" s="126"/>
      <c r="AX345" s="126"/>
      <c r="AY345" s="126"/>
      <c r="AZ345" s="126"/>
      <c r="BA345" s="126"/>
      <c r="BB345" s="126" t="s">
        <v>1995</v>
      </c>
      <c r="BC345" s="126" t="s">
        <v>138</v>
      </c>
      <c r="BD345" s="126"/>
      <c r="BE345" s="128">
        <v>0</v>
      </c>
      <c r="BF345" s="126" t="s">
        <v>701</v>
      </c>
      <c r="BG345" s="95">
        <v>9112309222</v>
      </c>
      <c r="BH345" s="97" t="s">
        <v>2003</v>
      </c>
      <c r="BI345" s="95" t="s">
        <v>104</v>
      </c>
      <c r="BJ345" s="97">
        <v>46050</v>
      </c>
      <c r="BK345" s="95"/>
      <c r="BL345" s="95" t="s">
        <v>108</v>
      </c>
      <c r="BM345" s="98" t="s">
        <v>113</v>
      </c>
      <c r="BN345" s="99" t="s">
        <v>193</v>
      </c>
      <c r="BO345" s="123" t="s">
        <v>234</v>
      </c>
      <c r="BP345" s="123"/>
      <c r="BQ345" s="42"/>
      <c r="BR345" s="96" t="s">
        <v>2031</v>
      </c>
    </row>
    <row r="346" spans="1:70" ht="30" hidden="1" customHeight="1" x14ac:dyDescent="0.35">
      <c r="A346" s="95">
        <v>343</v>
      </c>
      <c r="B346" s="127" t="s">
        <v>248</v>
      </c>
      <c r="C346" s="127" t="s">
        <v>249</v>
      </c>
      <c r="D346" s="127" t="s">
        <v>250</v>
      </c>
      <c r="E346" s="127" t="s">
        <v>251</v>
      </c>
      <c r="F346" s="127" t="s">
        <v>251</v>
      </c>
      <c r="G346" s="127" t="s">
        <v>252</v>
      </c>
      <c r="H346" s="127" t="s">
        <v>253</v>
      </c>
      <c r="I346" s="126">
        <v>185596</v>
      </c>
      <c r="J346" s="126" t="s">
        <v>384</v>
      </c>
      <c r="K346" s="126">
        <v>185596</v>
      </c>
      <c r="L346" s="126" t="s">
        <v>255</v>
      </c>
      <c r="M346" s="126" t="s">
        <v>256</v>
      </c>
      <c r="N346" s="126">
        <v>371720</v>
      </c>
      <c r="O346" s="126" t="s">
        <v>385</v>
      </c>
      <c r="P346" s="126">
        <v>800440</v>
      </c>
      <c r="Q346" s="126" t="s">
        <v>648</v>
      </c>
      <c r="R346" s="126" t="s">
        <v>319</v>
      </c>
      <c r="S346" s="126" t="s">
        <v>703</v>
      </c>
      <c r="T346" s="126" t="s">
        <v>703</v>
      </c>
      <c r="U346" s="126" t="s">
        <v>273</v>
      </c>
      <c r="V346" s="126" t="s">
        <v>274</v>
      </c>
      <c r="W346" s="126">
        <v>0</v>
      </c>
      <c r="X346" s="126" t="s">
        <v>610</v>
      </c>
      <c r="Y346" s="126">
        <v>356594458</v>
      </c>
      <c r="Z346" s="126" t="s">
        <v>1290</v>
      </c>
      <c r="AA346" s="126" t="s">
        <v>1291</v>
      </c>
      <c r="AB346" s="128">
        <v>42000</v>
      </c>
      <c r="AC346" s="127">
        <v>4</v>
      </c>
      <c r="AD346" s="127">
        <v>24</v>
      </c>
      <c r="AE346" s="127">
        <v>1</v>
      </c>
      <c r="AF346" s="127" t="s">
        <v>1680</v>
      </c>
      <c r="AG346" s="127" t="s">
        <v>1681</v>
      </c>
      <c r="AH346" s="126" t="s">
        <v>1907</v>
      </c>
      <c r="AI346" s="126" t="s">
        <v>1855</v>
      </c>
      <c r="AJ346" s="128">
        <v>2240</v>
      </c>
      <c r="AK346" s="128">
        <v>2240</v>
      </c>
      <c r="AL346" s="126"/>
      <c r="AM346" s="128">
        <v>0</v>
      </c>
      <c r="AN346" s="128">
        <v>0</v>
      </c>
      <c r="AO346" s="128">
        <v>0</v>
      </c>
      <c r="AP346" s="128">
        <v>42000</v>
      </c>
      <c r="AQ346" s="128">
        <v>11977</v>
      </c>
      <c r="AR346" s="128">
        <v>53977</v>
      </c>
      <c r="AS346" s="128">
        <v>33273.230000000003</v>
      </c>
      <c r="AT346" s="128">
        <v>11526.77</v>
      </c>
      <c r="AU346" s="128">
        <v>44800</v>
      </c>
      <c r="AV346" s="126">
        <v>20</v>
      </c>
      <c r="AW346" s="126"/>
      <c r="AX346" s="126"/>
      <c r="AY346" s="126"/>
      <c r="AZ346" s="126"/>
      <c r="BA346" s="126"/>
      <c r="BB346" s="126" t="s">
        <v>1995</v>
      </c>
      <c r="BC346" s="126" t="s">
        <v>138</v>
      </c>
      <c r="BD346" s="126" t="s">
        <v>1998</v>
      </c>
      <c r="BE346" s="128">
        <v>42000</v>
      </c>
      <c r="BF346" s="126" t="s">
        <v>703</v>
      </c>
      <c r="BG346" s="95">
        <v>7410737196</v>
      </c>
      <c r="BH346" s="97" t="s">
        <v>2003</v>
      </c>
      <c r="BI346" s="95" t="s">
        <v>104</v>
      </c>
      <c r="BJ346" s="129">
        <v>46042</v>
      </c>
      <c r="BK346" s="95"/>
      <c r="BL346" s="95" t="s">
        <v>109</v>
      </c>
      <c r="BM346" s="98" t="s">
        <v>124</v>
      </c>
      <c r="BN346" s="99" t="s">
        <v>193</v>
      </c>
      <c r="BO346" s="123" t="s">
        <v>234</v>
      </c>
      <c r="BP346" s="123"/>
      <c r="BQ346" s="42"/>
      <c r="BR346" s="96"/>
    </row>
    <row r="347" spans="1:70" ht="30" hidden="1" customHeight="1" x14ac:dyDescent="0.35">
      <c r="A347" s="95">
        <v>344</v>
      </c>
      <c r="B347" s="127" t="s">
        <v>248</v>
      </c>
      <c r="C347" s="127" t="s">
        <v>249</v>
      </c>
      <c r="D347" s="127" t="s">
        <v>250</v>
      </c>
      <c r="E347" s="127" t="s">
        <v>251</v>
      </c>
      <c r="F347" s="127" t="s">
        <v>251</v>
      </c>
      <c r="G347" s="127" t="s">
        <v>252</v>
      </c>
      <c r="H347" s="127" t="s">
        <v>253</v>
      </c>
      <c r="I347" s="126">
        <v>188864</v>
      </c>
      <c r="J347" s="126" t="s">
        <v>368</v>
      </c>
      <c r="K347" s="126">
        <v>188864</v>
      </c>
      <c r="L347" s="126" t="s">
        <v>255</v>
      </c>
      <c r="M347" s="126" t="s">
        <v>256</v>
      </c>
      <c r="N347" s="126">
        <v>360375</v>
      </c>
      <c r="O347" s="126" t="s">
        <v>369</v>
      </c>
      <c r="P347" s="126">
        <v>663220</v>
      </c>
      <c r="Q347" s="126" t="s">
        <v>550</v>
      </c>
      <c r="R347" s="126" t="s">
        <v>319</v>
      </c>
      <c r="S347" s="126" t="s">
        <v>704</v>
      </c>
      <c r="T347" s="126" t="s">
        <v>704</v>
      </c>
      <c r="U347" s="126" t="s">
        <v>273</v>
      </c>
      <c r="V347" s="126" t="s">
        <v>262</v>
      </c>
      <c r="W347" s="126">
        <v>0</v>
      </c>
      <c r="X347" s="126" t="s">
        <v>610</v>
      </c>
      <c r="Y347" s="126">
        <v>356665069</v>
      </c>
      <c r="Z347" s="126" t="s">
        <v>1292</v>
      </c>
      <c r="AA347" s="126" t="s">
        <v>1293</v>
      </c>
      <c r="AB347" s="128">
        <v>42000</v>
      </c>
      <c r="AC347" s="127">
        <v>3</v>
      </c>
      <c r="AD347" s="127">
        <v>24</v>
      </c>
      <c r="AE347" s="127">
        <v>1</v>
      </c>
      <c r="AF347" s="127" t="s">
        <v>1680</v>
      </c>
      <c r="AG347" s="127" t="s">
        <v>1682</v>
      </c>
      <c r="AH347" s="126" t="s">
        <v>1907</v>
      </c>
      <c r="AI347" s="126" t="s">
        <v>1793</v>
      </c>
      <c r="AJ347" s="128">
        <v>2240</v>
      </c>
      <c r="AK347" s="128">
        <v>2240</v>
      </c>
      <c r="AL347" s="126" t="s">
        <v>1918</v>
      </c>
      <c r="AM347" s="128">
        <v>33017.339999999997</v>
      </c>
      <c r="AN347" s="128">
        <v>11782.66</v>
      </c>
      <c r="AO347" s="128">
        <v>44800</v>
      </c>
      <c r="AP347" s="128">
        <v>8982.66</v>
      </c>
      <c r="AQ347" s="128">
        <v>472.34</v>
      </c>
      <c r="AR347" s="128">
        <v>9455</v>
      </c>
      <c r="AS347" s="128">
        <v>0</v>
      </c>
      <c r="AT347" s="128">
        <v>0</v>
      </c>
      <c r="AU347" s="128">
        <v>0</v>
      </c>
      <c r="AV347" s="126">
        <v>20</v>
      </c>
      <c r="AW347" s="126"/>
      <c r="AX347" s="126"/>
      <c r="AY347" s="126"/>
      <c r="AZ347" s="126"/>
      <c r="BA347" s="126"/>
      <c r="BB347" s="126" t="s">
        <v>1995</v>
      </c>
      <c r="BC347" s="126" t="s">
        <v>138</v>
      </c>
      <c r="BD347" s="126"/>
      <c r="BE347" s="128">
        <v>0</v>
      </c>
      <c r="BF347" s="126" t="s">
        <v>704</v>
      </c>
      <c r="BG347" s="95">
        <v>8180830471</v>
      </c>
      <c r="BH347" s="97" t="s">
        <v>2003</v>
      </c>
      <c r="BI347" s="95" t="s">
        <v>104</v>
      </c>
      <c r="BJ347" s="129">
        <v>46037</v>
      </c>
      <c r="BK347" s="95"/>
      <c r="BL347" s="95" t="s">
        <v>108</v>
      </c>
      <c r="BM347" s="98" t="s">
        <v>113</v>
      </c>
      <c r="BN347" s="99" t="s">
        <v>192</v>
      </c>
      <c r="BO347" s="123" t="s">
        <v>234</v>
      </c>
      <c r="BP347" s="123"/>
      <c r="BQ347" s="42"/>
      <c r="BR347" s="96"/>
    </row>
    <row r="348" spans="1:70" ht="30" hidden="1" customHeight="1" x14ac:dyDescent="0.35">
      <c r="A348" s="95">
        <v>345</v>
      </c>
      <c r="B348" s="127" t="s">
        <v>248</v>
      </c>
      <c r="C348" s="127" t="s">
        <v>249</v>
      </c>
      <c r="D348" s="127" t="s">
        <v>250</v>
      </c>
      <c r="E348" s="127" t="s">
        <v>251</v>
      </c>
      <c r="F348" s="127" t="s">
        <v>251</v>
      </c>
      <c r="G348" s="127" t="s">
        <v>252</v>
      </c>
      <c r="H348" s="127" t="s">
        <v>253</v>
      </c>
      <c r="I348" s="126">
        <v>185596</v>
      </c>
      <c r="J348" s="126" t="s">
        <v>384</v>
      </c>
      <c r="K348" s="126">
        <v>185596</v>
      </c>
      <c r="L348" s="126" t="s">
        <v>255</v>
      </c>
      <c r="M348" s="126" t="s">
        <v>256</v>
      </c>
      <c r="N348" s="126">
        <v>371460</v>
      </c>
      <c r="O348" s="126" t="s">
        <v>505</v>
      </c>
      <c r="P348" s="126">
        <v>729138</v>
      </c>
      <c r="Q348" s="126" t="s">
        <v>530</v>
      </c>
      <c r="R348" s="126" t="s">
        <v>319</v>
      </c>
      <c r="S348" s="126" t="s">
        <v>705</v>
      </c>
      <c r="T348" s="126" t="s">
        <v>705</v>
      </c>
      <c r="U348" s="126" t="s">
        <v>273</v>
      </c>
      <c r="V348" s="126" t="s">
        <v>274</v>
      </c>
      <c r="W348" s="126">
        <v>0</v>
      </c>
      <c r="X348" s="126" t="s">
        <v>642</v>
      </c>
      <c r="Y348" s="126">
        <v>356757054</v>
      </c>
      <c r="Z348" s="126" t="s">
        <v>1294</v>
      </c>
      <c r="AA348" s="126" t="s">
        <v>1293</v>
      </c>
      <c r="AB348" s="128">
        <v>42000</v>
      </c>
      <c r="AC348" s="127">
        <v>4</v>
      </c>
      <c r="AD348" s="127">
        <v>24</v>
      </c>
      <c r="AE348" s="127">
        <v>1</v>
      </c>
      <c r="AF348" s="127" t="s">
        <v>1680</v>
      </c>
      <c r="AG348" s="127" t="s">
        <v>1682</v>
      </c>
      <c r="AH348" s="126" t="s">
        <v>1907</v>
      </c>
      <c r="AI348" s="126" t="s">
        <v>1855</v>
      </c>
      <c r="AJ348" s="128">
        <v>2240</v>
      </c>
      <c r="AK348" s="128">
        <v>2240</v>
      </c>
      <c r="AL348" s="126" t="s">
        <v>1947</v>
      </c>
      <c r="AM348" s="128">
        <v>11600.91</v>
      </c>
      <c r="AN348" s="128">
        <v>6339.09</v>
      </c>
      <c r="AO348" s="128">
        <v>17940</v>
      </c>
      <c r="AP348" s="128">
        <v>30399.09</v>
      </c>
      <c r="AQ348" s="128">
        <v>5591.91</v>
      </c>
      <c r="AR348" s="128">
        <v>35991</v>
      </c>
      <c r="AS348" s="128">
        <v>21714.98</v>
      </c>
      <c r="AT348" s="128">
        <v>5145.0200000000004</v>
      </c>
      <c r="AU348" s="128">
        <v>26860</v>
      </c>
      <c r="AV348" s="126">
        <v>20</v>
      </c>
      <c r="AW348" s="126"/>
      <c r="AX348" s="126"/>
      <c r="AY348" s="126"/>
      <c r="AZ348" s="126"/>
      <c r="BA348" s="126"/>
      <c r="BB348" s="126" t="s">
        <v>1995</v>
      </c>
      <c r="BC348" s="126" t="s">
        <v>138</v>
      </c>
      <c r="BD348" s="126" t="s">
        <v>2000</v>
      </c>
      <c r="BE348" s="128">
        <v>42000</v>
      </c>
      <c r="BF348" s="126" t="s">
        <v>705</v>
      </c>
      <c r="BG348" s="95">
        <v>8459673271</v>
      </c>
      <c r="BH348" s="97" t="s">
        <v>2003</v>
      </c>
      <c r="BI348" s="95" t="s">
        <v>104</v>
      </c>
      <c r="BJ348" s="129">
        <v>46042</v>
      </c>
      <c r="BK348" s="95"/>
      <c r="BL348" s="95" t="s">
        <v>109</v>
      </c>
      <c r="BM348" s="98" t="s">
        <v>124</v>
      </c>
      <c r="BN348" s="99" t="s">
        <v>193</v>
      </c>
      <c r="BO348" s="123" t="s">
        <v>234</v>
      </c>
      <c r="BP348" s="123"/>
      <c r="BQ348" s="42"/>
      <c r="BR348" s="96"/>
    </row>
    <row r="349" spans="1:70" ht="30" hidden="1" customHeight="1" x14ac:dyDescent="0.35">
      <c r="A349" s="95">
        <v>346</v>
      </c>
      <c r="B349" s="127" t="s">
        <v>248</v>
      </c>
      <c r="C349" s="127" t="s">
        <v>249</v>
      </c>
      <c r="D349" s="127" t="s">
        <v>250</v>
      </c>
      <c r="E349" s="127" t="s">
        <v>251</v>
      </c>
      <c r="F349" s="127" t="s">
        <v>251</v>
      </c>
      <c r="G349" s="127" t="s">
        <v>252</v>
      </c>
      <c r="H349" s="127" t="s">
        <v>253</v>
      </c>
      <c r="I349" s="126">
        <v>127932</v>
      </c>
      <c r="J349" s="126" t="s">
        <v>421</v>
      </c>
      <c r="K349" s="126">
        <v>127932</v>
      </c>
      <c r="L349" s="126" t="s">
        <v>255</v>
      </c>
      <c r="M349" s="126" t="s">
        <v>256</v>
      </c>
      <c r="N349" s="126">
        <v>215741</v>
      </c>
      <c r="O349" s="126" t="s">
        <v>422</v>
      </c>
      <c r="P349" s="126">
        <v>284900</v>
      </c>
      <c r="Q349" s="126" t="s">
        <v>706</v>
      </c>
      <c r="R349" s="126" t="s">
        <v>319</v>
      </c>
      <c r="S349" s="126" t="s">
        <v>707</v>
      </c>
      <c r="T349" s="126" t="s">
        <v>707</v>
      </c>
      <c r="U349" s="126" t="s">
        <v>328</v>
      </c>
      <c r="V349" s="126" t="s">
        <v>262</v>
      </c>
      <c r="W349" s="126">
        <v>0</v>
      </c>
      <c r="X349" s="126" t="s">
        <v>267</v>
      </c>
      <c r="Y349" s="126">
        <v>356763528</v>
      </c>
      <c r="Z349" s="126" t="s">
        <v>1295</v>
      </c>
      <c r="AA349" s="126" t="s">
        <v>1293</v>
      </c>
      <c r="AB349" s="128">
        <v>72000</v>
      </c>
      <c r="AC349" s="127">
        <v>4</v>
      </c>
      <c r="AD349" s="127">
        <v>24</v>
      </c>
      <c r="AE349" s="127">
        <v>3</v>
      </c>
      <c r="AF349" s="127" t="s">
        <v>1683</v>
      </c>
      <c r="AG349" s="127" t="s">
        <v>1553</v>
      </c>
      <c r="AH349" s="126" t="s">
        <v>1753</v>
      </c>
      <c r="AI349" s="126" t="s">
        <v>1855</v>
      </c>
      <c r="AJ349" s="128">
        <v>3840</v>
      </c>
      <c r="AK349" s="128">
        <v>3840</v>
      </c>
      <c r="AL349" s="126" t="s">
        <v>1922</v>
      </c>
      <c r="AM349" s="128">
        <v>57113.01</v>
      </c>
      <c r="AN349" s="128">
        <v>19686.990000000002</v>
      </c>
      <c r="AO349" s="128">
        <v>76800</v>
      </c>
      <c r="AP349" s="128">
        <v>14886.99</v>
      </c>
      <c r="AQ349" s="128">
        <v>766.01</v>
      </c>
      <c r="AR349" s="128">
        <v>15653</v>
      </c>
      <c r="AS349" s="128">
        <v>0</v>
      </c>
      <c r="AT349" s="128">
        <v>0</v>
      </c>
      <c r="AU349" s="128">
        <v>0</v>
      </c>
      <c r="AV349" s="126">
        <v>20</v>
      </c>
      <c r="AW349" s="126"/>
      <c r="AX349" s="126"/>
      <c r="AY349" s="126"/>
      <c r="AZ349" s="126"/>
      <c r="BA349" s="126"/>
      <c r="BB349" s="126" t="s">
        <v>1995</v>
      </c>
      <c r="BC349" s="126" t="s">
        <v>138</v>
      </c>
      <c r="BD349" s="126"/>
      <c r="BE349" s="128">
        <v>0</v>
      </c>
      <c r="BF349" s="126" t="s">
        <v>707</v>
      </c>
      <c r="BG349" s="95">
        <v>8329420097</v>
      </c>
      <c r="BH349" s="97" t="s">
        <v>2003</v>
      </c>
      <c r="BI349" s="95" t="s">
        <v>104</v>
      </c>
      <c r="BJ349" s="129">
        <v>46052</v>
      </c>
      <c r="BK349" s="95"/>
      <c r="BL349" s="95" t="s">
        <v>108</v>
      </c>
      <c r="BM349" s="98" t="s">
        <v>113</v>
      </c>
      <c r="BN349" s="99" t="s">
        <v>192</v>
      </c>
      <c r="BO349" s="123" t="s">
        <v>234</v>
      </c>
      <c r="BP349" s="123"/>
      <c r="BQ349" s="42"/>
      <c r="BR349" s="96"/>
    </row>
    <row r="350" spans="1:70" ht="30" hidden="1" customHeight="1" x14ac:dyDescent="0.35">
      <c r="A350" s="95">
        <v>347</v>
      </c>
      <c r="B350" s="127" t="s">
        <v>248</v>
      </c>
      <c r="C350" s="127" t="s">
        <v>249</v>
      </c>
      <c r="D350" s="127" t="s">
        <v>250</v>
      </c>
      <c r="E350" s="127" t="s">
        <v>251</v>
      </c>
      <c r="F350" s="127" t="s">
        <v>251</v>
      </c>
      <c r="G350" s="127" t="s">
        <v>252</v>
      </c>
      <c r="H350" s="127" t="s">
        <v>253</v>
      </c>
      <c r="I350" s="126">
        <v>127932</v>
      </c>
      <c r="J350" s="126" t="s">
        <v>421</v>
      </c>
      <c r="K350" s="126">
        <v>127932</v>
      </c>
      <c r="L350" s="126" t="s">
        <v>255</v>
      </c>
      <c r="M350" s="126" t="s">
        <v>256</v>
      </c>
      <c r="N350" s="126">
        <v>215741</v>
      </c>
      <c r="O350" s="126" t="s">
        <v>422</v>
      </c>
      <c r="P350" s="126">
        <v>673032</v>
      </c>
      <c r="Q350" s="126" t="s">
        <v>488</v>
      </c>
      <c r="R350" s="126" t="s">
        <v>319</v>
      </c>
      <c r="S350" s="126" t="s">
        <v>708</v>
      </c>
      <c r="T350" s="126" t="s">
        <v>708</v>
      </c>
      <c r="U350" s="126" t="s">
        <v>328</v>
      </c>
      <c r="V350" s="126" t="s">
        <v>262</v>
      </c>
      <c r="W350" s="126">
        <v>0</v>
      </c>
      <c r="X350" s="126" t="s">
        <v>267</v>
      </c>
      <c r="Y350" s="126">
        <v>356841496</v>
      </c>
      <c r="Z350" s="126" t="s">
        <v>1296</v>
      </c>
      <c r="AA350" s="126" t="s">
        <v>1293</v>
      </c>
      <c r="AB350" s="128">
        <v>65000</v>
      </c>
      <c r="AC350" s="127">
        <v>4</v>
      </c>
      <c r="AD350" s="127">
        <v>24</v>
      </c>
      <c r="AE350" s="127" t="s">
        <v>1684</v>
      </c>
      <c r="AF350" s="127" t="s">
        <v>1524</v>
      </c>
      <c r="AG350" s="127" t="s">
        <v>1525</v>
      </c>
      <c r="AH350" s="126" t="s">
        <v>1770</v>
      </c>
      <c r="AI350" s="126" t="s">
        <v>1855</v>
      </c>
      <c r="AJ350" s="128">
        <v>3470</v>
      </c>
      <c r="AK350" s="128">
        <v>3470</v>
      </c>
      <c r="AL350" s="126" t="s">
        <v>1922</v>
      </c>
      <c r="AM350" s="128">
        <v>51642.11</v>
      </c>
      <c r="AN350" s="128">
        <v>17757.89</v>
      </c>
      <c r="AO350" s="128">
        <v>69400</v>
      </c>
      <c r="AP350" s="128">
        <v>13357.89</v>
      </c>
      <c r="AQ350" s="128">
        <v>684.11</v>
      </c>
      <c r="AR350" s="128">
        <v>14042</v>
      </c>
      <c r="AS350" s="128">
        <v>0</v>
      </c>
      <c r="AT350" s="128">
        <v>0</v>
      </c>
      <c r="AU350" s="128">
        <v>0</v>
      </c>
      <c r="AV350" s="126">
        <v>20</v>
      </c>
      <c r="AW350" s="126"/>
      <c r="AX350" s="126"/>
      <c r="AY350" s="126"/>
      <c r="AZ350" s="126"/>
      <c r="BA350" s="126"/>
      <c r="BB350" s="126" t="s">
        <v>1995</v>
      </c>
      <c r="BC350" s="126" t="s">
        <v>138</v>
      </c>
      <c r="BD350" s="126"/>
      <c r="BE350" s="128">
        <v>0</v>
      </c>
      <c r="BF350" s="126" t="s">
        <v>708</v>
      </c>
      <c r="BG350" s="95">
        <v>7499047048</v>
      </c>
      <c r="BH350" s="97" t="s">
        <v>2003</v>
      </c>
      <c r="BI350" s="95" t="s">
        <v>104</v>
      </c>
      <c r="BJ350" s="129">
        <v>46052</v>
      </c>
      <c r="BK350" s="95"/>
      <c r="BL350" s="95" t="s">
        <v>108</v>
      </c>
      <c r="BM350" s="98" t="s">
        <v>113</v>
      </c>
      <c r="BN350" s="99" t="s">
        <v>192</v>
      </c>
      <c r="BO350" s="123" t="s">
        <v>234</v>
      </c>
      <c r="BP350" s="123"/>
      <c r="BQ350" s="42"/>
      <c r="BR350" s="96"/>
    </row>
    <row r="351" spans="1:70" ht="30" hidden="1" customHeight="1" x14ac:dyDescent="0.35">
      <c r="A351" s="95">
        <v>348</v>
      </c>
      <c r="B351" s="127" t="s">
        <v>248</v>
      </c>
      <c r="C351" s="127" t="s">
        <v>249</v>
      </c>
      <c r="D351" s="127" t="s">
        <v>250</v>
      </c>
      <c r="E351" s="127" t="s">
        <v>251</v>
      </c>
      <c r="F351" s="127" t="s">
        <v>251</v>
      </c>
      <c r="G351" s="127" t="s">
        <v>252</v>
      </c>
      <c r="H351" s="127" t="s">
        <v>253</v>
      </c>
      <c r="I351" s="126">
        <v>127932</v>
      </c>
      <c r="J351" s="126" t="s">
        <v>421</v>
      </c>
      <c r="K351" s="126">
        <v>127932</v>
      </c>
      <c r="L351" s="126" t="s">
        <v>255</v>
      </c>
      <c r="M351" s="126" t="s">
        <v>256</v>
      </c>
      <c r="N351" s="126">
        <v>215741</v>
      </c>
      <c r="O351" s="126" t="s">
        <v>422</v>
      </c>
      <c r="P351" s="126">
        <v>673031</v>
      </c>
      <c r="Q351" s="126" t="s">
        <v>709</v>
      </c>
      <c r="R351" s="126" t="s">
        <v>319</v>
      </c>
      <c r="S351" s="126" t="s">
        <v>710</v>
      </c>
      <c r="T351" s="126" t="s">
        <v>710</v>
      </c>
      <c r="U351" s="126" t="s">
        <v>328</v>
      </c>
      <c r="V351" s="126" t="s">
        <v>274</v>
      </c>
      <c r="W351" s="126">
        <v>0</v>
      </c>
      <c r="X351" s="126" t="s">
        <v>267</v>
      </c>
      <c r="Y351" s="126">
        <v>356878509</v>
      </c>
      <c r="Z351" s="126" t="s">
        <v>1297</v>
      </c>
      <c r="AA351" s="126" t="s">
        <v>1298</v>
      </c>
      <c r="AB351" s="128">
        <v>59000</v>
      </c>
      <c r="AC351" s="127">
        <v>4</v>
      </c>
      <c r="AD351" s="127">
        <v>24</v>
      </c>
      <c r="AE351" s="127">
        <v>2</v>
      </c>
      <c r="AF351" s="127" t="s">
        <v>1663</v>
      </c>
      <c r="AG351" s="127" t="s">
        <v>1685</v>
      </c>
      <c r="AH351" s="126" t="s">
        <v>1770</v>
      </c>
      <c r="AI351" s="126" t="s">
        <v>1934</v>
      </c>
      <c r="AJ351" s="128">
        <v>3150</v>
      </c>
      <c r="AK351" s="128">
        <v>3150</v>
      </c>
      <c r="AL351" s="126" t="s">
        <v>1948</v>
      </c>
      <c r="AM351" s="128">
        <v>16370.97</v>
      </c>
      <c r="AN351" s="128">
        <v>8829.0300000000007</v>
      </c>
      <c r="AO351" s="128">
        <v>25200</v>
      </c>
      <c r="AP351" s="128">
        <v>42629.03</v>
      </c>
      <c r="AQ351" s="128">
        <v>7932.97</v>
      </c>
      <c r="AR351" s="128">
        <v>50562</v>
      </c>
      <c r="AS351" s="128">
        <v>27641.23</v>
      </c>
      <c r="AT351" s="128">
        <v>7008.77</v>
      </c>
      <c r="AU351" s="128">
        <v>34650</v>
      </c>
      <c r="AV351" s="126">
        <v>19</v>
      </c>
      <c r="AW351" s="126"/>
      <c r="AX351" s="126"/>
      <c r="AY351" s="126"/>
      <c r="AZ351" s="126"/>
      <c r="BA351" s="126"/>
      <c r="BB351" s="126" t="s">
        <v>1995</v>
      </c>
      <c r="BC351" s="126" t="s">
        <v>138</v>
      </c>
      <c r="BD351" s="126" t="s">
        <v>2000</v>
      </c>
      <c r="BE351" s="128">
        <v>59000</v>
      </c>
      <c r="BF351" s="126" t="s">
        <v>710</v>
      </c>
      <c r="BG351" s="95">
        <v>8265041209</v>
      </c>
      <c r="BH351" s="97" t="s">
        <v>2003</v>
      </c>
      <c r="BI351" s="95" t="s">
        <v>104</v>
      </c>
      <c r="BJ351" s="129">
        <v>46052</v>
      </c>
      <c r="BK351" s="95"/>
      <c r="BL351" s="95" t="s">
        <v>108</v>
      </c>
      <c r="BM351" s="98" t="s">
        <v>113</v>
      </c>
      <c r="BN351" s="99" t="s">
        <v>193</v>
      </c>
      <c r="BO351" s="123" t="s">
        <v>234</v>
      </c>
      <c r="BP351" s="123"/>
      <c r="BQ351" s="42"/>
      <c r="BR351" s="96"/>
    </row>
    <row r="352" spans="1:70" ht="30" hidden="1" customHeight="1" x14ac:dyDescent="0.35">
      <c r="A352" s="95">
        <v>349</v>
      </c>
      <c r="B352" s="127" t="s">
        <v>248</v>
      </c>
      <c r="C352" s="127" t="s">
        <v>249</v>
      </c>
      <c r="D352" s="127" t="s">
        <v>250</v>
      </c>
      <c r="E352" s="127" t="s">
        <v>251</v>
      </c>
      <c r="F352" s="127" t="s">
        <v>251</v>
      </c>
      <c r="G352" s="127" t="s">
        <v>252</v>
      </c>
      <c r="H352" s="127" t="s">
        <v>253</v>
      </c>
      <c r="I352" s="126">
        <v>127932</v>
      </c>
      <c r="J352" s="126" t="s">
        <v>421</v>
      </c>
      <c r="K352" s="126">
        <v>127932</v>
      </c>
      <c r="L352" s="126" t="s">
        <v>255</v>
      </c>
      <c r="M352" s="126" t="s">
        <v>256</v>
      </c>
      <c r="N352" s="126">
        <v>215741</v>
      </c>
      <c r="O352" s="126" t="s">
        <v>422</v>
      </c>
      <c r="P352" s="126">
        <v>285195</v>
      </c>
      <c r="Q352" s="126" t="s">
        <v>423</v>
      </c>
      <c r="R352" s="126" t="s">
        <v>319</v>
      </c>
      <c r="S352" s="126" t="s">
        <v>711</v>
      </c>
      <c r="T352" s="126" t="s">
        <v>711</v>
      </c>
      <c r="U352" s="126" t="s">
        <v>328</v>
      </c>
      <c r="V352" s="126" t="s">
        <v>262</v>
      </c>
      <c r="W352" s="126">
        <v>0</v>
      </c>
      <c r="X352" s="126" t="s">
        <v>267</v>
      </c>
      <c r="Y352" s="126">
        <v>356878512</v>
      </c>
      <c r="Z352" s="126" t="s">
        <v>1299</v>
      </c>
      <c r="AA352" s="126" t="s">
        <v>1293</v>
      </c>
      <c r="AB352" s="128">
        <v>52000</v>
      </c>
      <c r="AC352" s="127">
        <v>4</v>
      </c>
      <c r="AD352" s="127">
        <v>24</v>
      </c>
      <c r="AE352" s="127">
        <v>2</v>
      </c>
      <c r="AF352" s="127" t="s">
        <v>1663</v>
      </c>
      <c r="AG352" s="127" t="s">
        <v>1685</v>
      </c>
      <c r="AH352" s="126" t="s">
        <v>1770</v>
      </c>
      <c r="AI352" s="126" t="s">
        <v>1855</v>
      </c>
      <c r="AJ352" s="128">
        <v>2780</v>
      </c>
      <c r="AK352" s="128">
        <v>2780</v>
      </c>
      <c r="AL352" s="126" t="s">
        <v>1949</v>
      </c>
      <c r="AM352" s="128">
        <v>29386.95</v>
      </c>
      <c r="AN352" s="128">
        <v>12313.05</v>
      </c>
      <c r="AO352" s="128">
        <v>41700</v>
      </c>
      <c r="AP352" s="128">
        <v>22613.05</v>
      </c>
      <c r="AQ352" s="128">
        <v>2413.9499999999998</v>
      </c>
      <c r="AR352" s="128">
        <v>25027</v>
      </c>
      <c r="AS352" s="128">
        <v>12024.86</v>
      </c>
      <c r="AT352" s="128">
        <v>1875.14</v>
      </c>
      <c r="AU352" s="128">
        <v>13900</v>
      </c>
      <c r="AV352" s="126">
        <v>20</v>
      </c>
      <c r="AW352" s="126"/>
      <c r="AX352" s="126"/>
      <c r="AY352" s="126"/>
      <c r="AZ352" s="126"/>
      <c r="BA352" s="126"/>
      <c r="BB352" s="126" t="s">
        <v>1995</v>
      </c>
      <c r="BC352" s="126" t="s">
        <v>138</v>
      </c>
      <c r="BD352" s="126"/>
      <c r="BE352" s="128">
        <v>0</v>
      </c>
      <c r="BF352" s="126" t="s">
        <v>711</v>
      </c>
      <c r="BG352" s="95">
        <v>7821095882</v>
      </c>
      <c r="BH352" s="97" t="s">
        <v>2003</v>
      </c>
      <c r="BI352" s="95" t="s">
        <v>104</v>
      </c>
      <c r="BJ352" s="129">
        <v>46052</v>
      </c>
      <c r="BK352" s="95"/>
      <c r="BL352" s="95" t="s">
        <v>112</v>
      </c>
      <c r="BM352" s="98" t="s">
        <v>124</v>
      </c>
      <c r="BN352" s="99" t="s">
        <v>193</v>
      </c>
      <c r="BO352" s="123" t="s">
        <v>234</v>
      </c>
      <c r="BP352" s="123"/>
      <c r="BQ352" s="42"/>
      <c r="BR352" s="96" t="s">
        <v>2062</v>
      </c>
    </row>
    <row r="353" spans="1:70" ht="30" hidden="1" customHeight="1" x14ac:dyDescent="0.35">
      <c r="A353" s="95">
        <v>350</v>
      </c>
      <c r="B353" s="127" t="s">
        <v>248</v>
      </c>
      <c r="C353" s="127" t="s">
        <v>249</v>
      </c>
      <c r="D353" s="127" t="s">
        <v>250</v>
      </c>
      <c r="E353" s="127" t="s">
        <v>251</v>
      </c>
      <c r="F353" s="127" t="s">
        <v>251</v>
      </c>
      <c r="G353" s="127" t="s">
        <v>252</v>
      </c>
      <c r="H353" s="127" t="s">
        <v>253</v>
      </c>
      <c r="I353" s="126">
        <v>118203</v>
      </c>
      <c r="J353" s="126" t="s">
        <v>254</v>
      </c>
      <c r="K353" s="126">
        <v>118203</v>
      </c>
      <c r="L353" s="126" t="s">
        <v>255</v>
      </c>
      <c r="M353" s="126" t="s">
        <v>256</v>
      </c>
      <c r="N353" s="126">
        <v>209201</v>
      </c>
      <c r="O353" s="126" t="s">
        <v>604</v>
      </c>
      <c r="P353" s="126">
        <v>276626</v>
      </c>
      <c r="Q353" s="126" t="s">
        <v>605</v>
      </c>
      <c r="R353" s="126" t="s">
        <v>319</v>
      </c>
      <c r="S353" s="126" t="s">
        <v>712</v>
      </c>
      <c r="T353" s="126" t="s">
        <v>712</v>
      </c>
      <c r="U353" s="126" t="s">
        <v>328</v>
      </c>
      <c r="V353" s="126" t="s">
        <v>262</v>
      </c>
      <c r="W353" s="126">
        <v>0</v>
      </c>
      <c r="X353" s="126" t="s">
        <v>267</v>
      </c>
      <c r="Y353" s="126">
        <v>356878527</v>
      </c>
      <c r="Z353" s="126" t="s">
        <v>1300</v>
      </c>
      <c r="AA353" s="126" t="s">
        <v>1298</v>
      </c>
      <c r="AB353" s="128">
        <v>80000</v>
      </c>
      <c r="AC353" s="127">
        <v>4</v>
      </c>
      <c r="AD353" s="127">
        <v>24</v>
      </c>
      <c r="AE353" s="127">
        <v>5</v>
      </c>
      <c r="AF353" s="127" t="s">
        <v>1623</v>
      </c>
      <c r="AG353" s="127" t="s">
        <v>1624</v>
      </c>
      <c r="AH353" s="126" t="s">
        <v>1746</v>
      </c>
      <c r="AI353" s="126" t="s">
        <v>1934</v>
      </c>
      <c r="AJ353" s="128">
        <v>4270</v>
      </c>
      <c r="AK353" s="128">
        <v>4270</v>
      </c>
      <c r="AL353" s="126" t="s">
        <v>1950</v>
      </c>
      <c r="AM353" s="128">
        <v>27868.84</v>
      </c>
      <c r="AN353" s="128">
        <v>14391.16</v>
      </c>
      <c r="AO353" s="128">
        <v>42260</v>
      </c>
      <c r="AP353" s="128">
        <v>52131.16</v>
      </c>
      <c r="AQ353" s="128">
        <v>8344.84</v>
      </c>
      <c r="AR353" s="128">
        <v>60476</v>
      </c>
      <c r="AS353" s="128">
        <v>31781.34</v>
      </c>
      <c r="AT353" s="128">
        <v>7088.66</v>
      </c>
      <c r="AU353" s="128">
        <v>38870</v>
      </c>
      <c r="AV353" s="126">
        <v>19</v>
      </c>
      <c r="AW353" s="126"/>
      <c r="AX353" s="126"/>
      <c r="AY353" s="126"/>
      <c r="AZ353" s="126"/>
      <c r="BA353" s="126"/>
      <c r="BB353" s="126" t="s">
        <v>1995</v>
      </c>
      <c r="BC353" s="126" t="s">
        <v>138</v>
      </c>
      <c r="BD353" s="126" t="s">
        <v>2000</v>
      </c>
      <c r="BE353" s="128">
        <v>80000</v>
      </c>
      <c r="BF353" s="126" t="s">
        <v>712</v>
      </c>
      <c r="BG353" s="95">
        <v>9890729986</v>
      </c>
      <c r="BH353" s="97" t="s">
        <v>2003</v>
      </c>
      <c r="BI353" s="95" t="s">
        <v>104</v>
      </c>
      <c r="BJ353" s="97">
        <v>46045</v>
      </c>
      <c r="BK353" s="95"/>
      <c r="BL353" s="95" t="s">
        <v>108</v>
      </c>
      <c r="BM353" s="98" t="s">
        <v>113</v>
      </c>
      <c r="BN353" s="99" t="s">
        <v>193</v>
      </c>
      <c r="BO353" s="95" t="s">
        <v>234</v>
      </c>
      <c r="BP353" s="123"/>
      <c r="BQ353" s="42"/>
      <c r="BR353" s="96"/>
    </row>
    <row r="354" spans="1:70" ht="30" hidden="1" customHeight="1" x14ac:dyDescent="0.35">
      <c r="A354" s="95">
        <v>351</v>
      </c>
      <c r="B354" s="127" t="s">
        <v>248</v>
      </c>
      <c r="C354" s="127" t="s">
        <v>249</v>
      </c>
      <c r="D354" s="127" t="s">
        <v>250</v>
      </c>
      <c r="E354" s="127" t="s">
        <v>251</v>
      </c>
      <c r="F354" s="127" t="s">
        <v>251</v>
      </c>
      <c r="G354" s="127" t="s">
        <v>252</v>
      </c>
      <c r="H354" s="127" t="s">
        <v>253</v>
      </c>
      <c r="I354" s="126">
        <v>127932</v>
      </c>
      <c r="J354" s="126" t="s">
        <v>421</v>
      </c>
      <c r="K354" s="126">
        <v>127932</v>
      </c>
      <c r="L354" s="126" t="s">
        <v>255</v>
      </c>
      <c r="M354" s="126" t="s">
        <v>256</v>
      </c>
      <c r="N354" s="126">
        <v>230700</v>
      </c>
      <c r="O354" s="126" t="s">
        <v>472</v>
      </c>
      <c r="P354" s="126">
        <v>303759</v>
      </c>
      <c r="Q354" s="126" t="s">
        <v>473</v>
      </c>
      <c r="R354" s="126" t="s">
        <v>319</v>
      </c>
      <c r="S354" s="126" t="s">
        <v>713</v>
      </c>
      <c r="T354" s="126" t="s">
        <v>713</v>
      </c>
      <c r="U354" s="126" t="s">
        <v>273</v>
      </c>
      <c r="V354" s="126" t="s">
        <v>262</v>
      </c>
      <c r="W354" s="126">
        <v>0</v>
      </c>
      <c r="X354" s="126" t="s">
        <v>714</v>
      </c>
      <c r="Y354" s="126">
        <v>356878535</v>
      </c>
      <c r="Z354" s="126" t="s">
        <v>1301</v>
      </c>
      <c r="AA354" s="126" t="s">
        <v>1298</v>
      </c>
      <c r="AB354" s="128">
        <v>73000</v>
      </c>
      <c r="AC354" s="127">
        <v>4</v>
      </c>
      <c r="AD354" s="127">
        <v>24</v>
      </c>
      <c r="AE354" s="127">
        <v>4</v>
      </c>
      <c r="AF354" s="127" t="s">
        <v>1683</v>
      </c>
      <c r="AG354" s="127" t="s">
        <v>1642</v>
      </c>
      <c r="AH354" s="126" t="s">
        <v>1753</v>
      </c>
      <c r="AI354" s="126" t="s">
        <v>1934</v>
      </c>
      <c r="AJ354" s="128">
        <v>3900</v>
      </c>
      <c r="AK354" s="128">
        <v>3900</v>
      </c>
      <c r="AL354" s="126" t="s">
        <v>1392</v>
      </c>
      <c r="AM354" s="128">
        <v>12200.93</v>
      </c>
      <c r="AN354" s="128">
        <v>7299.07</v>
      </c>
      <c r="AO354" s="128">
        <v>19500</v>
      </c>
      <c r="AP354" s="128">
        <v>60799.07</v>
      </c>
      <c r="AQ354" s="128">
        <v>13422.93</v>
      </c>
      <c r="AR354" s="128">
        <v>74222</v>
      </c>
      <c r="AS354" s="128">
        <v>42313.39</v>
      </c>
      <c r="AT354" s="128">
        <v>12286.61</v>
      </c>
      <c r="AU354" s="128">
        <v>54600</v>
      </c>
      <c r="AV354" s="126">
        <v>19</v>
      </c>
      <c r="AW354" s="126"/>
      <c r="AX354" s="126"/>
      <c r="AY354" s="126"/>
      <c r="AZ354" s="126"/>
      <c r="BA354" s="126"/>
      <c r="BB354" s="126" t="s">
        <v>1995</v>
      </c>
      <c r="BC354" s="126" t="s">
        <v>138</v>
      </c>
      <c r="BD354" s="126" t="s">
        <v>2001</v>
      </c>
      <c r="BE354" s="128">
        <v>73000</v>
      </c>
      <c r="BF354" s="126" t="s">
        <v>713</v>
      </c>
      <c r="BG354" s="95">
        <v>9921051079</v>
      </c>
      <c r="BH354" s="97" t="s">
        <v>2003</v>
      </c>
      <c r="BI354" s="95" t="s">
        <v>104</v>
      </c>
      <c r="BJ354" s="129">
        <v>46052</v>
      </c>
      <c r="BK354" s="95"/>
      <c r="BL354" s="95" t="s">
        <v>108</v>
      </c>
      <c r="BM354" s="98" t="s">
        <v>113</v>
      </c>
      <c r="BN354" s="99" t="s">
        <v>193</v>
      </c>
      <c r="BO354" s="123" t="s">
        <v>234</v>
      </c>
      <c r="BP354" s="123"/>
      <c r="BQ354" s="42"/>
      <c r="BR354" s="96"/>
    </row>
    <row r="355" spans="1:70" ht="30" hidden="1" customHeight="1" x14ac:dyDescent="0.35">
      <c r="A355" s="95">
        <v>352</v>
      </c>
      <c r="B355" s="127" t="s">
        <v>248</v>
      </c>
      <c r="C355" s="127" t="s">
        <v>249</v>
      </c>
      <c r="D355" s="127" t="s">
        <v>250</v>
      </c>
      <c r="E355" s="127" t="s">
        <v>251</v>
      </c>
      <c r="F355" s="127" t="s">
        <v>251</v>
      </c>
      <c r="G355" s="127" t="s">
        <v>252</v>
      </c>
      <c r="H355" s="127" t="s">
        <v>253</v>
      </c>
      <c r="I355" s="126">
        <v>185596</v>
      </c>
      <c r="J355" s="126" t="s">
        <v>384</v>
      </c>
      <c r="K355" s="126">
        <v>185596</v>
      </c>
      <c r="L355" s="126" t="s">
        <v>255</v>
      </c>
      <c r="M355" s="126" t="s">
        <v>256</v>
      </c>
      <c r="N355" s="126">
        <v>371720</v>
      </c>
      <c r="O355" s="126" t="s">
        <v>385</v>
      </c>
      <c r="P355" s="126">
        <v>541714</v>
      </c>
      <c r="Q355" s="126" t="s">
        <v>386</v>
      </c>
      <c r="R355" s="126" t="s">
        <v>319</v>
      </c>
      <c r="S355" s="126" t="s">
        <v>715</v>
      </c>
      <c r="T355" s="126" t="s">
        <v>715</v>
      </c>
      <c r="U355" s="126" t="s">
        <v>328</v>
      </c>
      <c r="V355" s="126" t="s">
        <v>262</v>
      </c>
      <c r="W355" s="126">
        <v>0</v>
      </c>
      <c r="X355" s="126" t="s">
        <v>267</v>
      </c>
      <c r="Y355" s="126">
        <v>356878539</v>
      </c>
      <c r="Z355" s="126" t="s">
        <v>1302</v>
      </c>
      <c r="AA355" s="126" t="s">
        <v>1298</v>
      </c>
      <c r="AB355" s="128">
        <v>44000</v>
      </c>
      <c r="AC355" s="127">
        <v>4</v>
      </c>
      <c r="AD355" s="127">
        <v>24</v>
      </c>
      <c r="AE355" s="127">
        <v>2</v>
      </c>
      <c r="AF355" s="127" t="s">
        <v>1474</v>
      </c>
      <c r="AG355" s="127" t="s">
        <v>1475</v>
      </c>
      <c r="AH355" s="126" t="s">
        <v>1770</v>
      </c>
      <c r="AI355" s="126" t="s">
        <v>1934</v>
      </c>
      <c r="AJ355" s="128">
        <v>2350</v>
      </c>
      <c r="AK355" s="128">
        <v>2350</v>
      </c>
      <c r="AL355" s="126" t="s">
        <v>1334</v>
      </c>
      <c r="AM355" s="128">
        <v>5734.29</v>
      </c>
      <c r="AN355" s="128">
        <v>3665.71</v>
      </c>
      <c r="AO355" s="128">
        <v>9400</v>
      </c>
      <c r="AP355" s="128">
        <v>38265.71</v>
      </c>
      <c r="AQ355" s="128">
        <v>8829.2900000000009</v>
      </c>
      <c r="AR355" s="128">
        <v>47095</v>
      </c>
      <c r="AS355" s="128">
        <v>27107.9</v>
      </c>
      <c r="AT355" s="128">
        <v>8142.1</v>
      </c>
      <c r="AU355" s="128">
        <v>35250</v>
      </c>
      <c r="AV355" s="126">
        <v>19</v>
      </c>
      <c r="AW355" s="126"/>
      <c r="AX355" s="126"/>
      <c r="AY355" s="126"/>
      <c r="AZ355" s="126"/>
      <c r="BA355" s="126"/>
      <c r="BB355" s="126" t="s">
        <v>1995</v>
      </c>
      <c r="BC355" s="126" t="s">
        <v>138</v>
      </c>
      <c r="BD355" s="126" t="s">
        <v>2001</v>
      </c>
      <c r="BE355" s="128">
        <v>44000</v>
      </c>
      <c r="BF355" s="126" t="s">
        <v>715</v>
      </c>
      <c r="BG355" s="95">
        <v>9359917178</v>
      </c>
      <c r="BH355" s="97" t="s">
        <v>2003</v>
      </c>
      <c r="BI355" s="95" t="s">
        <v>104</v>
      </c>
      <c r="BJ355" s="129">
        <v>46042</v>
      </c>
      <c r="BK355" s="95"/>
      <c r="BL355" s="95" t="s">
        <v>109</v>
      </c>
      <c r="BM355" s="98" t="s">
        <v>124</v>
      </c>
      <c r="BN355" s="99" t="s">
        <v>193</v>
      </c>
      <c r="BO355" s="123" t="s">
        <v>234</v>
      </c>
      <c r="BP355" s="123"/>
      <c r="BQ355" s="42"/>
      <c r="BR355" s="96"/>
    </row>
    <row r="356" spans="1:70" ht="30" hidden="1" customHeight="1" x14ac:dyDescent="0.35">
      <c r="A356" s="95">
        <v>353</v>
      </c>
      <c r="B356" s="127" t="s">
        <v>248</v>
      </c>
      <c r="C356" s="127" t="s">
        <v>249</v>
      </c>
      <c r="D356" s="127" t="s">
        <v>250</v>
      </c>
      <c r="E356" s="127" t="s">
        <v>251</v>
      </c>
      <c r="F356" s="127" t="s">
        <v>251</v>
      </c>
      <c r="G356" s="127" t="s">
        <v>252</v>
      </c>
      <c r="H356" s="127" t="s">
        <v>253</v>
      </c>
      <c r="I356" s="126">
        <v>181561</v>
      </c>
      <c r="J356" s="126" t="s">
        <v>339</v>
      </c>
      <c r="K356" s="126">
        <v>181561</v>
      </c>
      <c r="L356" s="126" t="s">
        <v>255</v>
      </c>
      <c r="M356" s="126" t="s">
        <v>256</v>
      </c>
      <c r="N356" s="126">
        <v>394314</v>
      </c>
      <c r="O356" s="126" t="s">
        <v>445</v>
      </c>
      <c r="P356" s="126">
        <v>586232</v>
      </c>
      <c r="Q356" s="126" t="s">
        <v>446</v>
      </c>
      <c r="R356" s="126" t="s">
        <v>319</v>
      </c>
      <c r="S356" s="126" t="s">
        <v>716</v>
      </c>
      <c r="T356" s="126" t="s">
        <v>716</v>
      </c>
      <c r="U356" s="126" t="s">
        <v>328</v>
      </c>
      <c r="V356" s="126" t="s">
        <v>262</v>
      </c>
      <c r="W356" s="126">
        <v>0</v>
      </c>
      <c r="X356" s="126" t="s">
        <v>553</v>
      </c>
      <c r="Y356" s="126">
        <v>356878545</v>
      </c>
      <c r="Z356" s="126" t="s">
        <v>1303</v>
      </c>
      <c r="AA356" s="126" t="s">
        <v>1298</v>
      </c>
      <c r="AB356" s="128">
        <v>58000</v>
      </c>
      <c r="AC356" s="127">
        <v>7</v>
      </c>
      <c r="AD356" s="127">
        <v>24</v>
      </c>
      <c r="AE356" s="127">
        <v>2</v>
      </c>
      <c r="AF356" s="127" t="s">
        <v>1502</v>
      </c>
      <c r="AG356" s="127" t="s">
        <v>1508</v>
      </c>
      <c r="AH356" s="126" t="s">
        <v>1770</v>
      </c>
      <c r="AI356" s="126" t="s">
        <v>1951</v>
      </c>
      <c r="AJ356" s="128">
        <v>3100</v>
      </c>
      <c r="AK356" s="128">
        <v>3100</v>
      </c>
      <c r="AL356" s="126" t="s">
        <v>1798</v>
      </c>
      <c r="AM356" s="128">
        <v>11845.8</v>
      </c>
      <c r="AN356" s="128">
        <v>6754.2</v>
      </c>
      <c r="AO356" s="128">
        <v>18600</v>
      </c>
      <c r="AP356" s="128">
        <v>46154.2</v>
      </c>
      <c r="AQ356" s="128">
        <v>9704.7999999999993</v>
      </c>
      <c r="AR356" s="128">
        <v>55859</v>
      </c>
      <c r="AS356" s="128">
        <v>31494.61</v>
      </c>
      <c r="AT356" s="128">
        <v>8805.39</v>
      </c>
      <c r="AU356" s="128">
        <v>40300</v>
      </c>
      <c r="AV356" s="126">
        <v>19</v>
      </c>
      <c r="AW356" s="126"/>
      <c r="AX356" s="126"/>
      <c r="AY356" s="126"/>
      <c r="AZ356" s="126"/>
      <c r="BA356" s="126"/>
      <c r="BB356" s="126" t="s">
        <v>1995</v>
      </c>
      <c r="BC356" s="126" t="s">
        <v>138</v>
      </c>
      <c r="BD356" s="126" t="s">
        <v>2000</v>
      </c>
      <c r="BE356" s="128">
        <v>58000</v>
      </c>
      <c r="BF356" s="126" t="s">
        <v>716</v>
      </c>
      <c r="BG356" s="95">
        <v>7391969608</v>
      </c>
      <c r="BH356" s="97" t="s">
        <v>2003</v>
      </c>
      <c r="BI356" s="95" t="s">
        <v>104</v>
      </c>
      <c r="BJ356" s="129">
        <v>46051</v>
      </c>
      <c r="BK356" s="95"/>
      <c r="BL356" s="95" t="s">
        <v>109</v>
      </c>
      <c r="BM356" s="98" t="s">
        <v>124</v>
      </c>
      <c r="BN356" s="99" t="s">
        <v>193</v>
      </c>
      <c r="BO356" s="123" t="s">
        <v>234</v>
      </c>
      <c r="BP356" s="123"/>
      <c r="BQ356" s="42"/>
      <c r="BR356" s="96"/>
    </row>
    <row r="357" spans="1:70" ht="30" hidden="1" customHeight="1" x14ac:dyDescent="0.35">
      <c r="A357" s="95">
        <v>354</v>
      </c>
      <c r="B357" s="127" t="s">
        <v>248</v>
      </c>
      <c r="C357" s="127" t="s">
        <v>249</v>
      </c>
      <c r="D357" s="127" t="s">
        <v>250</v>
      </c>
      <c r="E357" s="127" t="s">
        <v>251</v>
      </c>
      <c r="F357" s="127" t="s">
        <v>251</v>
      </c>
      <c r="G357" s="127" t="s">
        <v>252</v>
      </c>
      <c r="H357" s="127" t="s">
        <v>253</v>
      </c>
      <c r="I357" s="126">
        <v>121891</v>
      </c>
      <c r="J357" s="126" t="s">
        <v>290</v>
      </c>
      <c r="K357" s="126">
        <v>121891</v>
      </c>
      <c r="L357" s="126" t="s">
        <v>255</v>
      </c>
      <c r="M357" s="126" t="s">
        <v>256</v>
      </c>
      <c r="N357" s="126">
        <v>212763</v>
      </c>
      <c r="O357" s="126" t="s">
        <v>301</v>
      </c>
      <c r="P357" s="126">
        <v>281462</v>
      </c>
      <c r="Q357" s="126" t="s">
        <v>324</v>
      </c>
      <c r="R357" s="126" t="s">
        <v>319</v>
      </c>
      <c r="S357" s="126" t="s">
        <v>717</v>
      </c>
      <c r="T357" s="126" t="s">
        <v>717</v>
      </c>
      <c r="U357" s="126" t="s">
        <v>328</v>
      </c>
      <c r="V357" s="126" t="s">
        <v>262</v>
      </c>
      <c r="W357" s="126">
        <v>0</v>
      </c>
      <c r="X357" s="126" t="s">
        <v>267</v>
      </c>
      <c r="Y357" s="126">
        <v>356878580</v>
      </c>
      <c r="Z357" s="126" t="s">
        <v>1304</v>
      </c>
      <c r="AA357" s="126" t="s">
        <v>1298</v>
      </c>
      <c r="AB357" s="128">
        <v>70000</v>
      </c>
      <c r="AC357" s="127">
        <v>9</v>
      </c>
      <c r="AD357" s="127">
        <v>24</v>
      </c>
      <c r="AE357" s="127">
        <v>7</v>
      </c>
      <c r="AF357" s="127" t="s">
        <v>1442</v>
      </c>
      <c r="AG357" s="127" t="s">
        <v>1686</v>
      </c>
      <c r="AH357" s="126" t="s">
        <v>1763</v>
      </c>
      <c r="AI357" s="126" t="s">
        <v>1818</v>
      </c>
      <c r="AJ357" s="128">
        <v>3700</v>
      </c>
      <c r="AK357" s="128">
        <v>3700</v>
      </c>
      <c r="AL357" s="126" t="s">
        <v>1952</v>
      </c>
      <c r="AM357" s="128">
        <v>4367.42</v>
      </c>
      <c r="AN357" s="128">
        <v>3032.58</v>
      </c>
      <c r="AO357" s="128">
        <v>7400</v>
      </c>
      <c r="AP357" s="128">
        <v>65632.58</v>
      </c>
      <c r="AQ357" s="128">
        <v>16032.42</v>
      </c>
      <c r="AR357" s="128">
        <v>81665</v>
      </c>
      <c r="AS357" s="128">
        <v>47902.39</v>
      </c>
      <c r="AT357" s="128">
        <v>14997.61</v>
      </c>
      <c r="AU357" s="128">
        <v>62900</v>
      </c>
      <c r="AV357" s="126">
        <v>19</v>
      </c>
      <c r="AW357" s="126"/>
      <c r="AX357" s="126"/>
      <c r="AY357" s="126"/>
      <c r="AZ357" s="126"/>
      <c r="BA357" s="126"/>
      <c r="BB357" s="126" t="s">
        <v>1995</v>
      </c>
      <c r="BC357" s="126" t="s">
        <v>138</v>
      </c>
      <c r="BD357" s="126" t="s">
        <v>1998</v>
      </c>
      <c r="BE357" s="128">
        <v>70000</v>
      </c>
      <c r="BF357" s="126" t="s">
        <v>717</v>
      </c>
      <c r="BG357" s="95">
        <v>8558963258</v>
      </c>
      <c r="BH357" s="97" t="s">
        <v>2003</v>
      </c>
      <c r="BI357" s="95" t="s">
        <v>104</v>
      </c>
      <c r="BJ357" s="129">
        <v>46038</v>
      </c>
      <c r="BK357" s="95"/>
      <c r="BL357" s="95" t="s">
        <v>109</v>
      </c>
      <c r="BM357" s="98" t="s">
        <v>124</v>
      </c>
      <c r="BN357" s="99" t="s">
        <v>193</v>
      </c>
      <c r="BO357" s="123" t="s">
        <v>234</v>
      </c>
      <c r="BP357" s="123"/>
      <c r="BQ357" s="42"/>
      <c r="BR357" s="96"/>
    </row>
    <row r="358" spans="1:70" ht="30" hidden="1" customHeight="1" x14ac:dyDescent="0.35">
      <c r="A358" s="95">
        <v>355</v>
      </c>
      <c r="B358" s="127" t="s">
        <v>248</v>
      </c>
      <c r="C358" s="127" t="s">
        <v>249</v>
      </c>
      <c r="D358" s="127" t="s">
        <v>250</v>
      </c>
      <c r="E358" s="127" t="s">
        <v>251</v>
      </c>
      <c r="F358" s="127" t="s">
        <v>251</v>
      </c>
      <c r="G358" s="127" t="s">
        <v>252</v>
      </c>
      <c r="H358" s="127" t="s">
        <v>253</v>
      </c>
      <c r="I358" s="126">
        <v>127932</v>
      </c>
      <c r="J358" s="126" t="s">
        <v>421</v>
      </c>
      <c r="K358" s="126">
        <v>127932</v>
      </c>
      <c r="L358" s="126" t="s">
        <v>255</v>
      </c>
      <c r="M358" s="126" t="s">
        <v>256</v>
      </c>
      <c r="N358" s="126">
        <v>215741</v>
      </c>
      <c r="O358" s="126" t="s">
        <v>422</v>
      </c>
      <c r="P358" s="126">
        <v>673032</v>
      </c>
      <c r="Q358" s="126" t="s">
        <v>488</v>
      </c>
      <c r="R358" s="126" t="s">
        <v>319</v>
      </c>
      <c r="S358" s="126" t="s">
        <v>718</v>
      </c>
      <c r="T358" s="126" t="s">
        <v>718</v>
      </c>
      <c r="U358" s="126" t="s">
        <v>273</v>
      </c>
      <c r="V358" s="126" t="s">
        <v>262</v>
      </c>
      <c r="W358" s="126">
        <v>0</v>
      </c>
      <c r="X358" s="126" t="s">
        <v>425</v>
      </c>
      <c r="Y358" s="126">
        <v>356878582</v>
      </c>
      <c r="Z358" s="126" t="s">
        <v>1305</v>
      </c>
      <c r="AA358" s="126" t="s">
        <v>1298</v>
      </c>
      <c r="AB358" s="128">
        <v>52000</v>
      </c>
      <c r="AC358" s="127">
        <v>4</v>
      </c>
      <c r="AD358" s="127">
        <v>24</v>
      </c>
      <c r="AE358" s="127">
        <v>2</v>
      </c>
      <c r="AF358" s="127" t="s">
        <v>1687</v>
      </c>
      <c r="AG358" s="127" t="s">
        <v>1688</v>
      </c>
      <c r="AH358" s="126" t="s">
        <v>1770</v>
      </c>
      <c r="AI358" s="126" t="s">
        <v>1934</v>
      </c>
      <c r="AJ358" s="128">
        <v>2780</v>
      </c>
      <c r="AK358" s="128">
        <v>2780</v>
      </c>
      <c r="AL358" s="126" t="s">
        <v>1804</v>
      </c>
      <c r="AM358" s="128">
        <v>12439.45</v>
      </c>
      <c r="AN358" s="128">
        <v>7520.55</v>
      </c>
      <c r="AO358" s="128">
        <v>19960</v>
      </c>
      <c r="AP358" s="128">
        <v>39560.550000000003</v>
      </c>
      <c r="AQ358" s="128">
        <v>7227.45</v>
      </c>
      <c r="AR358" s="128">
        <v>46788</v>
      </c>
      <c r="AS358" s="128">
        <v>26436.89</v>
      </c>
      <c r="AT358" s="128">
        <v>6423.11</v>
      </c>
      <c r="AU358" s="128">
        <v>32860</v>
      </c>
      <c r="AV358" s="126">
        <v>19</v>
      </c>
      <c r="AW358" s="126"/>
      <c r="AX358" s="126"/>
      <c r="AY358" s="126"/>
      <c r="AZ358" s="126"/>
      <c r="BA358" s="126"/>
      <c r="BB358" s="126" t="s">
        <v>1995</v>
      </c>
      <c r="BC358" s="126" t="s">
        <v>138</v>
      </c>
      <c r="BD358" s="126" t="s">
        <v>2000</v>
      </c>
      <c r="BE358" s="128">
        <v>52000</v>
      </c>
      <c r="BF358" s="126" t="s">
        <v>718</v>
      </c>
      <c r="BG358" s="95">
        <v>9561838928</v>
      </c>
      <c r="BH358" s="97" t="s">
        <v>2003</v>
      </c>
      <c r="BI358" s="95" t="s">
        <v>104</v>
      </c>
      <c r="BJ358" s="129">
        <v>46052</v>
      </c>
      <c r="BK358" s="95"/>
      <c r="BL358" s="95" t="s">
        <v>108</v>
      </c>
      <c r="BM358" s="98" t="s">
        <v>113</v>
      </c>
      <c r="BN358" s="99" t="s">
        <v>193</v>
      </c>
      <c r="BO358" s="123" t="s">
        <v>234</v>
      </c>
      <c r="BP358" s="123"/>
      <c r="BQ358" s="42"/>
      <c r="BR358" s="96"/>
    </row>
    <row r="359" spans="1:70" ht="30" hidden="1" customHeight="1" x14ac:dyDescent="0.35">
      <c r="A359" s="95">
        <v>356</v>
      </c>
      <c r="B359" s="127" t="s">
        <v>248</v>
      </c>
      <c r="C359" s="127" t="s">
        <v>249</v>
      </c>
      <c r="D359" s="127" t="s">
        <v>250</v>
      </c>
      <c r="E359" s="127" t="s">
        <v>251</v>
      </c>
      <c r="F359" s="127" t="s">
        <v>251</v>
      </c>
      <c r="G359" s="127" t="s">
        <v>252</v>
      </c>
      <c r="H359" s="127" t="s">
        <v>253</v>
      </c>
      <c r="I359" s="126">
        <v>190615</v>
      </c>
      <c r="J359" s="126" t="s">
        <v>353</v>
      </c>
      <c r="K359" s="126">
        <v>190615</v>
      </c>
      <c r="L359" s="126" t="s">
        <v>255</v>
      </c>
      <c r="M359" s="126" t="s">
        <v>256</v>
      </c>
      <c r="N359" s="126">
        <v>359910</v>
      </c>
      <c r="O359" s="126" t="s">
        <v>354</v>
      </c>
      <c r="P359" s="126">
        <v>516875</v>
      </c>
      <c r="Q359" s="126" t="s">
        <v>355</v>
      </c>
      <c r="R359" s="126" t="s">
        <v>319</v>
      </c>
      <c r="S359" s="126" t="s">
        <v>719</v>
      </c>
      <c r="T359" s="126" t="s">
        <v>719</v>
      </c>
      <c r="U359" s="126" t="s">
        <v>261</v>
      </c>
      <c r="V359" s="126" t="s">
        <v>262</v>
      </c>
      <c r="W359" s="126">
        <v>0</v>
      </c>
      <c r="X359" s="126" t="s">
        <v>267</v>
      </c>
      <c r="Y359" s="126">
        <v>356994343</v>
      </c>
      <c r="Z359" s="126" t="s">
        <v>1306</v>
      </c>
      <c r="AA359" s="126" t="s">
        <v>1307</v>
      </c>
      <c r="AB359" s="128">
        <v>52000</v>
      </c>
      <c r="AC359" s="127">
        <v>10</v>
      </c>
      <c r="AD359" s="127">
        <v>24</v>
      </c>
      <c r="AE359" s="127" t="s">
        <v>1684</v>
      </c>
      <c r="AF359" s="127" t="s">
        <v>1456</v>
      </c>
      <c r="AG359" s="127" t="s">
        <v>1457</v>
      </c>
      <c r="AH359" s="126" t="s">
        <v>1770</v>
      </c>
      <c r="AI359" s="126" t="s">
        <v>1953</v>
      </c>
      <c r="AJ359" s="128">
        <v>2780</v>
      </c>
      <c r="AK359" s="128">
        <v>2780</v>
      </c>
      <c r="AL359" s="126" t="s">
        <v>1954</v>
      </c>
      <c r="AM359" s="128">
        <v>38631.01</v>
      </c>
      <c r="AN359" s="128">
        <v>14188.99</v>
      </c>
      <c r="AO359" s="128">
        <v>52820</v>
      </c>
      <c r="AP359" s="128">
        <v>13368.99</v>
      </c>
      <c r="AQ359" s="128">
        <v>886.01</v>
      </c>
      <c r="AR359" s="128">
        <v>14255</v>
      </c>
      <c r="AS359" s="128">
        <v>2459.5100000000002</v>
      </c>
      <c r="AT359" s="128">
        <v>320.49</v>
      </c>
      <c r="AU359" s="128">
        <v>2780</v>
      </c>
      <c r="AV359" s="126">
        <v>20</v>
      </c>
      <c r="AW359" s="126"/>
      <c r="AX359" s="126"/>
      <c r="AY359" s="126"/>
      <c r="AZ359" s="126"/>
      <c r="BA359" s="126"/>
      <c r="BB359" s="126" t="s">
        <v>1995</v>
      </c>
      <c r="BC359" s="126" t="s">
        <v>138</v>
      </c>
      <c r="BD359" s="126"/>
      <c r="BE359" s="128">
        <v>0</v>
      </c>
      <c r="BF359" s="126" t="s">
        <v>719</v>
      </c>
      <c r="BG359" s="95">
        <v>9156811201</v>
      </c>
      <c r="BH359" s="97" t="s">
        <v>2003</v>
      </c>
      <c r="BI359" s="95" t="s">
        <v>104</v>
      </c>
      <c r="BJ359" s="123"/>
      <c r="BK359" s="95"/>
      <c r="BL359" s="95" t="s">
        <v>109</v>
      </c>
      <c r="BM359" s="98" t="s">
        <v>124</v>
      </c>
      <c r="BN359" s="99" t="s">
        <v>193</v>
      </c>
      <c r="BO359" s="123" t="s">
        <v>234</v>
      </c>
      <c r="BP359" s="123"/>
      <c r="BQ359" s="42"/>
      <c r="BR359" s="96"/>
    </row>
    <row r="360" spans="1:70" ht="30" hidden="1" customHeight="1" x14ac:dyDescent="0.35">
      <c r="A360" s="95">
        <v>357</v>
      </c>
      <c r="B360" s="127" t="s">
        <v>248</v>
      </c>
      <c r="C360" s="127" t="s">
        <v>249</v>
      </c>
      <c r="D360" s="127" t="s">
        <v>250</v>
      </c>
      <c r="E360" s="127" t="s">
        <v>251</v>
      </c>
      <c r="F360" s="127" t="s">
        <v>251</v>
      </c>
      <c r="G360" s="127" t="s">
        <v>252</v>
      </c>
      <c r="H360" s="127" t="s">
        <v>253</v>
      </c>
      <c r="I360" s="126">
        <v>222111</v>
      </c>
      <c r="J360" s="126" t="s">
        <v>363</v>
      </c>
      <c r="K360" s="126">
        <v>222111</v>
      </c>
      <c r="L360" s="126" t="s">
        <v>255</v>
      </c>
      <c r="M360" s="126" t="s">
        <v>256</v>
      </c>
      <c r="N360" s="126">
        <v>365028</v>
      </c>
      <c r="O360" s="126" t="s">
        <v>364</v>
      </c>
      <c r="P360" s="126">
        <v>663540</v>
      </c>
      <c r="Q360" s="126" t="s">
        <v>407</v>
      </c>
      <c r="R360" s="126" t="s">
        <v>319</v>
      </c>
      <c r="S360" s="126" t="s">
        <v>720</v>
      </c>
      <c r="T360" s="126" t="s">
        <v>720</v>
      </c>
      <c r="U360" s="126" t="s">
        <v>328</v>
      </c>
      <c r="V360" s="126" t="s">
        <v>262</v>
      </c>
      <c r="W360" s="126">
        <v>0</v>
      </c>
      <c r="X360" s="126" t="s">
        <v>267</v>
      </c>
      <c r="Y360" s="126">
        <v>357048761</v>
      </c>
      <c r="Z360" s="126" t="s">
        <v>1308</v>
      </c>
      <c r="AA360" s="126" t="s">
        <v>1298</v>
      </c>
      <c r="AB360" s="128">
        <v>52000</v>
      </c>
      <c r="AC360" s="127">
        <v>8</v>
      </c>
      <c r="AD360" s="127">
        <v>24</v>
      </c>
      <c r="AE360" s="127">
        <v>2</v>
      </c>
      <c r="AF360" s="127" t="s">
        <v>1463</v>
      </c>
      <c r="AG360" s="127" t="s">
        <v>1468</v>
      </c>
      <c r="AH360" s="126" t="s">
        <v>1770</v>
      </c>
      <c r="AI360" s="126" t="s">
        <v>1863</v>
      </c>
      <c r="AJ360" s="128">
        <v>2780</v>
      </c>
      <c r="AK360" s="128">
        <v>2780</v>
      </c>
      <c r="AL360" s="126" t="s">
        <v>1923</v>
      </c>
      <c r="AM360" s="128">
        <v>16409.900000000001</v>
      </c>
      <c r="AN360" s="128">
        <v>8610.1</v>
      </c>
      <c r="AO360" s="128">
        <v>25020</v>
      </c>
      <c r="AP360" s="128">
        <v>35590.1</v>
      </c>
      <c r="AQ360" s="128">
        <v>6165.9</v>
      </c>
      <c r="AR360" s="128">
        <v>41756</v>
      </c>
      <c r="AS360" s="128">
        <v>22478.94</v>
      </c>
      <c r="AT360" s="128">
        <v>5321.06</v>
      </c>
      <c r="AU360" s="128">
        <v>27800</v>
      </c>
      <c r="AV360" s="126">
        <v>19</v>
      </c>
      <c r="AW360" s="126"/>
      <c r="AX360" s="126"/>
      <c r="AY360" s="126"/>
      <c r="AZ360" s="126"/>
      <c r="BA360" s="126"/>
      <c r="BB360" s="126" t="s">
        <v>1995</v>
      </c>
      <c r="BC360" s="126" t="s">
        <v>138</v>
      </c>
      <c r="BD360" s="126" t="s">
        <v>1999</v>
      </c>
      <c r="BE360" s="128">
        <v>52000</v>
      </c>
      <c r="BF360" s="126" t="s">
        <v>720</v>
      </c>
      <c r="BG360" s="95">
        <v>8956411137</v>
      </c>
      <c r="BH360" s="97" t="s">
        <v>2003</v>
      </c>
      <c r="BI360" s="95" t="s">
        <v>104</v>
      </c>
      <c r="BJ360" s="123"/>
      <c r="BK360" s="95"/>
      <c r="BL360" s="95" t="s">
        <v>109</v>
      </c>
      <c r="BM360" s="98" t="s">
        <v>124</v>
      </c>
      <c r="BN360" s="99" t="s">
        <v>193</v>
      </c>
      <c r="BO360" s="123" t="s">
        <v>234</v>
      </c>
      <c r="BP360" s="123"/>
      <c r="BQ360" s="42"/>
      <c r="BR360" s="96"/>
    </row>
    <row r="361" spans="1:70" ht="30" hidden="1" customHeight="1" x14ac:dyDescent="0.35">
      <c r="A361" s="95">
        <v>358</v>
      </c>
      <c r="B361" s="127" t="s">
        <v>248</v>
      </c>
      <c r="C361" s="127" t="s">
        <v>249</v>
      </c>
      <c r="D361" s="127" t="s">
        <v>250</v>
      </c>
      <c r="E361" s="127" t="s">
        <v>251</v>
      </c>
      <c r="F361" s="127" t="s">
        <v>251</v>
      </c>
      <c r="G361" s="127" t="s">
        <v>252</v>
      </c>
      <c r="H361" s="127" t="s">
        <v>253</v>
      </c>
      <c r="I361" s="126">
        <v>181561</v>
      </c>
      <c r="J361" s="126" t="s">
        <v>339</v>
      </c>
      <c r="K361" s="126">
        <v>181561</v>
      </c>
      <c r="L361" s="126" t="s">
        <v>255</v>
      </c>
      <c r="M361" s="126" t="s">
        <v>256</v>
      </c>
      <c r="N361" s="126">
        <v>394314</v>
      </c>
      <c r="O361" s="126" t="s">
        <v>445</v>
      </c>
      <c r="P361" s="126">
        <v>586232</v>
      </c>
      <c r="Q361" s="126" t="s">
        <v>446</v>
      </c>
      <c r="R361" s="126" t="s">
        <v>319</v>
      </c>
      <c r="S361" s="126" t="s">
        <v>721</v>
      </c>
      <c r="T361" s="126" t="s">
        <v>721</v>
      </c>
      <c r="U361" s="126" t="s">
        <v>273</v>
      </c>
      <c r="V361" s="126" t="s">
        <v>262</v>
      </c>
      <c r="W361" s="126">
        <v>0</v>
      </c>
      <c r="X361" s="126" t="s">
        <v>413</v>
      </c>
      <c r="Y361" s="126">
        <v>357048779</v>
      </c>
      <c r="Z361" s="126" t="s">
        <v>1309</v>
      </c>
      <c r="AA361" s="126" t="s">
        <v>1298</v>
      </c>
      <c r="AB361" s="128">
        <v>52000</v>
      </c>
      <c r="AC361" s="127">
        <v>7</v>
      </c>
      <c r="AD361" s="127">
        <v>24</v>
      </c>
      <c r="AE361" s="127">
        <v>2</v>
      </c>
      <c r="AF361" s="127" t="s">
        <v>1524</v>
      </c>
      <c r="AG361" s="127" t="s">
        <v>1689</v>
      </c>
      <c r="AH361" s="126" t="s">
        <v>1770</v>
      </c>
      <c r="AI361" s="126" t="s">
        <v>1951</v>
      </c>
      <c r="AJ361" s="128">
        <v>2780</v>
      </c>
      <c r="AK361" s="128">
        <v>2780</v>
      </c>
      <c r="AL361" s="126" t="s">
        <v>1955</v>
      </c>
      <c r="AM361" s="128">
        <v>18592.259999999998</v>
      </c>
      <c r="AN361" s="128">
        <v>9207.74</v>
      </c>
      <c r="AO361" s="128">
        <v>27800</v>
      </c>
      <c r="AP361" s="128">
        <v>33407.74</v>
      </c>
      <c r="AQ361" s="128">
        <v>5544.26</v>
      </c>
      <c r="AR361" s="128">
        <v>38952</v>
      </c>
      <c r="AS361" s="128">
        <v>20280.599999999999</v>
      </c>
      <c r="AT361" s="128">
        <v>4739.3999999999996</v>
      </c>
      <c r="AU361" s="128">
        <v>25020</v>
      </c>
      <c r="AV361" s="126">
        <v>19</v>
      </c>
      <c r="AW361" s="126"/>
      <c r="AX361" s="126"/>
      <c r="AY361" s="126"/>
      <c r="AZ361" s="126"/>
      <c r="BA361" s="126"/>
      <c r="BB361" s="126" t="s">
        <v>1995</v>
      </c>
      <c r="BC361" s="126" t="s">
        <v>138</v>
      </c>
      <c r="BD361" s="126" t="s">
        <v>1999</v>
      </c>
      <c r="BE361" s="128">
        <v>52000</v>
      </c>
      <c r="BF361" s="126" t="s">
        <v>721</v>
      </c>
      <c r="BG361" s="95">
        <v>9867946479</v>
      </c>
      <c r="BH361" s="97" t="s">
        <v>2003</v>
      </c>
      <c r="BI361" s="95" t="s">
        <v>104</v>
      </c>
      <c r="BJ361" s="129">
        <v>46051</v>
      </c>
      <c r="BK361" s="95"/>
      <c r="BL361" s="95" t="s">
        <v>109</v>
      </c>
      <c r="BM361" s="98" t="s">
        <v>124</v>
      </c>
      <c r="BN361" s="99" t="s">
        <v>193</v>
      </c>
      <c r="BO361" s="123" t="s">
        <v>234</v>
      </c>
      <c r="BP361" s="123"/>
      <c r="BQ361" s="42"/>
      <c r="BR361" s="96"/>
    </row>
    <row r="362" spans="1:70" ht="30" hidden="1" customHeight="1" x14ac:dyDescent="0.35">
      <c r="A362" s="95">
        <v>359</v>
      </c>
      <c r="B362" s="127" t="s">
        <v>248</v>
      </c>
      <c r="C362" s="127" t="s">
        <v>249</v>
      </c>
      <c r="D362" s="127" t="s">
        <v>250</v>
      </c>
      <c r="E362" s="127" t="s">
        <v>251</v>
      </c>
      <c r="F362" s="127" t="s">
        <v>251</v>
      </c>
      <c r="G362" s="127" t="s">
        <v>252</v>
      </c>
      <c r="H362" s="127" t="s">
        <v>253</v>
      </c>
      <c r="I362" s="126">
        <v>188864</v>
      </c>
      <c r="J362" s="126" t="s">
        <v>368</v>
      </c>
      <c r="K362" s="126">
        <v>188864</v>
      </c>
      <c r="L362" s="126" t="s">
        <v>255</v>
      </c>
      <c r="M362" s="126" t="s">
        <v>256</v>
      </c>
      <c r="N362" s="126">
        <v>357986</v>
      </c>
      <c r="O362" s="126" t="s">
        <v>457</v>
      </c>
      <c r="P362" s="126">
        <v>586807</v>
      </c>
      <c r="Q362" s="126" t="s">
        <v>458</v>
      </c>
      <c r="R362" s="126" t="s">
        <v>319</v>
      </c>
      <c r="S362" s="126" t="s">
        <v>722</v>
      </c>
      <c r="T362" s="126" t="s">
        <v>722</v>
      </c>
      <c r="U362" s="126" t="s">
        <v>328</v>
      </c>
      <c r="V362" s="126" t="s">
        <v>262</v>
      </c>
      <c r="W362" s="126">
        <v>0</v>
      </c>
      <c r="X362" s="126" t="s">
        <v>267</v>
      </c>
      <c r="Y362" s="126">
        <v>357048782</v>
      </c>
      <c r="Z362" s="126" t="s">
        <v>1310</v>
      </c>
      <c r="AA362" s="126" t="s">
        <v>1298</v>
      </c>
      <c r="AB362" s="128">
        <v>52000</v>
      </c>
      <c r="AC362" s="127">
        <v>3</v>
      </c>
      <c r="AD362" s="127">
        <v>24</v>
      </c>
      <c r="AE362" s="127">
        <v>2</v>
      </c>
      <c r="AF362" s="127" t="s">
        <v>1547</v>
      </c>
      <c r="AG362" s="127" t="s">
        <v>1690</v>
      </c>
      <c r="AH362" s="126" t="s">
        <v>1770</v>
      </c>
      <c r="AI362" s="126" t="s">
        <v>1787</v>
      </c>
      <c r="AJ362" s="128">
        <v>2780</v>
      </c>
      <c r="AK362" s="128">
        <v>2780</v>
      </c>
      <c r="AL362" s="126" t="s">
        <v>1334</v>
      </c>
      <c r="AM362" s="128">
        <v>6521.74</v>
      </c>
      <c r="AN362" s="128">
        <v>4598.26</v>
      </c>
      <c r="AO362" s="128">
        <v>11120</v>
      </c>
      <c r="AP362" s="128">
        <v>45478.26</v>
      </c>
      <c r="AQ362" s="128">
        <v>10550.74</v>
      </c>
      <c r="AR362" s="128">
        <v>56029</v>
      </c>
      <c r="AS362" s="128">
        <v>31991.919999999998</v>
      </c>
      <c r="AT362" s="128">
        <v>9708.08</v>
      </c>
      <c r="AU362" s="128">
        <v>41700</v>
      </c>
      <c r="AV362" s="126">
        <v>19</v>
      </c>
      <c r="AW362" s="126"/>
      <c r="AX362" s="126"/>
      <c r="AY362" s="126"/>
      <c r="AZ362" s="126"/>
      <c r="BA362" s="126"/>
      <c r="BB362" s="126" t="s">
        <v>1995</v>
      </c>
      <c r="BC362" s="126" t="s">
        <v>138</v>
      </c>
      <c r="BD362" s="126" t="s">
        <v>2001</v>
      </c>
      <c r="BE362" s="128">
        <v>52000</v>
      </c>
      <c r="BF362" s="126" t="s">
        <v>722</v>
      </c>
      <c r="BG362" s="95">
        <v>9112951010</v>
      </c>
      <c r="BH362" s="97" t="s">
        <v>2003</v>
      </c>
      <c r="BI362" s="95" t="s">
        <v>104</v>
      </c>
      <c r="BJ362" s="129">
        <v>46037</v>
      </c>
      <c r="BK362" s="95"/>
      <c r="BL362" s="95" t="s">
        <v>109</v>
      </c>
      <c r="BM362" s="98" t="s">
        <v>124</v>
      </c>
      <c r="BN362" s="99" t="s">
        <v>193</v>
      </c>
      <c r="BO362" s="123" t="s">
        <v>234</v>
      </c>
      <c r="BP362" s="123"/>
      <c r="BQ362" s="42"/>
      <c r="BR362" s="96"/>
    </row>
    <row r="363" spans="1:70" ht="30" hidden="1" customHeight="1" x14ac:dyDescent="0.35">
      <c r="A363" s="95">
        <v>360</v>
      </c>
      <c r="B363" s="127" t="s">
        <v>248</v>
      </c>
      <c r="C363" s="127" t="s">
        <v>249</v>
      </c>
      <c r="D363" s="127" t="s">
        <v>250</v>
      </c>
      <c r="E363" s="127" t="s">
        <v>251</v>
      </c>
      <c r="F363" s="127" t="s">
        <v>251</v>
      </c>
      <c r="G363" s="127" t="s">
        <v>252</v>
      </c>
      <c r="H363" s="127" t="s">
        <v>253</v>
      </c>
      <c r="I363" s="126">
        <v>188864</v>
      </c>
      <c r="J363" s="126" t="s">
        <v>368</v>
      </c>
      <c r="K363" s="126">
        <v>188864</v>
      </c>
      <c r="L363" s="126" t="s">
        <v>255</v>
      </c>
      <c r="M363" s="126" t="s">
        <v>256</v>
      </c>
      <c r="N363" s="126">
        <v>357986</v>
      </c>
      <c r="O363" s="126" t="s">
        <v>457</v>
      </c>
      <c r="P363" s="126">
        <v>586807</v>
      </c>
      <c r="Q363" s="126" t="s">
        <v>458</v>
      </c>
      <c r="R363" s="126" t="s">
        <v>319</v>
      </c>
      <c r="S363" s="126" t="s">
        <v>723</v>
      </c>
      <c r="T363" s="126" t="s">
        <v>723</v>
      </c>
      <c r="U363" s="126" t="s">
        <v>328</v>
      </c>
      <c r="V363" s="126" t="s">
        <v>262</v>
      </c>
      <c r="W363" s="126">
        <v>0</v>
      </c>
      <c r="X363" s="126" t="s">
        <v>267</v>
      </c>
      <c r="Y363" s="126">
        <v>357048784</v>
      </c>
      <c r="Z363" s="126" t="s">
        <v>1311</v>
      </c>
      <c r="AA363" s="126" t="s">
        <v>1298</v>
      </c>
      <c r="AB363" s="128">
        <v>52000</v>
      </c>
      <c r="AC363" s="127">
        <v>3</v>
      </c>
      <c r="AD363" s="127">
        <v>24</v>
      </c>
      <c r="AE363" s="127">
        <v>2</v>
      </c>
      <c r="AF363" s="127" t="s">
        <v>1547</v>
      </c>
      <c r="AG363" s="127" t="s">
        <v>1690</v>
      </c>
      <c r="AH363" s="126" t="s">
        <v>1770</v>
      </c>
      <c r="AI363" s="126" t="s">
        <v>1787</v>
      </c>
      <c r="AJ363" s="128">
        <v>2780</v>
      </c>
      <c r="AK363" s="128">
        <v>2780</v>
      </c>
      <c r="AL363" s="126" t="s">
        <v>1334</v>
      </c>
      <c r="AM363" s="128">
        <v>6521.74</v>
      </c>
      <c r="AN363" s="128">
        <v>4598.26</v>
      </c>
      <c r="AO363" s="128">
        <v>11120</v>
      </c>
      <c r="AP363" s="128">
        <v>45478.26</v>
      </c>
      <c r="AQ363" s="128">
        <v>10550.74</v>
      </c>
      <c r="AR363" s="128">
        <v>56029</v>
      </c>
      <c r="AS363" s="128">
        <v>31991.919999999998</v>
      </c>
      <c r="AT363" s="128">
        <v>9708.08</v>
      </c>
      <c r="AU363" s="128">
        <v>41700</v>
      </c>
      <c r="AV363" s="126">
        <v>19</v>
      </c>
      <c r="AW363" s="126"/>
      <c r="AX363" s="126"/>
      <c r="AY363" s="126"/>
      <c r="AZ363" s="126"/>
      <c r="BA363" s="126"/>
      <c r="BB363" s="126" t="s">
        <v>1995</v>
      </c>
      <c r="BC363" s="126" t="s">
        <v>138</v>
      </c>
      <c r="BD363" s="126" t="s">
        <v>2001</v>
      </c>
      <c r="BE363" s="128">
        <v>52000</v>
      </c>
      <c r="BF363" s="126" t="s">
        <v>723</v>
      </c>
      <c r="BG363" s="95">
        <v>9665536525</v>
      </c>
      <c r="BH363" s="97" t="s">
        <v>2003</v>
      </c>
      <c r="BI363" s="95" t="s">
        <v>104</v>
      </c>
      <c r="BJ363" s="129">
        <v>46037</v>
      </c>
      <c r="BK363" s="95"/>
      <c r="BL363" s="95" t="s">
        <v>109</v>
      </c>
      <c r="BM363" s="98" t="s">
        <v>124</v>
      </c>
      <c r="BN363" s="99" t="s">
        <v>193</v>
      </c>
      <c r="BO363" s="123" t="s">
        <v>234</v>
      </c>
      <c r="BP363" s="123"/>
      <c r="BQ363" s="42"/>
      <c r="BR363" s="96"/>
    </row>
    <row r="364" spans="1:70" ht="30" hidden="1" customHeight="1" x14ac:dyDescent="0.35">
      <c r="A364" s="95">
        <v>361</v>
      </c>
      <c r="B364" s="127" t="s">
        <v>248</v>
      </c>
      <c r="C364" s="127" t="s">
        <v>249</v>
      </c>
      <c r="D364" s="127" t="s">
        <v>250</v>
      </c>
      <c r="E364" s="127" t="s">
        <v>251</v>
      </c>
      <c r="F364" s="127" t="s">
        <v>251</v>
      </c>
      <c r="G364" s="127" t="s">
        <v>252</v>
      </c>
      <c r="H364" s="127" t="s">
        <v>253</v>
      </c>
      <c r="I364" s="126">
        <v>121891</v>
      </c>
      <c r="J364" s="126" t="s">
        <v>290</v>
      </c>
      <c r="K364" s="126">
        <v>121891</v>
      </c>
      <c r="L364" s="126" t="s">
        <v>255</v>
      </c>
      <c r="M364" s="126" t="s">
        <v>256</v>
      </c>
      <c r="N364" s="126">
        <v>367272</v>
      </c>
      <c r="O364" s="126" t="s">
        <v>373</v>
      </c>
      <c r="P364" s="126">
        <v>532356</v>
      </c>
      <c r="Q364" s="126" t="s">
        <v>374</v>
      </c>
      <c r="R364" s="126" t="s">
        <v>319</v>
      </c>
      <c r="S364" s="126" t="s">
        <v>724</v>
      </c>
      <c r="T364" s="126" t="s">
        <v>724</v>
      </c>
      <c r="U364" s="126" t="s">
        <v>328</v>
      </c>
      <c r="V364" s="126" t="s">
        <v>262</v>
      </c>
      <c r="W364" s="126">
        <v>0</v>
      </c>
      <c r="X364" s="126" t="s">
        <v>267</v>
      </c>
      <c r="Y364" s="126">
        <v>357116892</v>
      </c>
      <c r="Z364" s="126" t="s">
        <v>1312</v>
      </c>
      <c r="AA364" s="126" t="s">
        <v>1298</v>
      </c>
      <c r="AB364" s="128">
        <v>52000</v>
      </c>
      <c r="AC364" s="127">
        <v>9</v>
      </c>
      <c r="AD364" s="127">
        <v>24</v>
      </c>
      <c r="AE364" s="127">
        <v>2</v>
      </c>
      <c r="AF364" s="127" t="s">
        <v>1691</v>
      </c>
      <c r="AG364" s="127" t="s">
        <v>1692</v>
      </c>
      <c r="AH364" s="126" t="s">
        <v>1770</v>
      </c>
      <c r="AI364" s="126" t="s">
        <v>1818</v>
      </c>
      <c r="AJ364" s="128">
        <v>2780</v>
      </c>
      <c r="AK364" s="128">
        <v>2780</v>
      </c>
      <c r="AL364" s="126" t="s">
        <v>1924</v>
      </c>
      <c r="AM364" s="128">
        <v>10585.22</v>
      </c>
      <c r="AN364" s="128">
        <v>6254.78</v>
      </c>
      <c r="AO364" s="128">
        <v>16840</v>
      </c>
      <c r="AP364" s="128">
        <v>41414.78</v>
      </c>
      <c r="AQ364" s="128">
        <v>8507.2199999999993</v>
      </c>
      <c r="AR364" s="128">
        <v>49922</v>
      </c>
      <c r="AS364" s="128">
        <v>28266.47</v>
      </c>
      <c r="AT364" s="128">
        <v>7713.53</v>
      </c>
      <c r="AU364" s="128">
        <v>35980</v>
      </c>
      <c r="AV364" s="126">
        <v>19</v>
      </c>
      <c r="AW364" s="126"/>
      <c r="AX364" s="126"/>
      <c r="AY364" s="126"/>
      <c r="AZ364" s="126"/>
      <c r="BA364" s="126"/>
      <c r="BB364" s="126" t="s">
        <v>1995</v>
      </c>
      <c r="BC364" s="126" t="s">
        <v>138</v>
      </c>
      <c r="BD364" s="126" t="s">
        <v>2000</v>
      </c>
      <c r="BE364" s="128">
        <v>52000</v>
      </c>
      <c r="BF364" s="126" t="s">
        <v>724</v>
      </c>
      <c r="BG364" s="95">
        <v>8626050510</v>
      </c>
      <c r="BH364" s="97" t="s">
        <v>2003</v>
      </c>
      <c r="BI364" s="95" t="s">
        <v>104</v>
      </c>
      <c r="BJ364" s="129">
        <v>46038</v>
      </c>
      <c r="BK364" s="95"/>
      <c r="BL364" s="95" t="s">
        <v>109</v>
      </c>
      <c r="BM364" s="98" t="s">
        <v>124</v>
      </c>
      <c r="BN364" s="99" t="s">
        <v>193</v>
      </c>
      <c r="BO364" s="123" t="s">
        <v>234</v>
      </c>
      <c r="BP364" s="123"/>
      <c r="BQ364" s="42"/>
      <c r="BR364" s="96"/>
    </row>
    <row r="365" spans="1:70" ht="30" hidden="1" customHeight="1" x14ac:dyDescent="0.35">
      <c r="A365" s="95">
        <v>362</v>
      </c>
      <c r="B365" s="127" t="s">
        <v>248</v>
      </c>
      <c r="C365" s="127" t="s">
        <v>249</v>
      </c>
      <c r="D365" s="127" t="s">
        <v>250</v>
      </c>
      <c r="E365" s="127" t="s">
        <v>251</v>
      </c>
      <c r="F365" s="127" t="s">
        <v>251</v>
      </c>
      <c r="G365" s="127" t="s">
        <v>252</v>
      </c>
      <c r="H365" s="127" t="s">
        <v>253</v>
      </c>
      <c r="I365" s="126">
        <v>121891</v>
      </c>
      <c r="J365" s="126" t="s">
        <v>290</v>
      </c>
      <c r="K365" s="126">
        <v>121891</v>
      </c>
      <c r="L365" s="126" t="s">
        <v>255</v>
      </c>
      <c r="M365" s="126" t="s">
        <v>256</v>
      </c>
      <c r="N365" s="126">
        <v>367272</v>
      </c>
      <c r="O365" s="126" t="s">
        <v>373</v>
      </c>
      <c r="P365" s="126">
        <v>532356</v>
      </c>
      <c r="Q365" s="126" t="s">
        <v>374</v>
      </c>
      <c r="R365" s="126" t="s">
        <v>319</v>
      </c>
      <c r="S365" s="126" t="s">
        <v>725</v>
      </c>
      <c r="T365" s="126" t="s">
        <v>725</v>
      </c>
      <c r="U365" s="126" t="s">
        <v>328</v>
      </c>
      <c r="V365" s="126" t="s">
        <v>262</v>
      </c>
      <c r="W365" s="126">
        <v>0</v>
      </c>
      <c r="X365" s="126" t="s">
        <v>267</v>
      </c>
      <c r="Y365" s="126">
        <v>357284193</v>
      </c>
      <c r="Z365" s="126" t="s">
        <v>1313</v>
      </c>
      <c r="AA365" s="126" t="s">
        <v>1298</v>
      </c>
      <c r="AB365" s="128">
        <v>52000</v>
      </c>
      <c r="AC365" s="127">
        <v>9</v>
      </c>
      <c r="AD365" s="127">
        <v>24</v>
      </c>
      <c r="AE365" s="127">
        <v>2</v>
      </c>
      <c r="AF365" s="127" t="s">
        <v>1602</v>
      </c>
      <c r="AG365" s="127" t="s">
        <v>1603</v>
      </c>
      <c r="AH365" s="126" t="s">
        <v>1770</v>
      </c>
      <c r="AI365" s="126" t="s">
        <v>1818</v>
      </c>
      <c r="AJ365" s="128">
        <v>2780</v>
      </c>
      <c r="AK365" s="128">
        <v>2780</v>
      </c>
      <c r="AL365" s="126"/>
      <c r="AM365" s="128">
        <v>0</v>
      </c>
      <c r="AN365" s="128">
        <v>0</v>
      </c>
      <c r="AO365" s="128">
        <v>0</v>
      </c>
      <c r="AP365" s="128">
        <v>52000</v>
      </c>
      <c r="AQ365" s="128">
        <v>14762</v>
      </c>
      <c r="AR365" s="128">
        <v>66762</v>
      </c>
      <c r="AS365" s="128">
        <v>38851.69</v>
      </c>
      <c r="AT365" s="128">
        <v>13968.31</v>
      </c>
      <c r="AU365" s="128">
        <v>52820</v>
      </c>
      <c r="AV365" s="126">
        <v>19</v>
      </c>
      <c r="AW365" s="126"/>
      <c r="AX365" s="126"/>
      <c r="AY365" s="126"/>
      <c r="AZ365" s="126"/>
      <c r="BA365" s="126"/>
      <c r="BB365" s="126" t="s">
        <v>1995</v>
      </c>
      <c r="BC365" s="126" t="s">
        <v>138</v>
      </c>
      <c r="BD365" s="126" t="s">
        <v>1998</v>
      </c>
      <c r="BE365" s="128">
        <v>52000</v>
      </c>
      <c r="BF365" s="126" t="s">
        <v>725</v>
      </c>
      <c r="BG365" s="95">
        <v>9699592032</v>
      </c>
      <c r="BH365" s="97" t="s">
        <v>2003</v>
      </c>
      <c r="BI365" s="95" t="s">
        <v>104</v>
      </c>
      <c r="BJ365" s="129">
        <v>46038</v>
      </c>
      <c r="BK365" s="95"/>
      <c r="BL365" s="95" t="s">
        <v>109</v>
      </c>
      <c r="BM365" s="98" t="s">
        <v>124</v>
      </c>
      <c r="BN365" s="99" t="s">
        <v>193</v>
      </c>
      <c r="BO365" s="123" t="s">
        <v>234</v>
      </c>
      <c r="BP365" s="123"/>
      <c r="BQ365" s="42"/>
      <c r="BR365" s="96"/>
    </row>
    <row r="366" spans="1:70" ht="30" hidden="1" customHeight="1" x14ac:dyDescent="0.35">
      <c r="A366" s="95">
        <v>363</v>
      </c>
      <c r="B366" s="127" t="s">
        <v>248</v>
      </c>
      <c r="C366" s="127" t="s">
        <v>249</v>
      </c>
      <c r="D366" s="127" t="s">
        <v>250</v>
      </c>
      <c r="E366" s="127" t="s">
        <v>251</v>
      </c>
      <c r="F366" s="127" t="s">
        <v>251</v>
      </c>
      <c r="G366" s="127" t="s">
        <v>252</v>
      </c>
      <c r="H366" s="127" t="s">
        <v>253</v>
      </c>
      <c r="I366" s="126">
        <v>121891</v>
      </c>
      <c r="J366" s="126" t="s">
        <v>290</v>
      </c>
      <c r="K366" s="126">
        <v>121891</v>
      </c>
      <c r="L366" s="126" t="s">
        <v>255</v>
      </c>
      <c r="M366" s="126" t="s">
        <v>256</v>
      </c>
      <c r="N366" s="126">
        <v>367272</v>
      </c>
      <c r="O366" s="126" t="s">
        <v>373</v>
      </c>
      <c r="P366" s="126">
        <v>532356</v>
      </c>
      <c r="Q366" s="126" t="s">
        <v>374</v>
      </c>
      <c r="R366" s="126" t="s">
        <v>319</v>
      </c>
      <c r="S366" s="126" t="s">
        <v>726</v>
      </c>
      <c r="T366" s="126" t="s">
        <v>726</v>
      </c>
      <c r="U366" s="126" t="s">
        <v>328</v>
      </c>
      <c r="V366" s="126" t="s">
        <v>262</v>
      </c>
      <c r="W366" s="126">
        <v>0</v>
      </c>
      <c r="X366" s="126" t="s">
        <v>267</v>
      </c>
      <c r="Y366" s="126">
        <v>357284214</v>
      </c>
      <c r="Z366" s="126" t="s">
        <v>1314</v>
      </c>
      <c r="AA366" s="126" t="s">
        <v>1298</v>
      </c>
      <c r="AB366" s="128">
        <v>52000</v>
      </c>
      <c r="AC366" s="127">
        <v>9</v>
      </c>
      <c r="AD366" s="127">
        <v>24</v>
      </c>
      <c r="AE366" s="127">
        <v>2</v>
      </c>
      <c r="AF366" s="127" t="s">
        <v>1547</v>
      </c>
      <c r="AG366" s="127" t="s">
        <v>1690</v>
      </c>
      <c r="AH366" s="126" t="s">
        <v>1770</v>
      </c>
      <c r="AI366" s="126" t="s">
        <v>1818</v>
      </c>
      <c r="AJ366" s="128">
        <v>2780</v>
      </c>
      <c r="AK366" s="128">
        <v>2780</v>
      </c>
      <c r="AL366" s="126" t="s">
        <v>1818</v>
      </c>
      <c r="AM366" s="128">
        <v>1640.27</v>
      </c>
      <c r="AN366" s="128">
        <v>1139.73</v>
      </c>
      <c r="AO366" s="128">
        <v>2780</v>
      </c>
      <c r="AP366" s="128">
        <v>50359.73</v>
      </c>
      <c r="AQ366" s="128">
        <v>13622.27</v>
      </c>
      <c r="AR366" s="128">
        <v>63982</v>
      </c>
      <c r="AS366" s="128">
        <v>37211.42</v>
      </c>
      <c r="AT366" s="128">
        <v>12828.58</v>
      </c>
      <c r="AU366" s="128">
        <v>50040</v>
      </c>
      <c r="AV366" s="126">
        <v>19</v>
      </c>
      <c r="AW366" s="126"/>
      <c r="AX366" s="126"/>
      <c r="AY366" s="126"/>
      <c r="AZ366" s="126"/>
      <c r="BA366" s="126"/>
      <c r="BB366" s="126" t="s">
        <v>1995</v>
      </c>
      <c r="BC366" s="126" t="s">
        <v>138</v>
      </c>
      <c r="BD366" s="126" t="s">
        <v>1998</v>
      </c>
      <c r="BE366" s="128">
        <v>52000</v>
      </c>
      <c r="BF366" s="126" t="s">
        <v>726</v>
      </c>
      <c r="BG366" s="95">
        <v>9699720630</v>
      </c>
      <c r="BH366" s="97" t="s">
        <v>2003</v>
      </c>
      <c r="BI366" s="95" t="s">
        <v>104</v>
      </c>
      <c r="BJ366" s="129">
        <v>46038</v>
      </c>
      <c r="BK366" s="95"/>
      <c r="BL366" s="95" t="s">
        <v>108</v>
      </c>
      <c r="BM366" s="98" t="s">
        <v>113</v>
      </c>
      <c r="BN366" s="99" t="s">
        <v>193</v>
      </c>
      <c r="BO366" s="123" t="s">
        <v>234</v>
      </c>
      <c r="BP366" s="123"/>
      <c r="BQ366" s="42"/>
      <c r="BR366" s="96"/>
    </row>
    <row r="367" spans="1:70" ht="30" hidden="1" customHeight="1" x14ac:dyDescent="0.35">
      <c r="A367" s="95">
        <v>364</v>
      </c>
      <c r="B367" s="127" t="s">
        <v>248</v>
      </c>
      <c r="C367" s="127" t="s">
        <v>249</v>
      </c>
      <c r="D367" s="127" t="s">
        <v>250</v>
      </c>
      <c r="E367" s="127" t="s">
        <v>251</v>
      </c>
      <c r="F367" s="127" t="s">
        <v>251</v>
      </c>
      <c r="G367" s="127" t="s">
        <v>252</v>
      </c>
      <c r="H367" s="127" t="s">
        <v>253</v>
      </c>
      <c r="I367" s="126">
        <v>121891</v>
      </c>
      <c r="J367" s="126" t="s">
        <v>290</v>
      </c>
      <c r="K367" s="126">
        <v>121891</v>
      </c>
      <c r="L367" s="126" t="s">
        <v>255</v>
      </c>
      <c r="M367" s="126" t="s">
        <v>256</v>
      </c>
      <c r="N367" s="126">
        <v>205574</v>
      </c>
      <c r="O367" s="126" t="s">
        <v>329</v>
      </c>
      <c r="P367" s="126">
        <v>289271</v>
      </c>
      <c r="Q367" s="126" t="s">
        <v>330</v>
      </c>
      <c r="R367" s="126" t="s">
        <v>319</v>
      </c>
      <c r="S367" s="126" t="s">
        <v>727</v>
      </c>
      <c r="T367" s="126" t="s">
        <v>727</v>
      </c>
      <c r="U367" s="126" t="s">
        <v>328</v>
      </c>
      <c r="V367" s="126" t="s">
        <v>262</v>
      </c>
      <c r="W367" s="126">
        <v>0</v>
      </c>
      <c r="X367" s="126" t="s">
        <v>267</v>
      </c>
      <c r="Y367" s="126">
        <v>357284215</v>
      </c>
      <c r="Z367" s="126" t="s">
        <v>1315</v>
      </c>
      <c r="AA367" s="126" t="s">
        <v>1298</v>
      </c>
      <c r="AB367" s="128">
        <v>73000</v>
      </c>
      <c r="AC367" s="127">
        <v>9</v>
      </c>
      <c r="AD367" s="127">
        <v>24</v>
      </c>
      <c r="AE367" s="127">
        <v>6</v>
      </c>
      <c r="AF367" s="127" t="s">
        <v>1693</v>
      </c>
      <c r="AG367" s="127" t="s">
        <v>1448</v>
      </c>
      <c r="AH367" s="126" t="s">
        <v>1746</v>
      </c>
      <c r="AI367" s="126" t="s">
        <v>1818</v>
      </c>
      <c r="AJ367" s="128">
        <v>3860</v>
      </c>
      <c r="AK367" s="128">
        <v>3860</v>
      </c>
      <c r="AL367" s="126"/>
      <c r="AM367" s="128">
        <v>0</v>
      </c>
      <c r="AN367" s="128">
        <v>0</v>
      </c>
      <c r="AO367" s="128">
        <v>0</v>
      </c>
      <c r="AP367" s="128">
        <v>73000</v>
      </c>
      <c r="AQ367" s="128">
        <v>19873</v>
      </c>
      <c r="AR367" s="128">
        <v>92873</v>
      </c>
      <c r="AS367" s="128">
        <v>54542.62</v>
      </c>
      <c r="AT367" s="128">
        <v>18797.38</v>
      </c>
      <c r="AU367" s="128">
        <v>73340</v>
      </c>
      <c r="AV367" s="126">
        <v>19</v>
      </c>
      <c r="AW367" s="126"/>
      <c r="AX367" s="126"/>
      <c r="AY367" s="126"/>
      <c r="AZ367" s="126"/>
      <c r="BA367" s="126"/>
      <c r="BB367" s="126" t="s">
        <v>1995</v>
      </c>
      <c r="BC367" s="126" t="s">
        <v>138</v>
      </c>
      <c r="BD367" s="126" t="s">
        <v>1998</v>
      </c>
      <c r="BE367" s="128">
        <v>73000</v>
      </c>
      <c r="BF367" s="126" t="s">
        <v>727</v>
      </c>
      <c r="BG367" s="95">
        <v>9673170709</v>
      </c>
      <c r="BH367" s="97" t="s">
        <v>2003</v>
      </c>
      <c r="BI367" s="95" t="s">
        <v>104</v>
      </c>
      <c r="BJ367" s="129">
        <v>46038</v>
      </c>
      <c r="BK367" s="95"/>
      <c r="BL367" s="95" t="s">
        <v>109</v>
      </c>
      <c r="BM367" s="98" t="s">
        <v>124</v>
      </c>
      <c r="BN367" s="99" t="s">
        <v>193</v>
      </c>
      <c r="BO367" s="123" t="s">
        <v>234</v>
      </c>
      <c r="BP367" s="123"/>
      <c r="BQ367" s="42"/>
      <c r="BR367" s="96"/>
    </row>
    <row r="368" spans="1:70" ht="30" hidden="1" customHeight="1" x14ac:dyDescent="0.35">
      <c r="A368" s="95">
        <v>365</v>
      </c>
      <c r="B368" s="127" t="s">
        <v>248</v>
      </c>
      <c r="C368" s="127" t="s">
        <v>249</v>
      </c>
      <c r="D368" s="127" t="s">
        <v>250</v>
      </c>
      <c r="E368" s="127" t="s">
        <v>251</v>
      </c>
      <c r="F368" s="127" t="s">
        <v>251</v>
      </c>
      <c r="G368" s="127" t="s">
        <v>252</v>
      </c>
      <c r="H368" s="127" t="s">
        <v>253</v>
      </c>
      <c r="I368" s="126">
        <v>193374</v>
      </c>
      <c r="J368" s="126" t="s">
        <v>484</v>
      </c>
      <c r="K368" s="126">
        <v>193374</v>
      </c>
      <c r="L368" s="126" t="s">
        <v>255</v>
      </c>
      <c r="M368" s="126" t="s">
        <v>256</v>
      </c>
      <c r="N368" s="126">
        <v>400654</v>
      </c>
      <c r="O368" s="126" t="s">
        <v>485</v>
      </c>
      <c r="P368" s="126">
        <v>599651</v>
      </c>
      <c r="Q368" s="126" t="s">
        <v>486</v>
      </c>
      <c r="R368" s="126" t="s">
        <v>319</v>
      </c>
      <c r="S368" s="126" t="s">
        <v>728</v>
      </c>
      <c r="T368" s="126" t="s">
        <v>728</v>
      </c>
      <c r="U368" s="126" t="s">
        <v>328</v>
      </c>
      <c r="V368" s="126" t="s">
        <v>262</v>
      </c>
      <c r="W368" s="126">
        <v>0</v>
      </c>
      <c r="X368" s="126" t="s">
        <v>267</v>
      </c>
      <c r="Y368" s="126">
        <v>357373904</v>
      </c>
      <c r="Z368" s="126" t="s">
        <v>1316</v>
      </c>
      <c r="AA368" s="126" t="s">
        <v>1298</v>
      </c>
      <c r="AB368" s="128">
        <v>65000</v>
      </c>
      <c r="AC368" s="127">
        <v>3</v>
      </c>
      <c r="AD368" s="127">
        <v>24</v>
      </c>
      <c r="AE368" s="127" t="s">
        <v>1684</v>
      </c>
      <c r="AF368" s="127" t="s">
        <v>1694</v>
      </c>
      <c r="AG368" s="127" t="s">
        <v>1695</v>
      </c>
      <c r="AH368" s="126" t="s">
        <v>1770</v>
      </c>
      <c r="AI368" s="126" t="s">
        <v>1956</v>
      </c>
      <c r="AJ368" s="128">
        <v>3470</v>
      </c>
      <c r="AK368" s="128">
        <v>3470</v>
      </c>
      <c r="AL368" s="126" t="s">
        <v>1957</v>
      </c>
      <c r="AM368" s="128">
        <v>45005.24</v>
      </c>
      <c r="AN368" s="128">
        <v>17454.759999999998</v>
      </c>
      <c r="AO368" s="128">
        <v>62460</v>
      </c>
      <c r="AP368" s="128">
        <v>19994.759999999998</v>
      </c>
      <c r="AQ368" s="128">
        <v>1532.24</v>
      </c>
      <c r="AR368" s="128">
        <v>21527</v>
      </c>
      <c r="AS368" s="128">
        <v>2990.67</v>
      </c>
      <c r="AT368" s="128">
        <v>479.33</v>
      </c>
      <c r="AU368" s="128">
        <v>3470</v>
      </c>
      <c r="AV368" s="126">
        <v>19</v>
      </c>
      <c r="AW368" s="126"/>
      <c r="AX368" s="126"/>
      <c r="AY368" s="126"/>
      <c r="AZ368" s="126"/>
      <c r="BA368" s="126"/>
      <c r="BB368" s="126" t="s">
        <v>1995</v>
      </c>
      <c r="BC368" s="126" t="s">
        <v>138</v>
      </c>
      <c r="BD368" s="126"/>
      <c r="BE368" s="128">
        <v>0</v>
      </c>
      <c r="BF368" s="126" t="s">
        <v>728</v>
      </c>
      <c r="BG368" s="95">
        <v>8446281759</v>
      </c>
      <c r="BH368" s="97" t="s">
        <v>2003</v>
      </c>
      <c r="BI368" s="95" t="s">
        <v>104</v>
      </c>
      <c r="BJ368" s="129">
        <v>46045</v>
      </c>
      <c r="BK368" s="95"/>
      <c r="BL368" s="95" t="s">
        <v>108</v>
      </c>
      <c r="BM368" s="98" t="s">
        <v>113</v>
      </c>
      <c r="BN368" s="99" t="s">
        <v>193</v>
      </c>
      <c r="BO368" s="123" t="s">
        <v>234</v>
      </c>
      <c r="BP368" s="123"/>
      <c r="BQ368" s="42"/>
      <c r="BR368" s="96"/>
    </row>
    <row r="369" spans="1:70" ht="30" hidden="1" customHeight="1" x14ac:dyDescent="0.35">
      <c r="A369" s="95">
        <v>366</v>
      </c>
      <c r="B369" s="127" t="s">
        <v>248</v>
      </c>
      <c r="C369" s="127" t="s">
        <v>249</v>
      </c>
      <c r="D369" s="127" t="s">
        <v>250</v>
      </c>
      <c r="E369" s="127" t="s">
        <v>251</v>
      </c>
      <c r="F369" s="127" t="s">
        <v>251</v>
      </c>
      <c r="G369" s="127" t="s">
        <v>252</v>
      </c>
      <c r="H369" s="127" t="s">
        <v>253</v>
      </c>
      <c r="I369" s="126">
        <v>188864</v>
      </c>
      <c r="J369" s="126" t="s">
        <v>368</v>
      </c>
      <c r="K369" s="126">
        <v>188864</v>
      </c>
      <c r="L369" s="126" t="s">
        <v>255</v>
      </c>
      <c r="M369" s="126" t="s">
        <v>256</v>
      </c>
      <c r="N369" s="126">
        <v>360375</v>
      </c>
      <c r="O369" s="126" t="s">
        <v>369</v>
      </c>
      <c r="P369" s="126">
        <v>549606</v>
      </c>
      <c r="Q369" s="126" t="s">
        <v>729</v>
      </c>
      <c r="R369" s="126" t="s">
        <v>319</v>
      </c>
      <c r="S369" s="126" t="s">
        <v>730</v>
      </c>
      <c r="T369" s="126" t="s">
        <v>730</v>
      </c>
      <c r="U369" s="126" t="s">
        <v>328</v>
      </c>
      <c r="V369" s="126" t="s">
        <v>262</v>
      </c>
      <c r="W369" s="126">
        <v>0</v>
      </c>
      <c r="X369" s="126" t="s">
        <v>267</v>
      </c>
      <c r="Y369" s="126">
        <v>357393078</v>
      </c>
      <c r="Z369" s="126" t="s">
        <v>1317</v>
      </c>
      <c r="AA369" s="126" t="s">
        <v>1298</v>
      </c>
      <c r="AB369" s="128">
        <v>52000</v>
      </c>
      <c r="AC369" s="127">
        <v>3</v>
      </c>
      <c r="AD369" s="127">
        <v>24</v>
      </c>
      <c r="AE369" s="127">
        <v>2</v>
      </c>
      <c r="AF369" s="127" t="s">
        <v>1476</v>
      </c>
      <c r="AG369" s="127" t="s">
        <v>1477</v>
      </c>
      <c r="AH369" s="126" t="s">
        <v>1770</v>
      </c>
      <c r="AI369" s="126" t="s">
        <v>1787</v>
      </c>
      <c r="AJ369" s="128">
        <v>2780</v>
      </c>
      <c r="AK369" s="128">
        <v>2780</v>
      </c>
      <c r="AL369" s="126" t="s">
        <v>1923</v>
      </c>
      <c r="AM369" s="128">
        <v>16226.47</v>
      </c>
      <c r="AN369" s="128">
        <v>8793.5300000000007</v>
      </c>
      <c r="AO369" s="128">
        <v>25020</v>
      </c>
      <c r="AP369" s="128">
        <v>35773.53</v>
      </c>
      <c r="AQ369" s="128">
        <v>6355.47</v>
      </c>
      <c r="AR369" s="128">
        <v>42129</v>
      </c>
      <c r="AS369" s="128">
        <v>22287.19</v>
      </c>
      <c r="AT369" s="128">
        <v>5512.81</v>
      </c>
      <c r="AU369" s="128">
        <v>27800</v>
      </c>
      <c r="AV369" s="126">
        <v>19</v>
      </c>
      <c r="AW369" s="126"/>
      <c r="AX369" s="126"/>
      <c r="AY369" s="126"/>
      <c r="AZ369" s="126"/>
      <c r="BA369" s="126"/>
      <c r="BB369" s="126" t="s">
        <v>1995</v>
      </c>
      <c r="BC369" s="126" t="s">
        <v>138</v>
      </c>
      <c r="BD369" s="126" t="s">
        <v>1999</v>
      </c>
      <c r="BE369" s="128">
        <v>52000</v>
      </c>
      <c r="BF369" s="126" t="s">
        <v>730</v>
      </c>
      <c r="BG369" s="95">
        <v>9028247458</v>
      </c>
      <c r="BH369" s="97" t="s">
        <v>2003</v>
      </c>
      <c r="BI369" s="95" t="s">
        <v>104</v>
      </c>
      <c r="BJ369" s="129">
        <v>46037</v>
      </c>
      <c r="BK369" s="95"/>
      <c r="BL369" s="95" t="s">
        <v>109</v>
      </c>
      <c r="BM369" s="98" t="s">
        <v>124</v>
      </c>
      <c r="BN369" s="99" t="s">
        <v>193</v>
      </c>
      <c r="BO369" s="123" t="s">
        <v>234</v>
      </c>
      <c r="BP369" s="123"/>
      <c r="BQ369" s="42"/>
      <c r="BR369" s="96"/>
    </row>
    <row r="370" spans="1:70" ht="30" hidden="1" customHeight="1" x14ac:dyDescent="0.35">
      <c r="A370" s="95">
        <v>367</v>
      </c>
      <c r="B370" s="127" t="s">
        <v>248</v>
      </c>
      <c r="C370" s="127" t="s">
        <v>249</v>
      </c>
      <c r="D370" s="127" t="s">
        <v>250</v>
      </c>
      <c r="E370" s="127" t="s">
        <v>251</v>
      </c>
      <c r="F370" s="127" t="s">
        <v>251</v>
      </c>
      <c r="G370" s="127" t="s">
        <v>252</v>
      </c>
      <c r="H370" s="127" t="s">
        <v>253</v>
      </c>
      <c r="I370" s="126">
        <v>127932</v>
      </c>
      <c r="J370" s="126" t="s">
        <v>421</v>
      </c>
      <c r="K370" s="126">
        <v>127932</v>
      </c>
      <c r="L370" s="126" t="s">
        <v>255</v>
      </c>
      <c r="M370" s="126" t="s">
        <v>256</v>
      </c>
      <c r="N370" s="126">
        <v>215741</v>
      </c>
      <c r="O370" s="126" t="s">
        <v>422</v>
      </c>
      <c r="P370" s="126">
        <v>285195</v>
      </c>
      <c r="Q370" s="126" t="s">
        <v>423</v>
      </c>
      <c r="R370" s="126" t="s">
        <v>319</v>
      </c>
      <c r="S370" s="126" t="s">
        <v>731</v>
      </c>
      <c r="T370" s="126" t="s">
        <v>731</v>
      </c>
      <c r="U370" s="126" t="s">
        <v>328</v>
      </c>
      <c r="V370" s="126" t="s">
        <v>262</v>
      </c>
      <c r="W370" s="126">
        <v>0</v>
      </c>
      <c r="X370" s="126" t="s">
        <v>732</v>
      </c>
      <c r="Y370" s="126">
        <v>357393209</v>
      </c>
      <c r="Z370" s="126" t="s">
        <v>1318</v>
      </c>
      <c r="AA370" s="126" t="s">
        <v>1298</v>
      </c>
      <c r="AB370" s="128">
        <v>63000</v>
      </c>
      <c r="AC370" s="127">
        <v>4</v>
      </c>
      <c r="AD370" s="127">
        <v>24</v>
      </c>
      <c r="AE370" s="127">
        <v>3</v>
      </c>
      <c r="AF370" s="127" t="s">
        <v>1614</v>
      </c>
      <c r="AG370" s="127" t="s">
        <v>1696</v>
      </c>
      <c r="AH370" s="126" t="s">
        <v>1753</v>
      </c>
      <c r="AI370" s="126" t="s">
        <v>1934</v>
      </c>
      <c r="AJ370" s="128">
        <v>3360</v>
      </c>
      <c r="AK370" s="128">
        <v>3360</v>
      </c>
      <c r="AL370" s="126" t="s">
        <v>1958</v>
      </c>
      <c r="AM370" s="128">
        <v>19936.650000000001</v>
      </c>
      <c r="AN370" s="128">
        <v>10303.35</v>
      </c>
      <c r="AO370" s="128">
        <v>30240</v>
      </c>
      <c r="AP370" s="128">
        <v>43063.35</v>
      </c>
      <c r="AQ370" s="128">
        <v>7618.65</v>
      </c>
      <c r="AR370" s="128">
        <v>50682</v>
      </c>
      <c r="AS370" s="128">
        <v>26977.360000000001</v>
      </c>
      <c r="AT370" s="128">
        <v>6622.64</v>
      </c>
      <c r="AU370" s="128">
        <v>33600</v>
      </c>
      <c r="AV370" s="126">
        <v>19</v>
      </c>
      <c r="AW370" s="126"/>
      <c r="AX370" s="126"/>
      <c r="AY370" s="126"/>
      <c r="AZ370" s="126"/>
      <c r="BA370" s="126"/>
      <c r="BB370" s="126" t="s">
        <v>1995</v>
      </c>
      <c r="BC370" s="126" t="s">
        <v>138</v>
      </c>
      <c r="BD370" s="126" t="s">
        <v>1999</v>
      </c>
      <c r="BE370" s="128">
        <v>63000</v>
      </c>
      <c r="BF370" s="126" t="s">
        <v>731</v>
      </c>
      <c r="BG370" s="95">
        <v>9764528248</v>
      </c>
      <c r="BH370" s="97" t="s">
        <v>2003</v>
      </c>
      <c r="BI370" s="95" t="s">
        <v>104</v>
      </c>
      <c r="BJ370" s="129">
        <v>46052</v>
      </c>
      <c r="BK370" s="95"/>
      <c r="BL370" s="95" t="s">
        <v>112</v>
      </c>
      <c r="BM370" s="98" t="s">
        <v>124</v>
      </c>
      <c r="BN370" s="99" t="s">
        <v>193</v>
      </c>
      <c r="BO370" s="123" t="s">
        <v>234</v>
      </c>
      <c r="BP370" s="123"/>
      <c r="BQ370" s="42"/>
      <c r="BR370" s="96" t="s">
        <v>2058</v>
      </c>
    </row>
    <row r="371" spans="1:70" ht="30" hidden="1" customHeight="1" x14ac:dyDescent="0.35">
      <c r="A371" s="95">
        <v>368</v>
      </c>
      <c r="B371" s="127" t="s">
        <v>248</v>
      </c>
      <c r="C371" s="127" t="s">
        <v>249</v>
      </c>
      <c r="D371" s="127" t="s">
        <v>250</v>
      </c>
      <c r="E371" s="127" t="s">
        <v>251</v>
      </c>
      <c r="F371" s="127" t="s">
        <v>251</v>
      </c>
      <c r="G371" s="127" t="s">
        <v>252</v>
      </c>
      <c r="H371" s="127" t="s">
        <v>253</v>
      </c>
      <c r="I371" s="126">
        <v>181561</v>
      </c>
      <c r="J371" s="126" t="s">
        <v>339</v>
      </c>
      <c r="K371" s="126">
        <v>181561</v>
      </c>
      <c r="L371" s="126" t="s">
        <v>255</v>
      </c>
      <c r="M371" s="126" t="s">
        <v>256</v>
      </c>
      <c r="N371" s="126">
        <v>364744</v>
      </c>
      <c r="O371" s="126" t="s">
        <v>466</v>
      </c>
      <c r="P371" s="126">
        <v>527592</v>
      </c>
      <c r="Q371" s="126" t="s">
        <v>467</v>
      </c>
      <c r="R371" s="126" t="s">
        <v>503</v>
      </c>
      <c r="S371" s="126" t="s">
        <v>563</v>
      </c>
      <c r="T371" s="126" t="s">
        <v>563</v>
      </c>
      <c r="U371" s="126" t="s">
        <v>328</v>
      </c>
      <c r="V371" s="126" t="s">
        <v>274</v>
      </c>
      <c r="W371" s="126">
        <v>0</v>
      </c>
      <c r="X371" s="126" t="s">
        <v>413</v>
      </c>
      <c r="Y371" s="126">
        <v>357463961</v>
      </c>
      <c r="Z371" s="126" t="s">
        <v>1116</v>
      </c>
      <c r="AA371" s="126" t="s">
        <v>1298</v>
      </c>
      <c r="AB371" s="128">
        <v>40000</v>
      </c>
      <c r="AC371" s="127">
        <v>7</v>
      </c>
      <c r="AD371" s="127">
        <v>18</v>
      </c>
      <c r="AE371" s="127" t="s">
        <v>1697</v>
      </c>
      <c r="AF371" s="127" t="s">
        <v>1589</v>
      </c>
      <c r="AG371" s="127" t="s">
        <v>1590</v>
      </c>
      <c r="AH371" s="126" t="s">
        <v>1770</v>
      </c>
      <c r="AI371" s="126" t="s">
        <v>1951</v>
      </c>
      <c r="AJ371" s="128">
        <v>2690</v>
      </c>
      <c r="AK371" s="128">
        <v>2690</v>
      </c>
      <c r="AL371" s="126" t="s">
        <v>1831</v>
      </c>
      <c r="AM371" s="128">
        <v>18081.39</v>
      </c>
      <c r="AN371" s="128">
        <v>6128.61</v>
      </c>
      <c r="AO371" s="128">
        <v>24210</v>
      </c>
      <c r="AP371" s="128">
        <v>21918.61</v>
      </c>
      <c r="AQ371" s="128">
        <v>2356.39</v>
      </c>
      <c r="AR371" s="128">
        <v>24275</v>
      </c>
      <c r="AS371" s="128">
        <v>21918.61</v>
      </c>
      <c r="AT371" s="128">
        <v>2356.39</v>
      </c>
      <c r="AU371" s="128">
        <v>24275</v>
      </c>
      <c r="AV371" s="126">
        <v>20</v>
      </c>
      <c r="AW371" s="126"/>
      <c r="AX371" s="126"/>
      <c r="AY371" s="126"/>
      <c r="AZ371" s="126"/>
      <c r="BA371" s="126"/>
      <c r="BB371" s="126" t="s">
        <v>1995</v>
      </c>
      <c r="BC371" s="126" t="s">
        <v>138</v>
      </c>
      <c r="BD371" s="126" t="s">
        <v>2000</v>
      </c>
      <c r="BE371" s="128">
        <v>40000</v>
      </c>
      <c r="BF371" s="126" t="s">
        <v>563</v>
      </c>
      <c r="BG371" s="95">
        <v>7083083040</v>
      </c>
      <c r="BH371" s="97" t="s">
        <v>2003</v>
      </c>
      <c r="BI371" s="95" t="s">
        <v>104</v>
      </c>
      <c r="BJ371" s="129">
        <v>46051</v>
      </c>
      <c r="BK371" s="95"/>
      <c r="BL371" s="95" t="s">
        <v>109</v>
      </c>
      <c r="BM371" s="98" t="s">
        <v>124</v>
      </c>
      <c r="BN371" s="99" t="s">
        <v>193</v>
      </c>
      <c r="BO371" s="123" t="s">
        <v>234</v>
      </c>
      <c r="BP371" s="123"/>
      <c r="BQ371" s="42"/>
      <c r="BR371" s="96" t="s">
        <v>2041</v>
      </c>
    </row>
    <row r="372" spans="1:70" ht="30" hidden="1" customHeight="1" x14ac:dyDescent="0.35">
      <c r="A372" s="95">
        <v>369</v>
      </c>
      <c r="B372" s="127" t="s">
        <v>248</v>
      </c>
      <c r="C372" s="127" t="s">
        <v>249</v>
      </c>
      <c r="D372" s="127" t="s">
        <v>250</v>
      </c>
      <c r="E372" s="127" t="s">
        <v>251</v>
      </c>
      <c r="F372" s="127" t="s">
        <v>251</v>
      </c>
      <c r="G372" s="127" t="s">
        <v>252</v>
      </c>
      <c r="H372" s="127" t="s">
        <v>253</v>
      </c>
      <c r="I372" s="126">
        <v>222111</v>
      </c>
      <c r="J372" s="126" t="s">
        <v>363</v>
      </c>
      <c r="K372" s="126">
        <v>222111</v>
      </c>
      <c r="L372" s="126" t="s">
        <v>255</v>
      </c>
      <c r="M372" s="126" t="s">
        <v>256</v>
      </c>
      <c r="N372" s="126">
        <v>365028</v>
      </c>
      <c r="O372" s="126" t="s">
        <v>364</v>
      </c>
      <c r="P372" s="126">
        <v>599404</v>
      </c>
      <c r="Q372" s="126" t="s">
        <v>392</v>
      </c>
      <c r="R372" s="126" t="s">
        <v>319</v>
      </c>
      <c r="S372" s="126" t="s">
        <v>733</v>
      </c>
      <c r="T372" s="126" t="s">
        <v>733</v>
      </c>
      <c r="U372" s="126" t="s">
        <v>328</v>
      </c>
      <c r="V372" s="126" t="s">
        <v>262</v>
      </c>
      <c r="W372" s="126">
        <v>0</v>
      </c>
      <c r="X372" s="126" t="s">
        <v>267</v>
      </c>
      <c r="Y372" s="126">
        <v>357470683</v>
      </c>
      <c r="Z372" s="126" t="s">
        <v>1319</v>
      </c>
      <c r="AA372" s="126" t="s">
        <v>1298</v>
      </c>
      <c r="AB372" s="128">
        <v>52000</v>
      </c>
      <c r="AC372" s="127">
        <v>8</v>
      </c>
      <c r="AD372" s="127">
        <v>24</v>
      </c>
      <c r="AE372" s="127" t="s">
        <v>1684</v>
      </c>
      <c r="AF372" s="127" t="s">
        <v>1471</v>
      </c>
      <c r="AG372" s="127" t="s">
        <v>1472</v>
      </c>
      <c r="AH372" s="126" t="s">
        <v>1770</v>
      </c>
      <c r="AI372" s="126" t="s">
        <v>1863</v>
      </c>
      <c r="AJ372" s="128">
        <v>2780</v>
      </c>
      <c r="AK372" s="128">
        <v>2780</v>
      </c>
      <c r="AL372" s="126" t="s">
        <v>1915</v>
      </c>
      <c r="AM372" s="128">
        <v>38888.839999999997</v>
      </c>
      <c r="AN372" s="128">
        <v>13931.16</v>
      </c>
      <c r="AO372" s="128">
        <v>52820</v>
      </c>
      <c r="AP372" s="128">
        <v>13111.16</v>
      </c>
      <c r="AQ372" s="128">
        <v>844.84</v>
      </c>
      <c r="AR372" s="128">
        <v>13956</v>
      </c>
      <c r="AS372" s="128">
        <v>0</v>
      </c>
      <c r="AT372" s="128">
        <v>0</v>
      </c>
      <c r="AU372" s="128">
        <v>0</v>
      </c>
      <c r="AV372" s="126">
        <v>19</v>
      </c>
      <c r="AW372" s="126"/>
      <c r="AX372" s="126"/>
      <c r="AY372" s="126"/>
      <c r="AZ372" s="126"/>
      <c r="BA372" s="126"/>
      <c r="BB372" s="126" t="s">
        <v>1995</v>
      </c>
      <c r="BC372" s="126" t="s">
        <v>138</v>
      </c>
      <c r="BD372" s="126"/>
      <c r="BE372" s="128">
        <v>0</v>
      </c>
      <c r="BF372" s="126" t="s">
        <v>733</v>
      </c>
      <c r="BG372" s="95">
        <v>8856892410</v>
      </c>
      <c r="BH372" s="97" t="s">
        <v>2003</v>
      </c>
      <c r="BI372" s="95" t="s">
        <v>104</v>
      </c>
      <c r="BJ372" s="123"/>
      <c r="BK372" s="95"/>
      <c r="BL372" s="95" t="s">
        <v>109</v>
      </c>
      <c r="BM372" s="98" t="s">
        <v>124</v>
      </c>
      <c r="BN372" s="99" t="s">
        <v>193</v>
      </c>
      <c r="BO372" s="123" t="s">
        <v>234</v>
      </c>
      <c r="BP372" s="123"/>
      <c r="BQ372" s="42"/>
      <c r="BR372" s="96"/>
    </row>
    <row r="373" spans="1:70" ht="30" hidden="1" customHeight="1" x14ac:dyDescent="0.35">
      <c r="A373" s="95">
        <v>370</v>
      </c>
      <c r="B373" s="127" t="s">
        <v>248</v>
      </c>
      <c r="C373" s="127" t="s">
        <v>249</v>
      </c>
      <c r="D373" s="127" t="s">
        <v>250</v>
      </c>
      <c r="E373" s="127" t="s">
        <v>251</v>
      </c>
      <c r="F373" s="127" t="s">
        <v>251</v>
      </c>
      <c r="G373" s="127" t="s">
        <v>252</v>
      </c>
      <c r="H373" s="127" t="s">
        <v>253</v>
      </c>
      <c r="I373" s="126">
        <v>222111</v>
      </c>
      <c r="J373" s="126" t="s">
        <v>363</v>
      </c>
      <c r="K373" s="126">
        <v>222111</v>
      </c>
      <c r="L373" s="126" t="s">
        <v>255</v>
      </c>
      <c r="M373" s="126" t="s">
        <v>256</v>
      </c>
      <c r="N373" s="126">
        <v>365028</v>
      </c>
      <c r="O373" s="126" t="s">
        <v>364</v>
      </c>
      <c r="P373" s="126">
        <v>599404</v>
      </c>
      <c r="Q373" s="126" t="s">
        <v>392</v>
      </c>
      <c r="R373" s="126" t="s">
        <v>319</v>
      </c>
      <c r="S373" s="126" t="s">
        <v>734</v>
      </c>
      <c r="T373" s="126" t="s">
        <v>734</v>
      </c>
      <c r="U373" s="126" t="s">
        <v>328</v>
      </c>
      <c r="V373" s="126" t="s">
        <v>262</v>
      </c>
      <c r="W373" s="126">
        <v>0</v>
      </c>
      <c r="X373" s="126" t="s">
        <v>267</v>
      </c>
      <c r="Y373" s="126">
        <v>357470732</v>
      </c>
      <c r="Z373" s="126" t="s">
        <v>1320</v>
      </c>
      <c r="AA373" s="126" t="s">
        <v>1298</v>
      </c>
      <c r="AB373" s="128">
        <v>52000</v>
      </c>
      <c r="AC373" s="127">
        <v>8</v>
      </c>
      <c r="AD373" s="127">
        <v>24</v>
      </c>
      <c r="AE373" s="127" t="s">
        <v>1684</v>
      </c>
      <c r="AF373" s="127" t="s">
        <v>1469</v>
      </c>
      <c r="AG373" s="127" t="s">
        <v>1698</v>
      </c>
      <c r="AH373" s="126" t="s">
        <v>1770</v>
      </c>
      <c r="AI373" s="126" t="s">
        <v>1863</v>
      </c>
      <c r="AJ373" s="128">
        <v>2780</v>
      </c>
      <c r="AK373" s="128">
        <v>2780</v>
      </c>
      <c r="AL373" s="126"/>
      <c r="AM373" s="128">
        <v>0</v>
      </c>
      <c r="AN373" s="128">
        <v>0</v>
      </c>
      <c r="AO373" s="128">
        <v>0</v>
      </c>
      <c r="AP373" s="128">
        <v>52000</v>
      </c>
      <c r="AQ373" s="128">
        <v>14776</v>
      </c>
      <c r="AR373" s="128">
        <v>66776</v>
      </c>
      <c r="AS373" s="128">
        <v>38888.839999999997</v>
      </c>
      <c r="AT373" s="128">
        <v>13931.16</v>
      </c>
      <c r="AU373" s="128">
        <v>52820</v>
      </c>
      <c r="AV373" s="126">
        <v>19</v>
      </c>
      <c r="AW373" s="126"/>
      <c r="AX373" s="126"/>
      <c r="AY373" s="126"/>
      <c r="AZ373" s="126"/>
      <c r="BA373" s="126"/>
      <c r="BB373" s="126" t="s">
        <v>1995</v>
      </c>
      <c r="BC373" s="126" t="s">
        <v>138</v>
      </c>
      <c r="BD373" s="126" t="s">
        <v>1998</v>
      </c>
      <c r="BE373" s="128">
        <v>52000</v>
      </c>
      <c r="BF373" s="126" t="s">
        <v>734</v>
      </c>
      <c r="BG373" s="95">
        <v>9112619400</v>
      </c>
      <c r="BH373" s="97" t="s">
        <v>2003</v>
      </c>
      <c r="BI373" s="95" t="s">
        <v>104</v>
      </c>
      <c r="BJ373" s="123"/>
      <c r="BK373" s="95"/>
      <c r="BL373" s="95" t="s">
        <v>109</v>
      </c>
      <c r="BM373" s="98" t="s">
        <v>124</v>
      </c>
      <c r="BN373" s="99" t="s">
        <v>193</v>
      </c>
      <c r="BO373" s="123" t="s">
        <v>234</v>
      </c>
      <c r="BP373" s="123"/>
      <c r="BQ373" s="42"/>
      <c r="BR373" s="96"/>
    </row>
    <row r="374" spans="1:70" ht="30" hidden="1" customHeight="1" x14ac:dyDescent="0.35">
      <c r="A374" s="95">
        <v>371</v>
      </c>
      <c r="B374" s="127" t="s">
        <v>248</v>
      </c>
      <c r="C374" s="127" t="s">
        <v>249</v>
      </c>
      <c r="D374" s="127" t="s">
        <v>250</v>
      </c>
      <c r="E374" s="127" t="s">
        <v>251</v>
      </c>
      <c r="F374" s="127" t="s">
        <v>251</v>
      </c>
      <c r="G374" s="127" t="s">
        <v>252</v>
      </c>
      <c r="H374" s="127" t="s">
        <v>253</v>
      </c>
      <c r="I374" s="126">
        <v>127932</v>
      </c>
      <c r="J374" s="126" t="s">
        <v>421</v>
      </c>
      <c r="K374" s="126">
        <v>127932</v>
      </c>
      <c r="L374" s="126" t="s">
        <v>255</v>
      </c>
      <c r="M374" s="126" t="s">
        <v>256</v>
      </c>
      <c r="N374" s="126">
        <v>215741</v>
      </c>
      <c r="O374" s="126" t="s">
        <v>422</v>
      </c>
      <c r="P374" s="126">
        <v>284900</v>
      </c>
      <c r="Q374" s="126" t="s">
        <v>706</v>
      </c>
      <c r="R374" s="126" t="s">
        <v>319</v>
      </c>
      <c r="S374" s="126" t="s">
        <v>735</v>
      </c>
      <c r="T374" s="126" t="s">
        <v>735</v>
      </c>
      <c r="U374" s="126" t="s">
        <v>328</v>
      </c>
      <c r="V374" s="126" t="s">
        <v>274</v>
      </c>
      <c r="W374" s="126">
        <v>0</v>
      </c>
      <c r="X374" s="126" t="s">
        <v>637</v>
      </c>
      <c r="Y374" s="126">
        <v>357653685</v>
      </c>
      <c r="Z374" s="126" t="s">
        <v>1321</v>
      </c>
      <c r="AA374" s="126" t="s">
        <v>1322</v>
      </c>
      <c r="AB374" s="128">
        <v>80000</v>
      </c>
      <c r="AC374" s="127">
        <v>4</v>
      </c>
      <c r="AD374" s="127">
        <v>24</v>
      </c>
      <c r="AE374" s="127" t="s">
        <v>1699</v>
      </c>
      <c r="AF374" s="127" t="s">
        <v>1614</v>
      </c>
      <c r="AG374" s="127" t="s">
        <v>1642</v>
      </c>
      <c r="AH374" s="126" t="s">
        <v>1753</v>
      </c>
      <c r="AI374" s="126" t="s">
        <v>1959</v>
      </c>
      <c r="AJ374" s="128">
        <v>4270</v>
      </c>
      <c r="AK374" s="128">
        <v>4270</v>
      </c>
      <c r="AL374" s="126" t="s">
        <v>1960</v>
      </c>
      <c r="AM374" s="128">
        <v>48664.05</v>
      </c>
      <c r="AN374" s="128">
        <v>19655.95</v>
      </c>
      <c r="AO374" s="128">
        <v>68320</v>
      </c>
      <c r="AP374" s="128">
        <v>31335.95</v>
      </c>
      <c r="AQ374" s="128">
        <v>3079.05</v>
      </c>
      <c r="AR374" s="128">
        <v>34415</v>
      </c>
      <c r="AS374" s="128">
        <v>3518.8</v>
      </c>
      <c r="AT374" s="128">
        <v>751.2</v>
      </c>
      <c r="AU374" s="128">
        <v>4270</v>
      </c>
      <c r="AV374" s="126">
        <v>17</v>
      </c>
      <c r="AW374" s="126"/>
      <c r="AX374" s="126"/>
      <c r="AY374" s="126"/>
      <c r="AZ374" s="126"/>
      <c r="BA374" s="126"/>
      <c r="BB374" s="126" t="s">
        <v>1995</v>
      </c>
      <c r="BC374" s="126" t="s">
        <v>138</v>
      </c>
      <c r="BD374" s="126"/>
      <c r="BE374" s="128">
        <v>0</v>
      </c>
      <c r="BF374" s="126" t="s">
        <v>735</v>
      </c>
      <c r="BG374" s="95">
        <v>9545231917</v>
      </c>
      <c r="BH374" s="97" t="s">
        <v>2003</v>
      </c>
      <c r="BI374" s="95" t="s">
        <v>104</v>
      </c>
      <c r="BJ374" s="129">
        <v>46052</v>
      </c>
      <c r="BK374" s="95"/>
      <c r="BL374" s="95" t="s">
        <v>108</v>
      </c>
      <c r="BM374" s="98" t="s">
        <v>113</v>
      </c>
      <c r="BN374" s="99" t="s">
        <v>192</v>
      </c>
      <c r="BO374" s="123" t="s">
        <v>234</v>
      </c>
      <c r="BP374" s="123"/>
      <c r="BQ374" s="42"/>
      <c r="BR374" s="96"/>
    </row>
    <row r="375" spans="1:70" ht="30" hidden="1" customHeight="1" x14ac:dyDescent="0.35">
      <c r="A375" s="95">
        <v>372</v>
      </c>
      <c r="B375" s="127" t="s">
        <v>248</v>
      </c>
      <c r="C375" s="127" t="s">
        <v>249</v>
      </c>
      <c r="D375" s="127" t="s">
        <v>250</v>
      </c>
      <c r="E375" s="127" t="s">
        <v>251</v>
      </c>
      <c r="F375" s="127" t="s">
        <v>251</v>
      </c>
      <c r="G375" s="127" t="s">
        <v>252</v>
      </c>
      <c r="H375" s="127" t="s">
        <v>253</v>
      </c>
      <c r="I375" s="126">
        <v>181561</v>
      </c>
      <c r="J375" s="126" t="s">
        <v>339</v>
      </c>
      <c r="K375" s="126">
        <v>181561</v>
      </c>
      <c r="L375" s="126" t="s">
        <v>255</v>
      </c>
      <c r="M375" s="126" t="s">
        <v>256</v>
      </c>
      <c r="N375" s="126">
        <v>310327</v>
      </c>
      <c r="O375" s="126" t="s">
        <v>428</v>
      </c>
      <c r="P375" s="126">
        <v>426124</v>
      </c>
      <c r="Q375" s="126" t="s">
        <v>736</v>
      </c>
      <c r="R375" s="126" t="s">
        <v>319</v>
      </c>
      <c r="S375" s="126" t="s">
        <v>737</v>
      </c>
      <c r="T375" s="126" t="s">
        <v>737</v>
      </c>
      <c r="U375" s="126" t="s">
        <v>273</v>
      </c>
      <c r="V375" s="126" t="s">
        <v>262</v>
      </c>
      <c r="W375" s="126">
        <v>0</v>
      </c>
      <c r="X375" s="126" t="s">
        <v>267</v>
      </c>
      <c r="Y375" s="126">
        <v>357725721</v>
      </c>
      <c r="Z375" s="126" t="s">
        <v>1323</v>
      </c>
      <c r="AA375" s="126" t="s">
        <v>1324</v>
      </c>
      <c r="AB375" s="128">
        <v>38000</v>
      </c>
      <c r="AC375" s="127">
        <v>7</v>
      </c>
      <c r="AD375" s="127">
        <v>24</v>
      </c>
      <c r="AE375" s="127">
        <v>3</v>
      </c>
      <c r="AF375" s="127" t="s">
        <v>1577</v>
      </c>
      <c r="AG375" s="127" t="s">
        <v>1578</v>
      </c>
      <c r="AH375" s="126" t="s">
        <v>1770</v>
      </c>
      <c r="AI375" s="126" t="s">
        <v>1326</v>
      </c>
      <c r="AJ375" s="128">
        <v>2030</v>
      </c>
      <c r="AK375" s="128">
        <v>2030</v>
      </c>
      <c r="AL375" s="126" t="s">
        <v>1961</v>
      </c>
      <c r="AM375" s="128">
        <v>18309.11</v>
      </c>
      <c r="AN375" s="128">
        <v>8080.89</v>
      </c>
      <c r="AO375" s="128">
        <v>26390</v>
      </c>
      <c r="AP375" s="128">
        <v>19690.89</v>
      </c>
      <c r="AQ375" s="128">
        <v>2527.11</v>
      </c>
      <c r="AR375" s="128">
        <v>22218</v>
      </c>
      <c r="AS375" s="128">
        <v>8431.08</v>
      </c>
      <c r="AT375" s="128">
        <v>1718.92</v>
      </c>
      <c r="AU375" s="128">
        <v>10150</v>
      </c>
      <c r="AV375" s="126">
        <v>18</v>
      </c>
      <c r="AW375" s="126"/>
      <c r="AX375" s="126"/>
      <c r="AY375" s="126"/>
      <c r="AZ375" s="126"/>
      <c r="BA375" s="126"/>
      <c r="BB375" s="126" t="s">
        <v>1995</v>
      </c>
      <c r="BC375" s="126" t="s">
        <v>138</v>
      </c>
      <c r="BD375" s="126"/>
      <c r="BE375" s="128">
        <v>0</v>
      </c>
      <c r="BF375" s="126" t="s">
        <v>737</v>
      </c>
      <c r="BG375" s="95">
        <v>9730981047</v>
      </c>
      <c r="BH375" s="97" t="s">
        <v>2003</v>
      </c>
      <c r="BI375" s="95" t="s">
        <v>104</v>
      </c>
      <c r="BJ375" s="129">
        <v>46051</v>
      </c>
      <c r="BK375" s="95"/>
      <c r="BL375" s="95" t="s">
        <v>109</v>
      </c>
      <c r="BM375" s="98" t="s">
        <v>124</v>
      </c>
      <c r="BN375" s="99" t="s">
        <v>193</v>
      </c>
      <c r="BO375" s="123" t="s">
        <v>234</v>
      </c>
      <c r="BP375" s="123"/>
      <c r="BQ375" s="42"/>
      <c r="BR375" s="96"/>
    </row>
    <row r="376" spans="1:70" ht="30" hidden="1" customHeight="1" x14ac:dyDescent="0.35">
      <c r="A376" s="95">
        <v>373</v>
      </c>
      <c r="B376" s="127" t="s">
        <v>248</v>
      </c>
      <c r="C376" s="127" t="s">
        <v>249</v>
      </c>
      <c r="D376" s="127" t="s">
        <v>250</v>
      </c>
      <c r="E376" s="127" t="s">
        <v>251</v>
      </c>
      <c r="F376" s="127" t="s">
        <v>251</v>
      </c>
      <c r="G376" s="127" t="s">
        <v>252</v>
      </c>
      <c r="H376" s="127" t="s">
        <v>253</v>
      </c>
      <c r="I376" s="126">
        <v>181561</v>
      </c>
      <c r="J376" s="126" t="s">
        <v>339</v>
      </c>
      <c r="K376" s="126">
        <v>181561</v>
      </c>
      <c r="L376" s="126" t="s">
        <v>255</v>
      </c>
      <c r="M376" s="126" t="s">
        <v>256</v>
      </c>
      <c r="N376" s="126">
        <v>310327</v>
      </c>
      <c r="O376" s="126" t="s">
        <v>428</v>
      </c>
      <c r="P376" s="126">
        <v>426124</v>
      </c>
      <c r="Q376" s="126" t="s">
        <v>736</v>
      </c>
      <c r="R376" s="126" t="s">
        <v>319</v>
      </c>
      <c r="S376" s="126" t="s">
        <v>738</v>
      </c>
      <c r="T376" s="126" t="s">
        <v>738</v>
      </c>
      <c r="U376" s="126" t="s">
        <v>328</v>
      </c>
      <c r="V376" s="126" t="s">
        <v>262</v>
      </c>
      <c r="W376" s="126">
        <v>0</v>
      </c>
      <c r="X376" s="126" t="s">
        <v>267</v>
      </c>
      <c r="Y376" s="126">
        <v>357725945</v>
      </c>
      <c r="Z376" s="126" t="s">
        <v>1325</v>
      </c>
      <c r="AA376" s="126" t="s">
        <v>1326</v>
      </c>
      <c r="AB376" s="128">
        <v>24000</v>
      </c>
      <c r="AC376" s="127">
        <v>7</v>
      </c>
      <c r="AD376" s="127">
        <v>18</v>
      </c>
      <c r="AE376" s="127">
        <v>2</v>
      </c>
      <c r="AF376" s="127" t="s">
        <v>1577</v>
      </c>
      <c r="AG376" s="127" t="s">
        <v>1578</v>
      </c>
      <c r="AH376" s="126" t="s">
        <v>1770</v>
      </c>
      <c r="AI376" s="126" t="s">
        <v>1962</v>
      </c>
      <c r="AJ376" s="128">
        <v>1610</v>
      </c>
      <c r="AK376" s="128">
        <v>1610</v>
      </c>
      <c r="AL376" s="126" t="s">
        <v>1910</v>
      </c>
      <c r="AM376" s="128">
        <v>22411.439999999999</v>
      </c>
      <c r="AN376" s="128">
        <v>4958.5600000000004</v>
      </c>
      <c r="AO376" s="128">
        <v>27370</v>
      </c>
      <c r="AP376" s="128">
        <v>1588.56</v>
      </c>
      <c r="AQ376" s="128">
        <v>31.44</v>
      </c>
      <c r="AR376" s="128">
        <v>1620</v>
      </c>
      <c r="AS376" s="128">
        <v>0</v>
      </c>
      <c r="AT376" s="128">
        <v>0</v>
      </c>
      <c r="AU376" s="128">
        <v>0</v>
      </c>
      <c r="AV376" s="126">
        <v>17</v>
      </c>
      <c r="AW376" s="126"/>
      <c r="AX376" s="126"/>
      <c r="AY376" s="126"/>
      <c r="AZ376" s="126"/>
      <c r="BA376" s="126"/>
      <c r="BB376" s="126" t="s">
        <v>1995</v>
      </c>
      <c r="BC376" s="126" t="s">
        <v>138</v>
      </c>
      <c r="BD376" s="126"/>
      <c r="BE376" s="128">
        <v>0</v>
      </c>
      <c r="BF376" s="126" t="s">
        <v>738</v>
      </c>
      <c r="BG376" s="95">
        <v>8600524023</v>
      </c>
      <c r="BH376" s="97" t="s">
        <v>2003</v>
      </c>
      <c r="BI376" s="95" t="s">
        <v>104</v>
      </c>
      <c r="BJ376" s="129">
        <v>46051</v>
      </c>
      <c r="BK376" s="95"/>
      <c r="BL376" s="95" t="s">
        <v>109</v>
      </c>
      <c r="BM376" s="98" t="s">
        <v>124</v>
      </c>
      <c r="BN376" s="99" t="s">
        <v>193</v>
      </c>
      <c r="BO376" s="123" t="s">
        <v>234</v>
      </c>
      <c r="BP376" s="123"/>
      <c r="BQ376" s="42"/>
      <c r="BR376" s="96"/>
    </row>
    <row r="377" spans="1:70" ht="30" hidden="1" customHeight="1" x14ac:dyDescent="0.35">
      <c r="A377" s="95">
        <v>374</v>
      </c>
      <c r="B377" s="127" t="s">
        <v>248</v>
      </c>
      <c r="C377" s="127" t="s">
        <v>249</v>
      </c>
      <c r="D377" s="127" t="s">
        <v>250</v>
      </c>
      <c r="E377" s="127" t="s">
        <v>251</v>
      </c>
      <c r="F377" s="127" t="s">
        <v>251</v>
      </c>
      <c r="G377" s="127" t="s">
        <v>252</v>
      </c>
      <c r="H377" s="127" t="s">
        <v>253</v>
      </c>
      <c r="I377" s="126">
        <v>181561</v>
      </c>
      <c r="J377" s="126" t="s">
        <v>339</v>
      </c>
      <c r="K377" s="126">
        <v>181561</v>
      </c>
      <c r="L377" s="126" t="s">
        <v>255</v>
      </c>
      <c r="M377" s="126" t="s">
        <v>256</v>
      </c>
      <c r="N377" s="126">
        <v>364744</v>
      </c>
      <c r="O377" s="126" t="s">
        <v>466</v>
      </c>
      <c r="P377" s="126">
        <v>527592</v>
      </c>
      <c r="Q377" s="126" t="s">
        <v>467</v>
      </c>
      <c r="R377" s="126" t="s">
        <v>319</v>
      </c>
      <c r="S377" s="126" t="s">
        <v>739</v>
      </c>
      <c r="T377" s="126" t="s">
        <v>739</v>
      </c>
      <c r="U377" s="126" t="s">
        <v>328</v>
      </c>
      <c r="V377" s="126" t="s">
        <v>262</v>
      </c>
      <c r="W377" s="126">
        <v>0</v>
      </c>
      <c r="X377" s="126" t="s">
        <v>343</v>
      </c>
      <c r="Y377" s="126">
        <v>357725970</v>
      </c>
      <c r="Z377" s="126" t="s">
        <v>1327</v>
      </c>
      <c r="AA377" s="126" t="s">
        <v>1326</v>
      </c>
      <c r="AB377" s="128">
        <v>44000</v>
      </c>
      <c r="AC377" s="127">
        <v>7</v>
      </c>
      <c r="AD377" s="127">
        <v>24</v>
      </c>
      <c r="AE377" s="127">
        <v>2</v>
      </c>
      <c r="AF377" s="127" t="s">
        <v>1700</v>
      </c>
      <c r="AG377" s="127" t="s">
        <v>1701</v>
      </c>
      <c r="AH377" s="126" t="s">
        <v>1770</v>
      </c>
      <c r="AI377" s="126" t="s">
        <v>1962</v>
      </c>
      <c r="AJ377" s="128">
        <v>2350</v>
      </c>
      <c r="AK377" s="128">
        <v>2350</v>
      </c>
      <c r="AL377" s="126" t="s">
        <v>1836</v>
      </c>
      <c r="AM377" s="128">
        <v>12481.05</v>
      </c>
      <c r="AN377" s="128">
        <v>6328.95</v>
      </c>
      <c r="AO377" s="128">
        <v>18810</v>
      </c>
      <c r="AP377" s="128">
        <v>31518.95</v>
      </c>
      <c r="AQ377" s="128">
        <v>5924.05</v>
      </c>
      <c r="AR377" s="128">
        <v>37443</v>
      </c>
      <c r="AS377" s="128">
        <v>16458.650000000001</v>
      </c>
      <c r="AT377" s="128">
        <v>4681.3500000000004</v>
      </c>
      <c r="AU377" s="128">
        <v>21140</v>
      </c>
      <c r="AV377" s="126">
        <v>17</v>
      </c>
      <c r="AW377" s="126"/>
      <c r="AX377" s="126"/>
      <c r="AY377" s="126"/>
      <c r="AZ377" s="126"/>
      <c r="BA377" s="126"/>
      <c r="BB377" s="126" t="s">
        <v>1995</v>
      </c>
      <c r="BC377" s="126" t="s">
        <v>138</v>
      </c>
      <c r="BD377" s="126" t="s">
        <v>2000</v>
      </c>
      <c r="BE377" s="128">
        <v>44000</v>
      </c>
      <c r="BF377" s="126" t="s">
        <v>739</v>
      </c>
      <c r="BG377" s="95">
        <v>7796513794</v>
      </c>
      <c r="BH377" s="97" t="s">
        <v>2003</v>
      </c>
      <c r="BI377" s="95" t="s">
        <v>104</v>
      </c>
      <c r="BJ377" s="129">
        <v>46051</v>
      </c>
      <c r="BK377" s="95"/>
      <c r="BL377" s="95" t="s">
        <v>108</v>
      </c>
      <c r="BM377" s="98" t="s">
        <v>113</v>
      </c>
      <c r="BN377" s="99" t="s">
        <v>193</v>
      </c>
      <c r="BO377" s="123" t="s">
        <v>234</v>
      </c>
      <c r="BP377" s="123"/>
      <c r="BQ377" s="42"/>
      <c r="BR377" s="96" t="s">
        <v>2051</v>
      </c>
    </row>
    <row r="378" spans="1:70" ht="30" hidden="1" customHeight="1" x14ac:dyDescent="0.35">
      <c r="A378" s="95">
        <v>375</v>
      </c>
      <c r="B378" s="127" t="s">
        <v>248</v>
      </c>
      <c r="C378" s="127" t="s">
        <v>249</v>
      </c>
      <c r="D378" s="127" t="s">
        <v>250</v>
      </c>
      <c r="E378" s="127" t="s">
        <v>251</v>
      </c>
      <c r="F378" s="127" t="s">
        <v>251</v>
      </c>
      <c r="G378" s="127" t="s">
        <v>252</v>
      </c>
      <c r="H378" s="127" t="s">
        <v>253</v>
      </c>
      <c r="I378" s="126">
        <v>188864</v>
      </c>
      <c r="J378" s="126" t="s">
        <v>368</v>
      </c>
      <c r="K378" s="126">
        <v>188864</v>
      </c>
      <c r="L378" s="126" t="s">
        <v>255</v>
      </c>
      <c r="M378" s="126" t="s">
        <v>256</v>
      </c>
      <c r="N378" s="126">
        <v>360375</v>
      </c>
      <c r="O378" s="126" t="s">
        <v>369</v>
      </c>
      <c r="P378" s="126">
        <v>517870</v>
      </c>
      <c r="Q378" s="126" t="s">
        <v>370</v>
      </c>
      <c r="R378" s="126" t="s">
        <v>319</v>
      </c>
      <c r="S378" s="126" t="s">
        <v>740</v>
      </c>
      <c r="T378" s="126" t="s">
        <v>740</v>
      </c>
      <c r="U378" s="126" t="s">
        <v>328</v>
      </c>
      <c r="V378" s="126" t="s">
        <v>262</v>
      </c>
      <c r="W378" s="126">
        <v>0</v>
      </c>
      <c r="X378" s="126" t="s">
        <v>741</v>
      </c>
      <c r="Y378" s="126">
        <v>357747081</v>
      </c>
      <c r="Z378" s="126" t="s">
        <v>1328</v>
      </c>
      <c r="AA378" s="126" t="s">
        <v>1322</v>
      </c>
      <c r="AB378" s="128">
        <v>50000</v>
      </c>
      <c r="AC378" s="127">
        <v>3</v>
      </c>
      <c r="AD378" s="127">
        <v>24</v>
      </c>
      <c r="AE378" s="127" t="s">
        <v>1684</v>
      </c>
      <c r="AF378" s="127" t="s">
        <v>1691</v>
      </c>
      <c r="AG378" s="127" t="s">
        <v>1692</v>
      </c>
      <c r="AH378" s="126" t="s">
        <v>1770</v>
      </c>
      <c r="AI378" s="126" t="s">
        <v>1963</v>
      </c>
      <c r="AJ378" s="128">
        <v>2670</v>
      </c>
      <c r="AK378" s="128">
        <v>2670</v>
      </c>
      <c r="AL378" s="126" t="s">
        <v>1915</v>
      </c>
      <c r="AM378" s="128">
        <v>32305.37</v>
      </c>
      <c r="AN378" s="128">
        <v>13084.63</v>
      </c>
      <c r="AO378" s="128">
        <v>45390</v>
      </c>
      <c r="AP378" s="128">
        <v>17694.63</v>
      </c>
      <c r="AQ378" s="128">
        <v>1501.37</v>
      </c>
      <c r="AR378" s="128">
        <v>19196</v>
      </c>
      <c r="AS378" s="128">
        <v>0</v>
      </c>
      <c r="AT378" s="128">
        <v>0</v>
      </c>
      <c r="AU378" s="128">
        <v>0</v>
      </c>
      <c r="AV378" s="126">
        <v>17</v>
      </c>
      <c r="AW378" s="126"/>
      <c r="AX378" s="126"/>
      <c r="AY378" s="126"/>
      <c r="AZ378" s="126"/>
      <c r="BA378" s="126"/>
      <c r="BB378" s="126" t="s">
        <v>1995</v>
      </c>
      <c r="BC378" s="126" t="s">
        <v>138</v>
      </c>
      <c r="BD378" s="126"/>
      <c r="BE378" s="128">
        <v>0</v>
      </c>
      <c r="BF378" s="126" t="s">
        <v>740</v>
      </c>
      <c r="BG378" s="95">
        <v>9373975852</v>
      </c>
      <c r="BH378" s="97" t="s">
        <v>2003</v>
      </c>
      <c r="BI378" s="95" t="s">
        <v>104</v>
      </c>
      <c r="BJ378" s="129">
        <v>46037</v>
      </c>
      <c r="BK378" s="95"/>
      <c r="BL378" s="95" t="s">
        <v>108</v>
      </c>
      <c r="BM378" s="98" t="s">
        <v>113</v>
      </c>
      <c r="BN378" s="99" t="s">
        <v>192</v>
      </c>
      <c r="BO378" s="123" t="s">
        <v>234</v>
      </c>
      <c r="BP378" s="123"/>
      <c r="BQ378" s="42"/>
      <c r="BR378" s="96"/>
    </row>
    <row r="379" spans="1:70" ht="30" hidden="1" customHeight="1" x14ac:dyDescent="0.35">
      <c r="A379" s="95">
        <v>376</v>
      </c>
      <c r="B379" s="127" t="s">
        <v>248</v>
      </c>
      <c r="C379" s="127" t="s">
        <v>249</v>
      </c>
      <c r="D379" s="127" t="s">
        <v>250</v>
      </c>
      <c r="E379" s="127" t="s">
        <v>251</v>
      </c>
      <c r="F379" s="127" t="s">
        <v>251</v>
      </c>
      <c r="G379" s="127" t="s">
        <v>252</v>
      </c>
      <c r="H379" s="127" t="s">
        <v>253</v>
      </c>
      <c r="I379" s="126">
        <v>222025</v>
      </c>
      <c r="J379" s="126" t="s">
        <v>619</v>
      </c>
      <c r="K379" s="126">
        <v>222025</v>
      </c>
      <c r="L379" s="126" t="s">
        <v>255</v>
      </c>
      <c r="M379" s="126" t="s">
        <v>256</v>
      </c>
      <c r="N379" s="126">
        <v>378470</v>
      </c>
      <c r="O379" s="126" t="s">
        <v>620</v>
      </c>
      <c r="P379" s="126">
        <v>554293</v>
      </c>
      <c r="Q379" s="126" t="s">
        <v>621</v>
      </c>
      <c r="R379" s="126" t="s">
        <v>503</v>
      </c>
      <c r="S379" s="126" t="s">
        <v>742</v>
      </c>
      <c r="T379" s="126" t="s">
        <v>742</v>
      </c>
      <c r="U379" s="126" t="s">
        <v>328</v>
      </c>
      <c r="V379" s="126" t="s">
        <v>274</v>
      </c>
      <c r="W379" s="126">
        <v>0</v>
      </c>
      <c r="X379" s="126" t="s">
        <v>267</v>
      </c>
      <c r="Y379" s="126">
        <v>357800344</v>
      </c>
      <c r="Z379" s="126" t="s">
        <v>1329</v>
      </c>
      <c r="AA379" s="126" t="s">
        <v>1330</v>
      </c>
      <c r="AB379" s="128">
        <v>30000</v>
      </c>
      <c r="AC379" s="127">
        <v>8</v>
      </c>
      <c r="AD379" s="127">
        <v>18</v>
      </c>
      <c r="AE379" s="127" t="s">
        <v>1697</v>
      </c>
      <c r="AF379" s="127" t="s">
        <v>1633</v>
      </c>
      <c r="AG379" s="127" t="s">
        <v>1634</v>
      </c>
      <c r="AH379" s="126" t="s">
        <v>1770</v>
      </c>
      <c r="AI379" s="126" t="s">
        <v>1902</v>
      </c>
      <c r="AJ379" s="128">
        <v>2020</v>
      </c>
      <c r="AK379" s="128">
        <v>2020</v>
      </c>
      <c r="AL379" s="126" t="s">
        <v>1943</v>
      </c>
      <c r="AM379" s="128">
        <v>27955.13</v>
      </c>
      <c r="AN379" s="128">
        <v>6384.87</v>
      </c>
      <c r="AO379" s="128">
        <v>34340</v>
      </c>
      <c r="AP379" s="128">
        <v>2044.87</v>
      </c>
      <c r="AQ379" s="128">
        <v>49.13</v>
      </c>
      <c r="AR379" s="128">
        <v>2094</v>
      </c>
      <c r="AS379" s="128">
        <v>0</v>
      </c>
      <c r="AT379" s="128">
        <v>0</v>
      </c>
      <c r="AU379" s="128">
        <v>0</v>
      </c>
      <c r="AV379" s="126">
        <v>17</v>
      </c>
      <c r="AW379" s="126"/>
      <c r="AX379" s="126"/>
      <c r="AY379" s="126"/>
      <c r="AZ379" s="126"/>
      <c r="BA379" s="126"/>
      <c r="BB379" s="126" t="s">
        <v>1995</v>
      </c>
      <c r="BC379" s="126" t="s">
        <v>138</v>
      </c>
      <c r="BD379" s="126"/>
      <c r="BE379" s="128">
        <v>0</v>
      </c>
      <c r="BF379" s="126" t="s">
        <v>742</v>
      </c>
      <c r="BG379" s="95">
        <v>9325458991</v>
      </c>
      <c r="BH379" s="97" t="s">
        <v>2003</v>
      </c>
      <c r="BI379" s="95" t="s">
        <v>104</v>
      </c>
      <c r="BJ379" s="129">
        <v>46051</v>
      </c>
      <c r="BK379" s="95"/>
      <c r="BL379" s="95" t="s">
        <v>109</v>
      </c>
      <c r="BM379" s="98" t="s">
        <v>124</v>
      </c>
      <c r="BN379" s="99" t="s">
        <v>193</v>
      </c>
      <c r="BO379" s="123" t="s">
        <v>234</v>
      </c>
      <c r="BP379" s="123"/>
      <c r="BQ379" s="42"/>
      <c r="BR379" s="96"/>
    </row>
    <row r="380" spans="1:70" ht="30" hidden="1" customHeight="1" x14ac:dyDescent="0.35">
      <c r="A380" s="95">
        <v>377</v>
      </c>
      <c r="B380" s="127" t="s">
        <v>248</v>
      </c>
      <c r="C380" s="127" t="s">
        <v>249</v>
      </c>
      <c r="D380" s="127" t="s">
        <v>250</v>
      </c>
      <c r="E380" s="127" t="s">
        <v>251</v>
      </c>
      <c r="F380" s="127" t="s">
        <v>251</v>
      </c>
      <c r="G380" s="127" t="s">
        <v>252</v>
      </c>
      <c r="H380" s="127" t="s">
        <v>253</v>
      </c>
      <c r="I380" s="126">
        <v>127932</v>
      </c>
      <c r="J380" s="126" t="s">
        <v>421</v>
      </c>
      <c r="K380" s="126">
        <v>127932</v>
      </c>
      <c r="L380" s="126" t="s">
        <v>255</v>
      </c>
      <c r="M380" s="126" t="s">
        <v>256</v>
      </c>
      <c r="N380" s="126">
        <v>310890</v>
      </c>
      <c r="O380" s="126" t="s">
        <v>480</v>
      </c>
      <c r="P380" s="126">
        <v>426928</v>
      </c>
      <c r="Q380" s="126" t="s">
        <v>481</v>
      </c>
      <c r="R380" s="126" t="s">
        <v>319</v>
      </c>
      <c r="S380" s="126" t="s">
        <v>743</v>
      </c>
      <c r="T380" s="126" t="s">
        <v>743</v>
      </c>
      <c r="U380" s="126" t="s">
        <v>273</v>
      </c>
      <c r="V380" s="126" t="s">
        <v>274</v>
      </c>
      <c r="W380" s="126">
        <v>0</v>
      </c>
      <c r="X380" s="126" t="s">
        <v>267</v>
      </c>
      <c r="Y380" s="126">
        <v>357871337</v>
      </c>
      <c r="Z380" s="126" t="s">
        <v>1331</v>
      </c>
      <c r="AA380" s="126" t="s">
        <v>1322</v>
      </c>
      <c r="AB380" s="128">
        <v>36000</v>
      </c>
      <c r="AC380" s="127">
        <v>4</v>
      </c>
      <c r="AD380" s="127">
        <v>24</v>
      </c>
      <c r="AE380" s="127" t="s">
        <v>1684</v>
      </c>
      <c r="AF380" s="127" t="s">
        <v>1527</v>
      </c>
      <c r="AG380" s="127" t="s">
        <v>1528</v>
      </c>
      <c r="AH380" s="126" t="s">
        <v>1770</v>
      </c>
      <c r="AI380" s="126" t="s">
        <v>1959</v>
      </c>
      <c r="AJ380" s="128">
        <v>1920</v>
      </c>
      <c r="AK380" s="128">
        <v>1920</v>
      </c>
      <c r="AL380" s="126" t="s">
        <v>1922</v>
      </c>
      <c r="AM380" s="128">
        <v>23452.04</v>
      </c>
      <c r="AN380" s="128">
        <v>9187.9599999999991</v>
      </c>
      <c r="AO380" s="128">
        <v>32640</v>
      </c>
      <c r="AP380" s="128">
        <v>12547.96</v>
      </c>
      <c r="AQ380" s="128">
        <v>1053.04</v>
      </c>
      <c r="AR380" s="128">
        <v>13601</v>
      </c>
      <c r="AS380" s="128">
        <v>0</v>
      </c>
      <c r="AT380" s="128">
        <v>0</v>
      </c>
      <c r="AU380" s="128">
        <v>0</v>
      </c>
      <c r="AV380" s="126">
        <v>17</v>
      </c>
      <c r="AW380" s="126"/>
      <c r="AX380" s="126"/>
      <c r="AY380" s="126"/>
      <c r="AZ380" s="126"/>
      <c r="BA380" s="126"/>
      <c r="BB380" s="126" t="s">
        <v>1995</v>
      </c>
      <c r="BC380" s="126" t="s">
        <v>138</v>
      </c>
      <c r="BD380" s="126"/>
      <c r="BE380" s="128">
        <v>0</v>
      </c>
      <c r="BF380" s="126" t="s">
        <v>743</v>
      </c>
      <c r="BG380" s="95">
        <v>9527712497</v>
      </c>
      <c r="BH380" s="97" t="s">
        <v>2003</v>
      </c>
      <c r="BI380" s="95" t="s">
        <v>104</v>
      </c>
      <c r="BJ380" s="129">
        <v>46052</v>
      </c>
      <c r="BK380" s="95"/>
      <c r="BL380" s="95" t="s">
        <v>108</v>
      </c>
      <c r="BM380" s="98" t="s">
        <v>113</v>
      </c>
      <c r="BN380" s="99" t="s">
        <v>192</v>
      </c>
      <c r="BO380" s="123" t="s">
        <v>234</v>
      </c>
      <c r="BP380" s="123"/>
      <c r="BQ380" s="42"/>
      <c r="BR380" s="96"/>
    </row>
    <row r="381" spans="1:70" ht="30" hidden="1" customHeight="1" x14ac:dyDescent="0.35">
      <c r="A381" s="95">
        <v>378</v>
      </c>
      <c r="B381" s="127" t="s">
        <v>248</v>
      </c>
      <c r="C381" s="127" t="s">
        <v>249</v>
      </c>
      <c r="D381" s="127" t="s">
        <v>250</v>
      </c>
      <c r="E381" s="127" t="s">
        <v>251</v>
      </c>
      <c r="F381" s="127" t="s">
        <v>251</v>
      </c>
      <c r="G381" s="127" t="s">
        <v>252</v>
      </c>
      <c r="H381" s="127" t="s">
        <v>253</v>
      </c>
      <c r="I381" s="126">
        <v>127932</v>
      </c>
      <c r="J381" s="126" t="s">
        <v>421</v>
      </c>
      <c r="K381" s="126">
        <v>127932</v>
      </c>
      <c r="L381" s="126" t="s">
        <v>255</v>
      </c>
      <c r="M381" s="126" t="s">
        <v>256</v>
      </c>
      <c r="N381" s="126">
        <v>215741</v>
      </c>
      <c r="O381" s="126" t="s">
        <v>422</v>
      </c>
      <c r="P381" s="126">
        <v>673031</v>
      </c>
      <c r="Q381" s="126" t="s">
        <v>709</v>
      </c>
      <c r="R381" s="126" t="s">
        <v>319</v>
      </c>
      <c r="S381" s="126" t="s">
        <v>744</v>
      </c>
      <c r="T381" s="126" t="s">
        <v>744</v>
      </c>
      <c r="U381" s="126" t="s">
        <v>328</v>
      </c>
      <c r="V381" s="126" t="s">
        <v>262</v>
      </c>
      <c r="W381" s="126">
        <v>0</v>
      </c>
      <c r="X381" s="126" t="s">
        <v>267</v>
      </c>
      <c r="Y381" s="126">
        <v>357873095</v>
      </c>
      <c r="Z381" s="126" t="s">
        <v>1332</v>
      </c>
      <c r="AA381" s="126" t="s">
        <v>1322</v>
      </c>
      <c r="AB381" s="128">
        <v>65000</v>
      </c>
      <c r="AC381" s="127">
        <v>4</v>
      </c>
      <c r="AD381" s="127">
        <v>24</v>
      </c>
      <c r="AE381" s="127" t="s">
        <v>1684</v>
      </c>
      <c r="AF381" s="127" t="s">
        <v>1663</v>
      </c>
      <c r="AG381" s="127" t="s">
        <v>1685</v>
      </c>
      <c r="AH381" s="126" t="s">
        <v>1770</v>
      </c>
      <c r="AI381" s="126" t="s">
        <v>1959</v>
      </c>
      <c r="AJ381" s="128">
        <v>3470</v>
      </c>
      <c r="AK381" s="128">
        <v>3470</v>
      </c>
      <c r="AL381" s="126" t="s">
        <v>1954</v>
      </c>
      <c r="AM381" s="128">
        <v>39551.230000000003</v>
      </c>
      <c r="AN381" s="128">
        <v>15968.77</v>
      </c>
      <c r="AO381" s="128">
        <v>55520</v>
      </c>
      <c r="AP381" s="128">
        <v>25448.77</v>
      </c>
      <c r="AQ381" s="128">
        <v>2499.23</v>
      </c>
      <c r="AR381" s="128">
        <v>27948</v>
      </c>
      <c r="AS381" s="128">
        <v>2859.93</v>
      </c>
      <c r="AT381" s="128">
        <v>610.07000000000005</v>
      </c>
      <c r="AU381" s="128">
        <v>3470</v>
      </c>
      <c r="AV381" s="126">
        <v>17</v>
      </c>
      <c r="AW381" s="126"/>
      <c r="AX381" s="126"/>
      <c r="AY381" s="126"/>
      <c r="AZ381" s="126"/>
      <c r="BA381" s="126"/>
      <c r="BB381" s="126" t="s">
        <v>1995</v>
      </c>
      <c r="BC381" s="126" t="s">
        <v>138</v>
      </c>
      <c r="BD381" s="126"/>
      <c r="BE381" s="128">
        <v>0</v>
      </c>
      <c r="BF381" s="126" t="s">
        <v>744</v>
      </c>
      <c r="BG381" s="95">
        <v>9309111919</v>
      </c>
      <c r="BH381" s="97" t="s">
        <v>2003</v>
      </c>
      <c r="BI381" s="95" t="s">
        <v>104</v>
      </c>
      <c r="BJ381" s="129">
        <v>46052</v>
      </c>
      <c r="BK381" s="95"/>
      <c r="BL381" s="95" t="s">
        <v>109</v>
      </c>
      <c r="BM381" s="98" t="s">
        <v>124</v>
      </c>
      <c r="BN381" s="99" t="s">
        <v>193</v>
      </c>
      <c r="BO381" s="123" t="s">
        <v>234</v>
      </c>
      <c r="BP381" s="123"/>
      <c r="BQ381" s="42"/>
      <c r="BR381" s="96"/>
    </row>
    <row r="382" spans="1:70" ht="30" hidden="1" customHeight="1" x14ac:dyDescent="0.35">
      <c r="A382" s="95">
        <v>379</v>
      </c>
      <c r="B382" s="127" t="s">
        <v>248</v>
      </c>
      <c r="C382" s="127" t="s">
        <v>249</v>
      </c>
      <c r="D382" s="127" t="s">
        <v>250</v>
      </c>
      <c r="E382" s="127" t="s">
        <v>251</v>
      </c>
      <c r="F382" s="127" t="s">
        <v>251</v>
      </c>
      <c r="G382" s="127" t="s">
        <v>252</v>
      </c>
      <c r="H382" s="127" t="s">
        <v>253</v>
      </c>
      <c r="I382" s="126">
        <v>127932</v>
      </c>
      <c r="J382" s="126" t="s">
        <v>421</v>
      </c>
      <c r="K382" s="126">
        <v>127932</v>
      </c>
      <c r="L382" s="126" t="s">
        <v>255</v>
      </c>
      <c r="M382" s="126" t="s">
        <v>256</v>
      </c>
      <c r="N382" s="126">
        <v>215741</v>
      </c>
      <c r="O382" s="126" t="s">
        <v>422</v>
      </c>
      <c r="P382" s="126">
        <v>284900</v>
      </c>
      <c r="Q382" s="126" t="s">
        <v>706</v>
      </c>
      <c r="R382" s="126" t="s">
        <v>319</v>
      </c>
      <c r="S382" s="126" t="s">
        <v>745</v>
      </c>
      <c r="T382" s="126" t="s">
        <v>745</v>
      </c>
      <c r="U382" s="126" t="s">
        <v>273</v>
      </c>
      <c r="V382" s="126" t="s">
        <v>274</v>
      </c>
      <c r="W382" s="126">
        <v>0</v>
      </c>
      <c r="X382" s="126" t="s">
        <v>267</v>
      </c>
      <c r="Y382" s="126">
        <v>357935043</v>
      </c>
      <c r="Z382" s="126" t="s">
        <v>1333</v>
      </c>
      <c r="AA382" s="126" t="s">
        <v>1334</v>
      </c>
      <c r="AB382" s="128">
        <v>65000</v>
      </c>
      <c r="AC382" s="127">
        <v>4</v>
      </c>
      <c r="AD382" s="127">
        <v>24</v>
      </c>
      <c r="AE382" s="127" t="s">
        <v>1684</v>
      </c>
      <c r="AF382" s="127" t="s">
        <v>1702</v>
      </c>
      <c r="AG382" s="127" t="s">
        <v>1649</v>
      </c>
      <c r="AH382" s="126" t="s">
        <v>1770</v>
      </c>
      <c r="AI382" s="126" t="s">
        <v>1964</v>
      </c>
      <c r="AJ382" s="128">
        <v>3440</v>
      </c>
      <c r="AK382" s="128">
        <v>3440</v>
      </c>
      <c r="AL382" s="126" t="s">
        <v>1922</v>
      </c>
      <c r="AM382" s="128">
        <v>36626.730000000003</v>
      </c>
      <c r="AN382" s="128">
        <v>14973.27</v>
      </c>
      <c r="AO382" s="128">
        <v>51600</v>
      </c>
      <c r="AP382" s="128">
        <v>28373.27</v>
      </c>
      <c r="AQ382" s="128">
        <v>2928.73</v>
      </c>
      <c r="AR382" s="128">
        <v>31302</v>
      </c>
      <c r="AS382" s="128">
        <v>0</v>
      </c>
      <c r="AT382" s="128">
        <v>0</v>
      </c>
      <c r="AU382" s="128">
        <v>0</v>
      </c>
      <c r="AV382" s="126">
        <v>15</v>
      </c>
      <c r="AW382" s="126"/>
      <c r="AX382" s="126"/>
      <c r="AY382" s="126"/>
      <c r="AZ382" s="126"/>
      <c r="BA382" s="126"/>
      <c r="BB382" s="126" t="s">
        <v>1995</v>
      </c>
      <c r="BC382" s="126" t="s">
        <v>138</v>
      </c>
      <c r="BD382" s="126"/>
      <c r="BE382" s="128">
        <v>0</v>
      </c>
      <c r="BF382" s="126" t="s">
        <v>745</v>
      </c>
      <c r="BG382" s="95">
        <v>9673646258</v>
      </c>
      <c r="BH382" s="97" t="s">
        <v>2003</v>
      </c>
      <c r="BI382" s="95" t="s">
        <v>104</v>
      </c>
      <c r="BJ382" s="129">
        <v>46052</v>
      </c>
      <c r="BK382" s="95"/>
      <c r="BL382" s="95" t="s">
        <v>108</v>
      </c>
      <c r="BM382" s="98" t="s">
        <v>113</v>
      </c>
      <c r="BN382" s="99" t="s">
        <v>193</v>
      </c>
      <c r="BO382" s="123" t="s">
        <v>234</v>
      </c>
      <c r="BP382" s="123"/>
      <c r="BQ382" s="42"/>
      <c r="BR382" s="96" t="s">
        <v>2064</v>
      </c>
    </row>
    <row r="383" spans="1:70" ht="30" hidden="1" customHeight="1" x14ac:dyDescent="0.35">
      <c r="A383" s="95">
        <v>380</v>
      </c>
      <c r="B383" s="127" t="s">
        <v>248</v>
      </c>
      <c r="C383" s="127" t="s">
        <v>249</v>
      </c>
      <c r="D383" s="127" t="s">
        <v>250</v>
      </c>
      <c r="E383" s="127" t="s">
        <v>251</v>
      </c>
      <c r="F383" s="127" t="s">
        <v>251</v>
      </c>
      <c r="G383" s="127" t="s">
        <v>252</v>
      </c>
      <c r="H383" s="127" t="s">
        <v>253</v>
      </c>
      <c r="I383" s="126">
        <v>130351</v>
      </c>
      <c r="J383" s="126" t="s">
        <v>283</v>
      </c>
      <c r="K383" s="126">
        <v>130351</v>
      </c>
      <c r="L383" s="126" t="s">
        <v>255</v>
      </c>
      <c r="M383" s="126" t="s">
        <v>256</v>
      </c>
      <c r="N383" s="126">
        <v>219890</v>
      </c>
      <c r="O383" s="126" t="s">
        <v>284</v>
      </c>
      <c r="P383" s="126">
        <v>717884</v>
      </c>
      <c r="Q383" s="126" t="s">
        <v>285</v>
      </c>
      <c r="R383" s="126" t="s">
        <v>319</v>
      </c>
      <c r="S383" s="126" t="s">
        <v>746</v>
      </c>
      <c r="T383" s="126" t="s">
        <v>746</v>
      </c>
      <c r="U383" s="126" t="s">
        <v>328</v>
      </c>
      <c r="V383" s="126" t="s">
        <v>262</v>
      </c>
      <c r="W383" s="126">
        <v>0</v>
      </c>
      <c r="X383" s="126" t="s">
        <v>267</v>
      </c>
      <c r="Y383" s="126">
        <v>357940162</v>
      </c>
      <c r="Z383" s="126" t="s">
        <v>1335</v>
      </c>
      <c r="AA383" s="126" t="s">
        <v>1326</v>
      </c>
      <c r="AB383" s="128">
        <v>42000</v>
      </c>
      <c r="AC383" s="127">
        <v>5</v>
      </c>
      <c r="AD383" s="127">
        <v>24</v>
      </c>
      <c r="AE383" s="127" t="s">
        <v>1684</v>
      </c>
      <c r="AF383" s="127" t="s">
        <v>1703</v>
      </c>
      <c r="AG383" s="127" t="s">
        <v>1673</v>
      </c>
      <c r="AH383" s="126" t="s">
        <v>1770</v>
      </c>
      <c r="AI383" s="126" t="s">
        <v>1965</v>
      </c>
      <c r="AJ383" s="128">
        <v>2240</v>
      </c>
      <c r="AK383" s="128">
        <v>2240</v>
      </c>
      <c r="AL383" s="126" t="s">
        <v>1932</v>
      </c>
      <c r="AM383" s="128">
        <v>27595.26</v>
      </c>
      <c r="AN383" s="128">
        <v>10484.74</v>
      </c>
      <c r="AO383" s="128">
        <v>38080</v>
      </c>
      <c r="AP383" s="128">
        <v>14404.74</v>
      </c>
      <c r="AQ383" s="128">
        <v>1248.26</v>
      </c>
      <c r="AR383" s="128">
        <v>15653</v>
      </c>
      <c r="AS383" s="128">
        <v>0</v>
      </c>
      <c r="AT383" s="128">
        <v>0</v>
      </c>
      <c r="AU383" s="128">
        <v>0</v>
      </c>
      <c r="AV383" s="126">
        <v>17</v>
      </c>
      <c r="AW383" s="126"/>
      <c r="AX383" s="126"/>
      <c r="AY383" s="126"/>
      <c r="AZ383" s="126"/>
      <c r="BA383" s="126"/>
      <c r="BB383" s="126" t="s">
        <v>1995</v>
      </c>
      <c r="BC383" s="126" t="s">
        <v>138</v>
      </c>
      <c r="BD383" s="126"/>
      <c r="BE383" s="128">
        <v>0</v>
      </c>
      <c r="BF383" s="126" t="s">
        <v>746</v>
      </c>
      <c r="BG383" s="95">
        <v>7498204857</v>
      </c>
      <c r="BH383" s="97" t="s">
        <v>2003</v>
      </c>
      <c r="BI383" s="95" t="s">
        <v>104</v>
      </c>
      <c r="BJ383" s="97">
        <v>46050</v>
      </c>
      <c r="BK383" s="95"/>
      <c r="BL383" s="95" t="s">
        <v>108</v>
      </c>
      <c r="BM383" s="98" t="s">
        <v>113</v>
      </c>
      <c r="BN383" s="99" t="s">
        <v>193</v>
      </c>
      <c r="BO383" s="123" t="s">
        <v>234</v>
      </c>
      <c r="BP383" s="123"/>
      <c r="BQ383" s="42"/>
      <c r="BR383" s="96"/>
    </row>
    <row r="384" spans="1:70" ht="30" hidden="1" customHeight="1" x14ac:dyDescent="0.35">
      <c r="A384" s="95">
        <v>381</v>
      </c>
      <c r="B384" s="127" t="s">
        <v>248</v>
      </c>
      <c r="C384" s="127" t="s">
        <v>249</v>
      </c>
      <c r="D384" s="127" t="s">
        <v>250</v>
      </c>
      <c r="E384" s="127" t="s">
        <v>251</v>
      </c>
      <c r="F384" s="127" t="s">
        <v>251</v>
      </c>
      <c r="G384" s="127" t="s">
        <v>252</v>
      </c>
      <c r="H384" s="127" t="s">
        <v>253</v>
      </c>
      <c r="I384" s="126">
        <v>181561</v>
      </c>
      <c r="J384" s="126" t="s">
        <v>339</v>
      </c>
      <c r="K384" s="126">
        <v>181561</v>
      </c>
      <c r="L384" s="126" t="s">
        <v>255</v>
      </c>
      <c r="M384" s="126" t="s">
        <v>256</v>
      </c>
      <c r="N384" s="126">
        <v>310327</v>
      </c>
      <c r="O384" s="126" t="s">
        <v>428</v>
      </c>
      <c r="P384" s="126">
        <v>696260</v>
      </c>
      <c r="Q384" s="126" t="s">
        <v>429</v>
      </c>
      <c r="R384" s="126" t="s">
        <v>503</v>
      </c>
      <c r="S384" s="126" t="s">
        <v>747</v>
      </c>
      <c r="T384" s="126" t="s">
        <v>747</v>
      </c>
      <c r="U384" s="126" t="s">
        <v>328</v>
      </c>
      <c r="V384" s="126" t="s">
        <v>262</v>
      </c>
      <c r="W384" s="126">
        <v>0</v>
      </c>
      <c r="X384" s="126" t="s">
        <v>413</v>
      </c>
      <c r="Y384" s="126">
        <v>357956622</v>
      </c>
      <c r="Z384" s="126" t="s">
        <v>1336</v>
      </c>
      <c r="AA384" s="126" t="s">
        <v>1326</v>
      </c>
      <c r="AB384" s="128">
        <v>40000</v>
      </c>
      <c r="AC384" s="127">
        <v>7</v>
      </c>
      <c r="AD384" s="127">
        <v>18</v>
      </c>
      <c r="AE384" s="127" t="s">
        <v>1697</v>
      </c>
      <c r="AF384" s="127" t="s">
        <v>1583</v>
      </c>
      <c r="AG384" s="127" t="s">
        <v>1584</v>
      </c>
      <c r="AH384" s="126" t="s">
        <v>1770</v>
      </c>
      <c r="AI384" s="126" t="s">
        <v>1962</v>
      </c>
      <c r="AJ384" s="128">
        <v>2690</v>
      </c>
      <c r="AK384" s="128">
        <v>2690</v>
      </c>
      <c r="AL384" s="126" t="s">
        <v>1910</v>
      </c>
      <c r="AM384" s="128">
        <v>37486.949999999997</v>
      </c>
      <c r="AN384" s="128">
        <v>8243.0499999999993</v>
      </c>
      <c r="AO384" s="128">
        <v>45730</v>
      </c>
      <c r="AP384" s="128">
        <v>2513.0500000000002</v>
      </c>
      <c r="AQ384" s="128">
        <v>48.95</v>
      </c>
      <c r="AR384" s="128">
        <v>2562</v>
      </c>
      <c r="AS384" s="128">
        <v>0</v>
      </c>
      <c r="AT384" s="128">
        <v>0</v>
      </c>
      <c r="AU384" s="128">
        <v>0</v>
      </c>
      <c r="AV384" s="126">
        <v>17</v>
      </c>
      <c r="AW384" s="126"/>
      <c r="AX384" s="126"/>
      <c r="AY384" s="126"/>
      <c r="AZ384" s="126"/>
      <c r="BA384" s="126"/>
      <c r="BB384" s="126" t="s">
        <v>1995</v>
      </c>
      <c r="BC384" s="126" t="s">
        <v>138</v>
      </c>
      <c r="BD384" s="126"/>
      <c r="BE384" s="128">
        <v>0</v>
      </c>
      <c r="BF384" s="126" t="s">
        <v>747</v>
      </c>
      <c r="BG384" s="95">
        <v>9028741373</v>
      </c>
      <c r="BH384" s="97" t="s">
        <v>2003</v>
      </c>
      <c r="BI384" s="95" t="s">
        <v>104</v>
      </c>
      <c r="BJ384" s="129">
        <v>46051</v>
      </c>
      <c r="BK384" s="95"/>
      <c r="BL384" s="95" t="s">
        <v>109</v>
      </c>
      <c r="BM384" s="98" t="s">
        <v>124</v>
      </c>
      <c r="BN384" s="99" t="s">
        <v>193</v>
      </c>
      <c r="BO384" s="123" t="s">
        <v>234</v>
      </c>
      <c r="BP384" s="123"/>
      <c r="BQ384" s="42"/>
      <c r="BR384" s="96"/>
    </row>
    <row r="385" spans="1:70" ht="30" hidden="1" customHeight="1" x14ac:dyDescent="0.35">
      <c r="A385" s="95">
        <v>382</v>
      </c>
      <c r="B385" s="127" t="s">
        <v>248</v>
      </c>
      <c r="C385" s="127" t="s">
        <v>249</v>
      </c>
      <c r="D385" s="127" t="s">
        <v>250</v>
      </c>
      <c r="E385" s="127" t="s">
        <v>251</v>
      </c>
      <c r="F385" s="127" t="s">
        <v>251</v>
      </c>
      <c r="G385" s="127" t="s">
        <v>252</v>
      </c>
      <c r="H385" s="127" t="s">
        <v>253</v>
      </c>
      <c r="I385" s="126">
        <v>127932</v>
      </c>
      <c r="J385" s="126" t="s">
        <v>421</v>
      </c>
      <c r="K385" s="126">
        <v>127932</v>
      </c>
      <c r="L385" s="126" t="s">
        <v>255</v>
      </c>
      <c r="M385" s="126" t="s">
        <v>256</v>
      </c>
      <c r="N385" s="126">
        <v>310890</v>
      </c>
      <c r="O385" s="126" t="s">
        <v>480</v>
      </c>
      <c r="P385" s="126">
        <v>673034</v>
      </c>
      <c r="Q385" s="126" t="s">
        <v>512</v>
      </c>
      <c r="R385" s="126" t="s">
        <v>503</v>
      </c>
      <c r="S385" s="126" t="s">
        <v>748</v>
      </c>
      <c r="T385" s="126" t="s">
        <v>748</v>
      </c>
      <c r="U385" s="126" t="s">
        <v>328</v>
      </c>
      <c r="V385" s="126" t="s">
        <v>262</v>
      </c>
      <c r="W385" s="126">
        <v>0</v>
      </c>
      <c r="X385" s="126" t="s">
        <v>267</v>
      </c>
      <c r="Y385" s="126">
        <v>358051522</v>
      </c>
      <c r="Z385" s="126" t="s">
        <v>1337</v>
      </c>
      <c r="AA385" s="126" t="s">
        <v>1334</v>
      </c>
      <c r="AB385" s="128">
        <v>30000</v>
      </c>
      <c r="AC385" s="127">
        <v>4</v>
      </c>
      <c r="AD385" s="127">
        <v>18</v>
      </c>
      <c r="AE385" s="127" t="s">
        <v>1697</v>
      </c>
      <c r="AF385" s="127" t="s">
        <v>1704</v>
      </c>
      <c r="AG385" s="127" t="s">
        <v>1705</v>
      </c>
      <c r="AH385" s="126" t="s">
        <v>1770</v>
      </c>
      <c r="AI385" s="126" t="s">
        <v>1964</v>
      </c>
      <c r="AJ385" s="128">
        <v>2010</v>
      </c>
      <c r="AK385" s="128">
        <v>2010</v>
      </c>
      <c r="AL385" s="126" t="s">
        <v>1922</v>
      </c>
      <c r="AM385" s="128">
        <v>24080.76</v>
      </c>
      <c r="AN385" s="128">
        <v>6069.24</v>
      </c>
      <c r="AO385" s="128">
        <v>30150</v>
      </c>
      <c r="AP385" s="128">
        <v>5919.24</v>
      </c>
      <c r="AQ385" s="128">
        <v>238.76</v>
      </c>
      <c r="AR385" s="128">
        <v>6158</v>
      </c>
      <c r="AS385" s="128">
        <v>0</v>
      </c>
      <c r="AT385" s="128">
        <v>0</v>
      </c>
      <c r="AU385" s="128">
        <v>0</v>
      </c>
      <c r="AV385" s="126">
        <v>15</v>
      </c>
      <c r="AW385" s="126"/>
      <c r="AX385" s="126"/>
      <c r="AY385" s="126"/>
      <c r="AZ385" s="126"/>
      <c r="BA385" s="126"/>
      <c r="BB385" s="126" t="s">
        <v>1995</v>
      </c>
      <c r="BC385" s="126" t="s">
        <v>138</v>
      </c>
      <c r="BD385" s="126"/>
      <c r="BE385" s="128">
        <v>0</v>
      </c>
      <c r="BF385" s="126" t="s">
        <v>748</v>
      </c>
      <c r="BG385" s="95">
        <v>7821047451</v>
      </c>
      <c r="BH385" s="97" t="s">
        <v>2003</v>
      </c>
      <c r="BI385" s="95" t="s">
        <v>104</v>
      </c>
      <c r="BJ385" s="129">
        <v>46052</v>
      </c>
      <c r="BK385" s="95"/>
      <c r="BL385" s="95" t="s">
        <v>108</v>
      </c>
      <c r="BM385" s="98" t="s">
        <v>113</v>
      </c>
      <c r="BN385" s="99" t="s">
        <v>192</v>
      </c>
      <c r="BO385" s="123" t="s">
        <v>234</v>
      </c>
      <c r="BP385" s="123"/>
      <c r="BQ385" s="42"/>
      <c r="BR385" s="96"/>
    </row>
    <row r="386" spans="1:70" ht="30" hidden="1" customHeight="1" x14ac:dyDescent="0.35">
      <c r="A386" s="95">
        <v>383</v>
      </c>
      <c r="B386" s="127" t="s">
        <v>248</v>
      </c>
      <c r="C386" s="127" t="s">
        <v>249</v>
      </c>
      <c r="D386" s="127" t="s">
        <v>250</v>
      </c>
      <c r="E386" s="127" t="s">
        <v>251</v>
      </c>
      <c r="F386" s="127" t="s">
        <v>251</v>
      </c>
      <c r="G386" s="127" t="s">
        <v>252</v>
      </c>
      <c r="H386" s="127" t="s">
        <v>253</v>
      </c>
      <c r="I386" s="126">
        <v>181561</v>
      </c>
      <c r="J386" s="126" t="s">
        <v>339</v>
      </c>
      <c r="K386" s="126">
        <v>181561</v>
      </c>
      <c r="L386" s="126" t="s">
        <v>255</v>
      </c>
      <c r="M386" s="126" t="s">
        <v>256</v>
      </c>
      <c r="N386" s="126">
        <v>349974</v>
      </c>
      <c r="O386" s="126" t="s">
        <v>340</v>
      </c>
      <c r="P386" s="126">
        <v>515437</v>
      </c>
      <c r="Q386" s="126" t="s">
        <v>418</v>
      </c>
      <c r="R386" s="126" t="s">
        <v>503</v>
      </c>
      <c r="S386" s="126" t="s">
        <v>749</v>
      </c>
      <c r="T386" s="126" t="s">
        <v>749</v>
      </c>
      <c r="U386" s="126" t="s">
        <v>328</v>
      </c>
      <c r="V386" s="126" t="s">
        <v>274</v>
      </c>
      <c r="W386" s="126">
        <v>0</v>
      </c>
      <c r="X386" s="126" t="s">
        <v>413</v>
      </c>
      <c r="Y386" s="126">
        <v>358056501</v>
      </c>
      <c r="Z386" s="126" t="s">
        <v>1338</v>
      </c>
      <c r="AA386" s="126" t="s">
        <v>1339</v>
      </c>
      <c r="AB386" s="128">
        <v>30000</v>
      </c>
      <c r="AC386" s="127">
        <v>7</v>
      </c>
      <c r="AD386" s="127">
        <v>18</v>
      </c>
      <c r="AE386" s="127" t="s">
        <v>1697</v>
      </c>
      <c r="AF386" s="127" t="s">
        <v>1661</v>
      </c>
      <c r="AG386" s="127" t="s">
        <v>1662</v>
      </c>
      <c r="AH386" s="126" t="s">
        <v>1770</v>
      </c>
      <c r="AI386" s="126" t="s">
        <v>1334</v>
      </c>
      <c r="AJ386" s="128">
        <v>2010</v>
      </c>
      <c r="AK386" s="128">
        <v>2010</v>
      </c>
      <c r="AL386" s="126" t="s">
        <v>1910</v>
      </c>
      <c r="AM386" s="128">
        <v>25983.919999999998</v>
      </c>
      <c r="AN386" s="128">
        <v>6176.08</v>
      </c>
      <c r="AO386" s="128">
        <v>32160</v>
      </c>
      <c r="AP386" s="128">
        <v>4016.08</v>
      </c>
      <c r="AQ386" s="128">
        <v>115.92</v>
      </c>
      <c r="AR386" s="128">
        <v>4132</v>
      </c>
      <c r="AS386" s="128">
        <v>0</v>
      </c>
      <c r="AT386" s="128">
        <v>0</v>
      </c>
      <c r="AU386" s="128">
        <v>0</v>
      </c>
      <c r="AV386" s="126">
        <v>16</v>
      </c>
      <c r="AW386" s="126"/>
      <c r="AX386" s="126"/>
      <c r="AY386" s="126"/>
      <c r="AZ386" s="126"/>
      <c r="BA386" s="126"/>
      <c r="BB386" s="126" t="s">
        <v>1995</v>
      </c>
      <c r="BC386" s="126" t="s">
        <v>138</v>
      </c>
      <c r="BD386" s="126"/>
      <c r="BE386" s="128">
        <v>0</v>
      </c>
      <c r="BF386" s="126" t="s">
        <v>749</v>
      </c>
      <c r="BG386" s="95">
        <v>9067415178</v>
      </c>
      <c r="BH386" s="97" t="s">
        <v>2003</v>
      </c>
      <c r="BI386" s="95" t="s">
        <v>104</v>
      </c>
      <c r="BJ386" s="129">
        <v>46051</v>
      </c>
      <c r="BK386" s="95"/>
      <c r="BL386" s="95" t="s">
        <v>109</v>
      </c>
      <c r="BM386" s="98" t="s">
        <v>124</v>
      </c>
      <c r="BN386" s="99" t="s">
        <v>193</v>
      </c>
      <c r="BO386" s="123" t="s">
        <v>234</v>
      </c>
      <c r="BP386" s="123"/>
      <c r="BQ386" s="42"/>
      <c r="BR386" s="96"/>
    </row>
    <row r="387" spans="1:70" ht="30" hidden="1" customHeight="1" x14ac:dyDescent="0.35">
      <c r="A387" s="95">
        <v>384</v>
      </c>
      <c r="B387" s="127" t="s">
        <v>248</v>
      </c>
      <c r="C387" s="127" t="s">
        <v>249</v>
      </c>
      <c r="D387" s="127" t="s">
        <v>250</v>
      </c>
      <c r="E387" s="127" t="s">
        <v>251</v>
      </c>
      <c r="F387" s="127" t="s">
        <v>251</v>
      </c>
      <c r="G387" s="127" t="s">
        <v>252</v>
      </c>
      <c r="H387" s="127" t="s">
        <v>253</v>
      </c>
      <c r="I387" s="126">
        <v>190788</v>
      </c>
      <c r="J387" s="126" t="s">
        <v>348</v>
      </c>
      <c r="K387" s="126">
        <v>190788</v>
      </c>
      <c r="L387" s="126" t="s">
        <v>255</v>
      </c>
      <c r="M387" s="126" t="s">
        <v>256</v>
      </c>
      <c r="N387" s="126">
        <v>358543</v>
      </c>
      <c r="O387" s="126" t="s">
        <v>349</v>
      </c>
      <c r="P387" s="126">
        <v>514281</v>
      </c>
      <c r="Q387" s="126" t="s">
        <v>350</v>
      </c>
      <c r="R387" s="126" t="s">
        <v>503</v>
      </c>
      <c r="S387" s="126" t="s">
        <v>623</v>
      </c>
      <c r="T387" s="126" t="s">
        <v>623</v>
      </c>
      <c r="U387" s="126" t="s">
        <v>328</v>
      </c>
      <c r="V387" s="126" t="s">
        <v>262</v>
      </c>
      <c r="W387" s="126">
        <v>0</v>
      </c>
      <c r="X387" s="126" t="s">
        <v>637</v>
      </c>
      <c r="Y387" s="126">
        <v>358057621</v>
      </c>
      <c r="Z387" s="126" t="s">
        <v>1200</v>
      </c>
      <c r="AA387" s="126" t="s">
        <v>1339</v>
      </c>
      <c r="AB387" s="128">
        <v>40000</v>
      </c>
      <c r="AC387" s="127">
        <v>7</v>
      </c>
      <c r="AD387" s="127">
        <v>18</v>
      </c>
      <c r="AE387" s="127" t="s">
        <v>1697</v>
      </c>
      <c r="AF387" s="127" t="s">
        <v>1594</v>
      </c>
      <c r="AG387" s="127" t="s">
        <v>1595</v>
      </c>
      <c r="AH387" s="126" t="s">
        <v>1770</v>
      </c>
      <c r="AI387" s="126" t="s">
        <v>1334</v>
      </c>
      <c r="AJ387" s="128">
        <v>2680</v>
      </c>
      <c r="AK387" s="128">
        <v>2680</v>
      </c>
      <c r="AL387" s="126" t="s">
        <v>1910</v>
      </c>
      <c r="AM387" s="128">
        <v>34645.24</v>
      </c>
      <c r="AN387" s="128">
        <v>8234.76</v>
      </c>
      <c r="AO387" s="128">
        <v>42880</v>
      </c>
      <c r="AP387" s="128">
        <v>5354.76</v>
      </c>
      <c r="AQ387" s="128">
        <v>155.24</v>
      </c>
      <c r="AR387" s="128">
        <v>5510</v>
      </c>
      <c r="AS387" s="128">
        <v>0</v>
      </c>
      <c r="AT387" s="128">
        <v>0</v>
      </c>
      <c r="AU387" s="128">
        <v>0</v>
      </c>
      <c r="AV387" s="126">
        <v>16</v>
      </c>
      <c r="AW387" s="126"/>
      <c r="AX387" s="126"/>
      <c r="AY387" s="126"/>
      <c r="AZ387" s="126"/>
      <c r="BA387" s="126"/>
      <c r="BB387" s="126" t="s">
        <v>1995</v>
      </c>
      <c r="BC387" s="126" t="s">
        <v>138</v>
      </c>
      <c r="BD387" s="126"/>
      <c r="BE387" s="128">
        <v>0</v>
      </c>
      <c r="BF387" s="126" t="s">
        <v>623</v>
      </c>
      <c r="BG387" s="95">
        <v>8623062092</v>
      </c>
      <c r="BH387" s="97" t="s">
        <v>2003</v>
      </c>
      <c r="BI387" s="95" t="s">
        <v>104</v>
      </c>
      <c r="BJ387" s="129">
        <v>46037</v>
      </c>
      <c r="BK387" s="95"/>
      <c r="BL387" s="95" t="s">
        <v>108</v>
      </c>
      <c r="BM387" s="98" t="s">
        <v>113</v>
      </c>
      <c r="BN387" s="99" t="s">
        <v>192</v>
      </c>
      <c r="BO387" s="123" t="s">
        <v>234</v>
      </c>
      <c r="BP387" s="123"/>
      <c r="BQ387" s="42"/>
      <c r="BR387" s="96"/>
    </row>
    <row r="388" spans="1:70" ht="30" hidden="1" customHeight="1" x14ac:dyDescent="0.35">
      <c r="A388" s="95">
        <v>385</v>
      </c>
      <c r="B388" s="127" t="s">
        <v>248</v>
      </c>
      <c r="C388" s="127" t="s">
        <v>249</v>
      </c>
      <c r="D388" s="127" t="s">
        <v>250</v>
      </c>
      <c r="E388" s="127" t="s">
        <v>251</v>
      </c>
      <c r="F388" s="127" t="s">
        <v>251</v>
      </c>
      <c r="G388" s="127" t="s">
        <v>252</v>
      </c>
      <c r="H388" s="127" t="s">
        <v>253</v>
      </c>
      <c r="I388" s="126">
        <v>190788</v>
      </c>
      <c r="J388" s="126" t="s">
        <v>348</v>
      </c>
      <c r="K388" s="126">
        <v>190788</v>
      </c>
      <c r="L388" s="126" t="s">
        <v>255</v>
      </c>
      <c r="M388" s="126" t="s">
        <v>256</v>
      </c>
      <c r="N388" s="126">
        <v>358543</v>
      </c>
      <c r="O388" s="126" t="s">
        <v>349</v>
      </c>
      <c r="P388" s="126">
        <v>514281</v>
      </c>
      <c r="Q388" s="126" t="s">
        <v>350</v>
      </c>
      <c r="R388" s="126" t="s">
        <v>503</v>
      </c>
      <c r="S388" s="126" t="s">
        <v>750</v>
      </c>
      <c r="T388" s="126" t="s">
        <v>750</v>
      </c>
      <c r="U388" s="126" t="s">
        <v>328</v>
      </c>
      <c r="V388" s="126" t="s">
        <v>262</v>
      </c>
      <c r="W388" s="126">
        <v>0</v>
      </c>
      <c r="X388" s="126" t="s">
        <v>637</v>
      </c>
      <c r="Y388" s="126">
        <v>358057988</v>
      </c>
      <c r="Z388" s="126" t="s">
        <v>1340</v>
      </c>
      <c r="AA388" s="126" t="s">
        <v>1339</v>
      </c>
      <c r="AB388" s="128">
        <v>40000</v>
      </c>
      <c r="AC388" s="127">
        <v>7</v>
      </c>
      <c r="AD388" s="127">
        <v>18</v>
      </c>
      <c r="AE388" s="127" t="s">
        <v>1697</v>
      </c>
      <c r="AF388" s="127" t="s">
        <v>1594</v>
      </c>
      <c r="AG388" s="127" t="s">
        <v>1595</v>
      </c>
      <c r="AH388" s="126" t="s">
        <v>1770</v>
      </c>
      <c r="AI388" s="126" t="s">
        <v>1334</v>
      </c>
      <c r="AJ388" s="128">
        <v>2680</v>
      </c>
      <c r="AK388" s="128">
        <v>2680</v>
      </c>
      <c r="AL388" s="126" t="s">
        <v>1915</v>
      </c>
      <c r="AM388" s="128">
        <v>34645.24</v>
      </c>
      <c r="AN388" s="128">
        <v>8234.76</v>
      </c>
      <c r="AO388" s="128">
        <v>42880</v>
      </c>
      <c r="AP388" s="128">
        <v>5354.76</v>
      </c>
      <c r="AQ388" s="128">
        <v>155.24</v>
      </c>
      <c r="AR388" s="128">
        <v>5510</v>
      </c>
      <c r="AS388" s="128">
        <v>0</v>
      </c>
      <c r="AT388" s="128">
        <v>0</v>
      </c>
      <c r="AU388" s="128">
        <v>0</v>
      </c>
      <c r="AV388" s="126">
        <v>16</v>
      </c>
      <c r="AW388" s="126"/>
      <c r="AX388" s="126"/>
      <c r="AY388" s="126"/>
      <c r="AZ388" s="126"/>
      <c r="BA388" s="126"/>
      <c r="BB388" s="126" t="s">
        <v>1995</v>
      </c>
      <c r="BC388" s="126" t="s">
        <v>138</v>
      </c>
      <c r="BD388" s="126"/>
      <c r="BE388" s="128">
        <v>0</v>
      </c>
      <c r="BF388" s="126" t="s">
        <v>750</v>
      </c>
      <c r="BG388" s="95">
        <v>8530483565</v>
      </c>
      <c r="BH388" s="97" t="s">
        <v>2003</v>
      </c>
      <c r="BI388" s="95" t="s">
        <v>104</v>
      </c>
      <c r="BJ388" s="129">
        <v>46037</v>
      </c>
      <c r="BK388" s="95"/>
      <c r="BL388" s="95" t="s">
        <v>108</v>
      </c>
      <c r="BM388" s="98" t="s">
        <v>113</v>
      </c>
      <c r="BN388" s="99" t="s">
        <v>192</v>
      </c>
      <c r="BO388" s="123" t="s">
        <v>234</v>
      </c>
      <c r="BP388" s="123"/>
      <c r="BQ388" s="42"/>
      <c r="BR388" s="96"/>
    </row>
    <row r="389" spans="1:70" ht="30" hidden="1" customHeight="1" x14ac:dyDescent="0.35">
      <c r="A389" s="95">
        <v>386</v>
      </c>
      <c r="B389" s="127" t="s">
        <v>248</v>
      </c>
      <c r="C389" s="127" t="s">
        <v>249</v>
      </c>
      <c r="D389" s="127" t="s">
        <v>250</v>
      </c>
      <c r="E389" s="127" t="s">
        <v>251</v>
      </c>
      <c r="F389" s="127" t="s">
        <v>251</v>
      </c>
      <c r="G389" s="127" t="s">
        <v>252</v>
      </c>
      <c r="H389" s="127" t="s">
        <v>253</v>
      </c>
      <c r="I389" s="126">
        <v>222111</v>
      </c>
      <c r="J389" s="126" t="s">
        <v>363</v>
      </c>
      <c r="K389" s="126">
        <v>222111</v>
      </c>
      <c r="L389" s="126" t="s">
        <v>255</v>
      </c>
      <c r="M389" s="126" t="s">
        <v>256</v>
      </c>
      <c r="N389" s="126">
        <v>365028</v>
      </c>
      <c r="O389" s="126" t="s">
        <v>364</v>
      </c>
      <c r="P389" s="126">
        <v>666752</v>
      </c>
      <c r="Q389" s="126" t="s">
        <v>404</v>
      </c>
      <c r="R389" s="126" t="s">
        <v>319</v>
      </c>
      <c r="S389" s="126" t="s">
        <v>751</v>
      </c>
      <c r="T389" s="126" t="s">
        <v>751</v>
      </c>
      <c r="U389" s="126" t="s">
        <v>328</v>
      </c>
      <c r="V389" s="126" t="s">
        <v>262</v>
      </c>
      <c r="W389" s="126">
        <v>0</v>
      </c>
      <c r="X389" s="126" t="s">
        <v>413</v>
      </c>
      <c r="Y389" s="126">
        <v>358126450</v>
      </c>
      <c r="Z389" s="126" t="s">
        <v>1341</v>
      </c>
      <c r="AA389" s="126" t="s">
        <v>1339</v>
      </c>
      <c r="AB389" s="128">
        <v>66000</v>
      </c>
      <c r="AC389" s="127">
        <v>8</v>
      </c>
      <c r="AD389" s="127">
        <v>24</v>
      </c>
      <c r="AE389" s="127">
        <v>2</v>
      </c>
      <c r="AF389" s="127" t="s">
        <v>1570</v>
      </c>
      <c r="AG389" s="127" t="s">
        <v>1571</v>
      </c>
      <c r="AH389" s="126" t="s">
        <v>1770</v>
      </c>
      <c r="AI389" s="126" t="s">
        <v>1966</v>
      </c>
      <c r="AJ389" s="128">
        <v>3510</v>
      </c>
      <c r="AK389" s="128">
        <v>3510</v>
      </c>
      <c r="AL389" s="126" t="s">
        <v>1957</v>
      </c>
      <c r="AM389" s="128">
        <v>23470.73</v>
      </c>
      <c r="AN389" s="128">
        <v>11629.27</v>
      </c>
      <c r="AO389" s="128">
        <v>35100</v>
      </c>
      <c r="AP389" s="128">
        <v>42529.27</v>
      </c>
      <c r="AQ389" s="128">
        <v>6938.73</v>
      </c>
      <c r="AR389" s="128">
        <v>49468</v>
      </c>
      <c r="AS389" s="128">
        <v>16630.95</v>
      </c>
      <c r="AT389" s="128">
        <v>4429.05</v>
      </c>
      <c r="AU389" s="128">
        <v>21060</v>
      </c>
      <c r="AV389" s="126">
        <v>16</v>
      </c>
      <c r="AW389" s="126"/>
      <c r="AX389" s="126"/>
      <c r="AY389" s="126"/>
      <c r="AZ389" s="126"/>
      <c r="BA389" s="126"/>
      <c r="BB389" s="126" t="s">
        <v>1995</v>
      </c>
      <c r="BC389" s="126" t="s">
        <v>138</v>
      </c>
      <c r="BD389" s="126"/>
      <c r="BE389" s="128">
        <v>0</v>
      </c>
      <c r="BF389" s="126" t="s">
        <v>751</v>
      </c>
      <c r="BG389" s="95">
        <v>8805068089</v>
      </c>
      <c r="BH389" s="97" t="s">
        <v>2003</v>
      </c>
      <c r="BI389" s="95" t="s">
        <v>104</v>
      </c>
      <c r="BJ389" s="123"/>
      <c r="BK389" s="95"/>
      <c r="BL389" s="95" t="s">
        <v>109</v>
      </c>
      <c r="BM389" s="98" t="s">
        <v>124</v>
      </c>
      <c r="BN389" s="99" t="s">
        <v>193</v>
      </c>
      <c r="BO389" s="123" t="s">
        <v>234</v>
      </c>
      <c r="BP389" s="123"/>
      <c r="BQ389" s="42"/>
      <c r="BR389" s="96"/>
    </row>
    <row r="390" spans="1:70" ht="30" hidden="1" customHeight="1" x14ac:dyDescent="0.35">
      <c r="A390" s="95">
        <v>387</v>
      </c>
      <c r="B390" s="127" t="s">
        <v>248</v>
      </c>
      <c r="C390" s="127" t="s">
        <v>249</v>
      </c>
      <c r="D390" s="127" t="s">
        <v>250</v>
      </c>
      <c r="E390" s="127" t="s">
        <v>251</v>
      </c>
      <c r="F390" s="127" t="s">
        <v>251</v>
      </c>
      <c r="G390" s="127" t="s">
        <v>252</v>
      </c>
      <c r="H390" s="127" t="s">
        <v>253</v>
      </c>
      <c r="I390" s="126">
        <v>188864</v>
      </c>
      <c r="J390" s="126" t="s">
        <v>368</v>
      </c>
      <c r="K390" s="126">
        <v>188864</v>
      </c>
      <c r="L390" s="126" t="s">
        <v>255</v>
      </c>
      <c r="M390" s="126" t="s">
        <v>256</v>
      </c>
      <c r="N390" s="126">
        <v>357986</v>
      </c>
      <c r="O390" s="126" t="s">
        <v>457</v>
      </c>
      <c r="P390" s="126">
        <v>513103</v>
      </c>
      <c r="Q390" s="126" t="s">
        <v>495</v>
      </c>
      <c r="R390" s="126" t="s">
        <v>319</v>
      </c>
      <c r="S390" s="126" t="s">
        <v>752</v>
      </c>
      <c r="T390" s="126" t="s">
        <v>752</v>
      </c>
      <c r="U390" s="126" t="s">
        <v>328</v>
      </c>
      <c r="V390" s="126" t="s">
        <v>262</v>
      </c>
      <c r="W390" s="126">
        <v>0</v>
      </c>
      <c r="X390" s="126" t="s">
        <v>637</v>
      </c>
      <c r="Y390" s="126">
        <v>358126453</v>
      </c>
      <c r="Z390" s="126" t="s">
        <v>1342</v>
      </c>
      <c r="AA390" s="126" t="s">
        <v>1339</v>
      </c>
      <c r="AB390" s="128">
        <v>54000</v>
      </c>
      <c r="AC390" s="127">
        <v>3</v>
      </c>
      <c r="AD390" s="127">
        <v>24</v>
      </c>
      <c r="AE390" s="127">
        <v>2</v>
      </c>
      <c r="AF390" s="127" t="s">
        <v>1541</v>
      </c>
      <c r="AG390" s="127" t="s">
        <v>1543</v>
      </c>
      <c r="AH390" s="126" t="s">
        <v>1770</v>
      </c>
      <c r="AI390" s="126" t="s">
        <v>1967</v>
      </c>
      <c r="AJ390" s="128">
        <v>2880</v>
      </c>
      <c r="AK390" s="128">
        <v>2880</v>
      </c>
      <c r="AL390" s="126" t="s">
        <v>1405</v>
      </c>
      <c r="AM390" s="128">
        <v>1305.49</v>
      </c>
      <c r="AN390" s="128">
        <v>1674.51</v>
      </c>
      <c r="AO390" s="128">
        <v>2980</v>
      </c>
      <c r="AP390" s="128">
        <v>52694.51</v>
      </c>
      <c r="AQ390" s="128">
        <v>13863.49</v>
      </c>
      <c r="AR390" s="128">
        <v>66558</v>
      </c>
      <c r="AS390" s="128">
        <v>31269.29</v>
      </c>
      <c r="AT390" s="128">
        <v>11830.71</v>
      </c>
      <c r="AU390" s="128">
        <v>43100</v>
      </c>
      <c r="AV390" s="126">
        <v>16</v>
      </c>
      <c r="AW390" s="126"/>
      <c r="AX390" s="126"/>
      <c r="AY390" s="126"/>
      <c r="AZ390" s="126"/>
      <c r="BA390" s="126"/>
      <c r="BB390" s="126" t="s">
        <v>1995</v>
      </c>
      <c r="BC390" s="126" t="s">
        <v>138</v>
      </c>
      <c r="BD390" s="126" t="s">
        <v>2001</v>
      </c>
      <c r="BE390" s="128">
        <v>54000</v>
      </c>
      <c r="BF390" s="126" t="s">
        <v>752</v>
      </c>
      <c r="BG390" s="95">
        <v>9371231735</v>
      </c>
      <c r="BH390" s="97" t="s">
        <v>2003</v>
      </c>
      <c r="BI390" s="95" t="s">
        <v>104</v>
      </c>
      <c r="BJ390" s="129">
        <v>46037</v>
      </c>
      <c r="BK390" s="95"/>
      <c r="BL390" s="95" t="s">
        <v>109</v>
      </c>
      <c r="BM390" s="98" t="s">
        <v>124</v>
      </c>
      <c r="BN390" s="99" t="s">
        <v>193</v>
      </c>
      <c r="BO390" s="123" t="s">
        <v>234</v>
      </c>
      <c r="BP390" s="123"/>
      <c r="BQ390" s="42"/>
      <c r="BR390" s="96"/>
    </row>
    <row r="391" spans="1:70" ht="30" hidden="1" customHeight="1" x14ac:dyDescent="0.35">
      <c r="A391" s="95">
        <v>388</v>
      </c>
      <c r="B391" s="127" t="s">
        <v>248</v>
      </c>
      <c r="C391" s="127" t="s">
        <v>249</v>
      </c>
      <c r="D391" s="127" t="s">
        <v>250</v>
      </c>
      <c r="E391" s="127" t="s">
        <v>251</v>
      </c>
      <c r="F391" s="127" t="s">
        <v>251</v>
      </c>
      <c r="G391" s="127" t="s">
        <v>252</v>
      </c>
      <c r="H391" s="127" t="s">
        <v>253</v>
      </c>
      <c r="I391" s="126">
        <v>118203</v>
      </c>
      <c r="J391" s="126" t="s">
        <v>254</v>
      </c>
      <c r="K391" s="126">
        <v>118203</v>
      </c>
      <c r="L391" s="126" t="s">
        <v>255</v>
      </c>
      <c r="M391" s="126" t="s">
        <v>256</v>
      </c>
      <c r="N391" s="126">
        <v>209201</v>
      </c>
      <c r="O391" s="126" t="s">
        <v>604</v>
      </c>
      <c r="P391" s="126">
        <v>276626</v>
      </c>
      <c r="Q391" s="126" t="s">
        <v>605</v>
      </c>
      <c r="R391" s="126" t="s">
        <v>319</v>
      </c>
      <c r="S391" s="126" t="s">
        <v>753</v>
      </c>
      <c r="T391" s="126" t="s">
        <v>753</v>
      </c>
      <c r="U391" s="126" t="s">
        <v>328</v>
      </c>
      <c r="V391" s="126" t="s">
        <v>262</v>
      </c>
      <c r="W391" s="126">
        <v>0</v>
      </c>
      <c r="X391" s="126" t="s">
        <v>267</v>
      </c>
      <c r="Y391" s="126">
        <v>358126488</v>
      </c>
      <c r="Z391" s="126" t="s">
        <v>1343</v>
      </c>
      <c r="AA391" s="126" t="s">
        <v>1339</v>
      </c>
      <c r="AB391" s="128">
        <v>50000</v>
      </c>
      <c r="AC391" s="127">
        <v>4</v>
      </c>
      <c r="AD391" s="127">
        <v>24</v>
      </c>
      <c r="AE391" s="127">
        <v>5</v>
      </c>
      <c r="AF391" s="127" t="s">
        <v>1706</v>
      </c>
      <c r="AG391" s="127" t="s">
        <v>1624</v>
      </c>
      <c r="AH391" s="126" t="s">
        <v>1746</v>
      </c>
      <c r="AI391" s="126" t="s">
        <v>1968</v>
      </c>
      <c r="AJ391" s="128">
        <v>2660</v>
      </c>
      <c r="AK391" s="128">
        <v>2660</v>
      </c>
      <c r="AL391" s="126" t="s">
        <v>1969</v>
      </c>
      <c r="AM391" s="128">
        <v>11960.26</v>
      </c>
      <c r="AN391" s="128">
        <v>6659.74</v>
      </c>
      <c r="AO391" s="128">
        <v>18620</v>
      </c>
      <c r="AP391" s="128">
        <v>38039.74</v>
      </c>
      <c r="AQ391" s="128">
        <v>7392.26</v>
      </c>
      <c r="AR391" s="128">
        <v>45432</v>
      </c>
      <c r="AS391" s="128">
        <v>18398.669999999998</v>
      </c>
      <c r="AT391" s="128">
        <v>5541.33</v>
      </c>
      <c r="AU391" s="128">
        <v>23940</v>
      </c>
      <c r="AV391" s="126">
        <v>16</v>
      </c>
      <c r="AW391" s="126"/>
      <c r="AX391" s="126"/>
      <c r="AY391" s="126"/>
      <c r="AZ391" s="126"/>
      <c r="BA391" s="126"/>
      <c r="BB391" s="126" t="s">
        <v>1995</v>
      </c>
      <c r="BC391" s="126" t="s">
        <v>138</v>
      </c>
      <c r="BD391" s="126" t="s">
        <v>1999</v>
      </c>
      <c r="BE391" s="128">
        <v>50000</v>
      </c>
      <c r="BF391" s="126" t="s">
        <v>753</v>
      </c>
      <c r="BG391" s="95">
        <v>8411099358</v>
      </c>
      <c r="BH391" s="97" t="s">
        <v>2003</v>
      </c>
      <c r="BI391" s="95" t="s">
        <v>104</v>
      </c>
      <c r="BJ391" s="97">
        <v>46045</v>
      </c>
      <c r="BK391" s="95"/>
      <c r="BL391" s="95" t="s">
        <v>112</v>
      </c>
      <c r="BM391" s="98" t="s">
        <v>124</v>
      </c>
      <c r="BN391" s="99" t="s">
        <v>193</v>
      </c>
      <c r="BO391" s="95" t="s">
        <v>234</v>
      </c>
      <c r="BP391" s="123"/>
      <c r="BQ391" s="42"/>
      <c r="BR391" s="96" t="s">
        <v>2019</v>
      </c>
    </row>
    <row r="392" spans="1:70" ht="30" hidden="1" customHeight="1" x14ac:dyDescent="0.35">
      <c r="A392" s="95">
        <v>389</v>
      </c>
      <c r="B392" s="127" t="s">
        <v>248</v>
      </c>
      <c r="C392" s="127" t="s">
        <v>249</v>
      </c>
      <c r="D392" s="127" t="s">
        <v>250</v>
      </c>
      <c r="E392" s="127" t="s">
        <v>251</v>
      </c>
      <c r="F392" s="127" t="s">
        <v>251</v>
      </c>
      <c r="G392" s="127" t="s">
        <v>252</v>
      </c>
      <c r="H392" s="127" t="s">
        <v>253</v>
      </c>
      <c r="I392" s="126">
        <v>181561</v>
      </c>
      <c r="J392" s="126" t="s">
        <v>339</v>
      </c>
      <c r="K392" s="126">
        <v>181561</v>
      </c>
      <c r="L392" s="126" t="s">
        <v>255</v>
      </c>
      <c r="M392" s="126" t="s">
        <v>256</v>
      </c>
      <c r="N392" s="126">
        <v>310327</v>
      </c>
      <c r="O392" s="126" t="s">
        <v>428</v>
      </c>
      <c r="P392" s="126">
        <v>426124</v>
      </c>
      <c r="Q392" s="126" t="s">
        <v>736</v>
      </c>
      <c r="R392" s="126" t="s">
        <v>319</v>
      </c>
      <c r="S392" s="126" t="s">
        <v>754</v>
      </c>
      <c r="T392" s="126" t="s">
        <v>754</v>
      </c>
      <c r="U392" s="126" t="s">
        <v>328</v>
      </c>
      <c r="V392" s="126" t="s">
        <v>262</v>
      </c>
      <c r="W392" s="126">
        <v>0</v>
      </c>
      <c r="X392" s="126" t="s">
        <v>616</v>
      </c>
      <c r="Y392" s="126">
        <v>358179603</v>
      </c>
      <c r="Z392" s="126" t="s">
        <v>1344</v>
      </c>
      <c r="AA392" s="126" t="s">
        <v>1339</v>
      </c>
      <c r="AB392" s="128">
        <v>53000</v>
      </c>
      <c r="AC392" s="127">
        <v>7</v>
      </c>
      <c r="AD392" s="127">
        <v>24</v>
      </c>
      <c r="AE392" s="127">
        <v>3</v>
      </c>
      <c r="AF392" s="127" t="s">
        <v>1707</v>
      </c>
      <c r="AG392" s="127" t="s">
        <v>1708</v>
      </c>
      <c r="AH392" s="126" t="s">
        <v>1770</v>
      </c>
      <c r="AI392" s="126" t="s">
        <v>1334</v>
      </c>
      <c r="AJ392" s="128">
        <v>2820</v>
      </c>
      <c r="AK392" s="128">
        <v>2820</v>
      </c>
      <c r="AL392" s="126" t="s">
        <v>1909</v>
      </c>
      <c r="AM392" s="128">
        <v>12534.86</v>
      </c>
      <c r="AN392" s="128">
        <v>6885.14</v>
      </c>
      <c r="AO392" s="128">
        <v>19420</v>
      </c>
      <c r="AP392" s="128">
        <v>40465.14</v>
      </c>
      <c r="AQ392" s="128">
        <v>7993.86</v>
      </c>
      <c r="AR392" s="128">
        <v>48459</v>
      </c>
      <c r="AS392" s="128">
        <v>19652.330000000002</v>
      </c>
      <c r="AT392" s="128">
        <v>6047.67</v>
      </c>
      <c r="AU392" s="128">
        <v>25700</v>
      </c>
      <c r="AV392" s="126">
        <v>16</v>
      </c>
      <c r="AW392" s="126"/>
      <c r="AX392" s="126"/>
      <c r="AY392" s="126"/>
      <c r="AZ392" s="126"/>
      <c r="BA392" s="126"/>
      <c r="BB392" s="126" t="s">
        <v>1995</v>
      </c>
      <c r="BC392" s="126" t="s">
        <v>138</v>
      </c>
      <c r="BD392" s="126" t="s">
        <v>2000</v>
      </c>
      <c r="BE392" s="128">
        <v>53000</v>
      </c>
      <c r="BF392" s="126" t="s">
        <v>754</v>
      </c>
      <c r="BG392" s="95">
        <v>8788293512</v>
      </c>
      <c r="BH392" s="97" t="s">
        <v>2003</v>
      </c>
      <c r="BI392" s="95" t="s">
        <v>104</v>
      </c>
      <c r="BJ392" s="129">
        <v>46051</v>
      </c>
      <c r="BK392" s="95"/>
      <c r="BL392" s="95" t="s">
        <v>108</v>
      </c>
      <c r="BM392" s="98" t="s">
        <v>113</v>
      </c>
      <c r="BN392" s="99" t="s">
        <v>193</v>
      </c>
      <c r="BO392" s="123" t="s">
        <v>234</v>
      </c>
      <c r="BP392" s="123"/>
      <c r="BQ392" s="42"/>
      <c r="BR392" s="96" t="s">
        <v>2042</v>
      </c>
    </row>
    <row r="393" spans="1:70" ht="30" hidden="1" customHeight="1" x14ac:dyDescent="0.35">
      <c r="A393" s="95">
        <v>390</v>
      </c>
      <c r="B393" s="127" t="s">
        <v>248</v>
      </c>
      <c r="C393" s="127" t="s">
        <v>249</v>
      </c>
      <c r="D393" s="127" t="s">
        <v>250</v>
      </c>
      <c r="E393" s="127" t="s">
        <v>251</v>
      </c>
      <c r="F393" s="127" t="s">
        <v>251</v>
      </c>
      <c r="G393" s="127" t="s">
        <v>252</v>
      </c>
      <c r="H393" s="127" t="s">
        <v>253</v>
      </c>
      <c r="I393" s="126">
        <v>222025</v>
      </c>
      <c r="J393" s="126" t="s">
        <v>619</v>
      </c>
      <c r="K393" s="126">
        <v>222025</v>
      </c>
      <c r="L393" s="126" t="s">
        <v>255</v>
      </c>
      <c r="M393" s="126" t="s">
        <v>256</v>
      </c>
      <c r="N393" s="126">
        <v>378470</v>
      </c>
      <c r="O393" s="126" t="s">
        <v>620</v>
      </c>
      <c r="P393" s="126">
        <v>554293</v>
      </c>
      <c r="Q393" s="126" t="s">
        <v>621</v>
      </c>
      <c r="R393" s="126" t="s">
        <v>503</v>
      </c>
      <c r="S393" s="126" t="s">
        <v>655</v>
      </c>
      <c r="T393" s="126" t="s">
        <v>655</v>
      </c>
      <c r="U393" s="126" t="s">
        <v>328</v>
      </c>
      <c r="V393" s="126" t="s">
        <v>274</v>
      </c>
      <c r="W393" s="126">
        <v>0</v>
      </c>
      <c r="X393" s="126" t="s">
        <v>267</v>
      </c>
      <c r="Y393" s="126">
        <v>358188349</v>
      </c>
      <c r="Z393" s="126" t="s">
        <v>1231</v>
      </c>
      <c r="AA393" s="126" t="s">
        <v>1339</v>
      </c>
      <c r="AB393" s="128">
        <v>30000</v>
      </c>
      <c r="AC393" s="127">
        <v>8</v>
      </c>
      <c r="AD393" s="127">
        <v>18</v>
      </c>
      <c r="AE393" s="127" t="s">
        <v>1697</v>
      </c>
      <c r="AF393" s="127" t="s">
        <v>1633</v>
      </c>
      <c r="AG393" s="127" t="s">
        <v>1634</v>
      </c>
      <c r="AH393" s="126" t="s">
        <v>1770</v>
      </c>
      <c r="AI393" s="126" t="s">
        <v>1966</v>
      </c>
      <c r="AJ393" s="128">
        <v>2010</v>
      </c>
      <c r="AK393" s="128">
        <v>2010</v>
      </c>
      <c r="AL393" s="126" t="s">
        <v>1970</v>
      </c>
      <c r="AM393" s="128">
        <v>25984.59</v>
      </c>
      <c r="AN393" s="128">
        <v>6175.41</v>
      </c>
      <c r="AO393" s="128">
        <v>32160</v>
      </c>
      <c r="AP393" s="128">
        <v>4015.41</v>
      </c>
      <c r="AQ393" s="128">
        <v>135.59</v>
      </c>
      <c r="AR393" s="128">
        <v>4151</v>
      </c>
      <c r="AS393" s="128">
        <v>0</v>
      </c>
      <c r="AT393" s="128">
        <v>0</v>
      </c>
      <c r="AU393" s="128">
        <v>0</v>
      </c>
      <c r="AV393" s="126">
        <v>16</v>
      </c>
      <c r="AW393" s="126"/>
      <c r="AX393" s="126"/>
      <c r="AY393" s="126"/>
      <c r="AZ393" s="126"/>
      <c r="BA393" s="126"/>
      <c r="BB393" s="126" t="s">
        <v>1995</v>
      </c>
      <c r="BC393" s="126" t="s">
        <v>138</v>
      </c>
      <c r="BD393" s="126"/>
      <c r="BE393" s="128">
        <v>0</v>
      </c>
      <c r="BF393" s="126" t="s">
        <v>655</v>
      </c>
      <c r="BG393" s="95">
        <v>9923520676</v>
      </c>
      <c r="BH393" s="97" t="s">
        <v>2003</v>
      </c>
      <c r="BI393" s="95" t="s">
        <v>104</v>
      </c>
      <c r="BJ393" s="129">
        <v>46051</v>
      </c>
      <c r="BK393" s="95"/>
      <c r="BL393" s="95" t="s">
        <v>109</v>
      </c>
      <c r="BM393" s="98" t="s">
        <v>124</v>
      </c>
      <c r="BN393" s="99" t="s">
        <v>193</v>
      </c>
      <c r="BO393" s="123" t="s">
        <v>234</v>
      </c>
      <c r="BP393" s="123"/>
      <c r="BQ393" s="42"/>
      <c r="BR393" s="96"/>
    </row>
    <row r="394" spans="1:70" ht="30" hidden="1" customHeight="1" x14ac:dyDescent="0.35">
      <c r="A394" s="95">
        <v>391</v>
      </c>
      <c r="B394" s="127" t="s">
        <v>248</v>
      </c>
      <c r="C394" s="127" t="s">
        <v>249</v>
      </c>
      <c r="D394" s="127" t="s">
        <v>250</v>
      </c>
      <c r="E394" s="127" t="s">
        <v>251</v>
      </c>
      <c r="F394" s="127" t="s">
        <v>251</v>
      </c>
      <c r="G394" s="127" t="s">
        <v>252</v>
      </c>
      <c r="H394" s="127" t="s">
        <v>253</v>
      </c>
      <c r="I394" s="126">
        <v>188864</v>
      </c>
      <c r="J394" s="126" t="s">
        <v>368</v>
      </c>
      <c r="K394" s="126">
        <v>188864</v>
      </c>
      <c r="L394" s="126" t="s">
        <v>255</v>
      </c>
      <c r="M394" s="126" t="s">
        <v>256</v>
      </c>
      <c r="N394" s="126">
        <v>360375</v>
      </c>
      <c r="O394" s="126" t="s">
        <v>369</v>
      </c>
      <c r="P394" s="126">
        <v>517870</v>
      </c>
      <c r="Q394" s="126" t="s">
        <v>370</v>
      </c>
      <c r="R394" s="126" t="s">
        <v>319</v>
      </c>
      <c r="S394" s="126" t="s">
        <v>755</v>
      </c>
      <c r="T394" s="126" t="s">
        <v>755</v>
      </c>
      <c r="U394" s="126" t="s">
        <v>328</v>
      </c>
      <c r="V394" s="126" t="s">
        <v>262</v>
      </c>
      <c r="W394" s="126">
        <v>0</v>
      </c>
      <c r="X394" s="126" t="s">
        <v>267</v>
      </c>
      <c r="Y394" s="126">
        <v>358210244</v>
      </c>
      <c r="Z394" s="126" t="s">
        <v>1345</v>
      </c>
      <c r="AA394" s="126" t="s">
        <v>1339</v>
      </c>
      <c r="AB394" s="128">
        <v>52000</v>
      </c>
      <c r="AC394" s="127">
        <v>3</v>
      </c>
      <c r="AD394" s="127">
        <v>24</v>
      </c>
      <c r="AE394" s="127" t="s">
        <v>1684</v>
      </c>
      <c r="AF394" s="127" t="s">
        <v>1691</v>
      </c>
      <c r="AG394" s="127" t="s">
        <v>1692</v>
      </c>
      <c r="AH394" s="126" t="s">
        <v>1770</v>
      </c>
      <c r="AI394" s="126" t="s">
        <v>1967</v>
      </c>
      <c r="AJ394" s="128">
        <v>2770</v>
      </c>
      <c r="AK394" s="128">
        <v>2770</v>
      </c>
      <c r="AL394" s="126" t="s">
        <v>1918</v>
      </c>
      <c r="AM394" s="128">
        <v>31305.83</v>
      </c>
      <c r="AN394" s="128">
        <v>13014.17</v>
      </c>
      <c r="AO394" s="128">
        <v>44320</v>
      </c>
      <c r="AP394" s="128">
        <v>20694.169999999998</v>
      </c>
      <c r="AQ394" s="128">
        <v>1970.83</v>
      </c>
      <c r="AR394" s="128">
        <v>22665</v>
      </c>
      <c r="AS394" s="128">
        <v>0</v>
      </c>
      <c r="AT394" s="128">
        <v>0</v>
      </c>
      <c r="AU394" s="128">
        <v>0</v>
      </c>
      <c r="AV394" s="126">
        <v>16</v>
      </c>
      <c r="AW394" s="126"/>
      <c r="AX394" s="126"/>
      <c r="AY394" s="126"/>
      <c r="AZ394" s="126"/>
      <c r="BA394" s="126"/>
      <c r="BB394" s="126" t="s">
        <v>1995</v>
      </c>
      <c r="BC394" s="126" t="s">
        <v>138</v>
      </c>
      <c r="BD394" s="126"/>
      <c r="BE394" s="128">
        <v>0</v>
      </c>
      <c r="BF394" s="126" t="s">
        <v>755</v>
      </c>
      <c r="BG394" s="95">
        <v>8530660285</v>
      </c>
      <c r="BH394" s="97" t="s">
        <v>2003</v>
      </c>
      <c r="BI394" s="95" t="s">
        <v>104</v>
      </c>
      <c r="BJ394" s="129">
        <v>46037</v>
      </c>
      <c r="BK394" s="95"/>
      <c r="BL394" s="95" t="s">
        <v>108</v>
      </c>
      <c r="BM394" s="98" t="s">
        <v>113</v>
      </c>
      <c r="BN394" s="99" t="s">
        <v>192</v>
      </c>
      <c r="BO394" s="123" t="s">
        <v>234</v>
      </c>
      <c r="BP394" s="123"/>
      <c r="BQ394" s="42"/>
      <c r="BR394" s="96"/>
    </row>
    <row r="395" spans="1:70" ht="30" hidden="1" customHeight="1" x14ac:dyDescent="0.35">
      <c r="A395" s="95">
        <v>392</v>
      </c>
      <c r="B395" s="127" t="s">
        <v>248</v>
      </c>
      <c r="C395" s="127" t="s">
        <v>249</v>
      </c>
      <c r="D395" s="127" t="s">
        <v>250</v>
      </c>
      <c r="E395" s="127" t="s">
        <v>251</v>
      </c>
      <c r="F395" s="127" t="s">
        <v>251</v>
      </c>
      <c r="G395" s="127" t="s">
        <v>252</v>
      </c>
      <c r="H395" s="127" t="s">
        <v>253</v>
      </c>
      <c r="I395" s="126">
        <v>188864</v>
      </c>
      <c r="J395" s="126" t="s">
        <v>368</v>
      </c>
      <c r="K395" s="126">
        <v>188864</v>
      </c>
      <c r="L395" s="126" t="s">
        <v>255</v>
      </c>
      <c r="M395" s="126" t="s">
        <v>256</v>
      </c>
      <c r="N395" s="126">
        <v>360375</v>
      </c>
      <c r="O395" s="126" t="s">
        <v>369</v>
      </c>
      <c r="P395" s="126">
        <v>663220</v>
      </c>
      <c r="Q395" s="126" t="s">
        <v>550</v>
      </c>
      <c r="R395" s="126" t="s">
        <v>503</v>
      </c>
      <c r="S395" s="126" t="s">
        <v>756</v>
      </c>
      <c r="T395" s="126" t="s">
        <v>756</v>
      </c>
      <c r="U395" s="126" t="s">
        <v>328</v>
      </c>
      <c r="V395" s="126" t="s">
        <v>262</v>
      </c>
      <c r="W395" s="126">
        <v>0</v>
      </c>
      <c r="X395" s="126" t="s">
        <v>267</v>
      </c>
      <c r="Y395" s="126">
        <v>358210765</v>
      </c>
      <c r="Z395" s="126" t="s">
        <v>1346</v>
      </c>
      <c r="AA395" s="126" t="s">
        <v>1339</v>
      </c>
      <c r="AB395" s="128">
        <v>30000</v>
      </c>
      <c r="AC395" s="127">
        <v>3</v>
      </c>
      <c r="AD395" s="127">
        <v>18</v>
      </c>
      <c r="AE395" s="127" t="s">
        <v>1697</v>
      </c>
      <c r="AF395" s="127" t="s">
        <v>1583</v>
      </c>
      <c r="AG395" s="127" t="s">
        <v>1584</v>
      </c>
      <c r="AH395" s="126" t="s">
        <v>1770</v>
      </c>
      <c r="AI395" s="126" t="s">
        <v>1967</v>
      </c>
      <c r="AJ395" s="128">
        <v>2010</v>
      </c>
      <c r="AK395" s="128">
        <v>2010</v>
      </c>
      <c r="AL395" s="126" t="s">
        <v>1918</v>
      </c>
      <c r="AM395" s="128">
        <v>25784</v>
      </c>
      <c r="AN395" s="128">
        <v>6376</v>
      </c>
      <c r="AO395" s="128">
        <v>32160</v>
      </c>
      <c r="AP395" s="128">
        <v>4216</v>
      </c>
      <c r="AQ395" s="128">
        <v>124</v>
      </c>
      <c r="AR395" s="128">
        <v>4340</v>
      </c>
      <c r="AS395" s="128">
        <v>0</v>
      </c>
      <c r="AT395" s="128">
        <v>0</v>
      </c>
      <c r="AU395" s="128">
        <v>0</v>
      </c>
      <c r="AV395" s="126">
        <v>16</v>
      </c>
      <c r="AW395" s="126"/>
      <c r="AX395" s="126"/>
      <c r="AY395" s="126"/>
      <c r="AZ395" s="126"/>
      <c r="BA395" s="126"/>
      <c r="BB395" s="126" t="s">
        <v>1995</v>
      </c>
      <c r="BC395" s="126" t="s">
        <v>138</v>
      </c>
      <c r="BD395" s="126"/>
      <c r="BE395" s="128">
        <v>0</v>
      </c>
      <c r="BF395" s="126" t="s">
        <v>756</v>
      </c>
      <c r="BG395" s="95">
        <v>7387110901</v>
      </c>
      <c r="BH395" s="97" t="s">
        <v>2003</v>
      </c>
      <c r="BI395" s="95" t="s">
        <v>104</v>
      </c>
      <c r="BJ395" s="129">
        <v>46037</v>
      </c>
      <c r="BK395" s="95"/>
      <c r="BL395" s="95" t="s">
        <v>108</v>
      </c>
      <c r="BM395" s="98" t="s">
        <v>113</v>
      </c>
      <c r="BN395" s="99" t="s">
        <v>192</v>
      </c>
      <c r="BO395" s="123" t="s">
        <v>234</v>
      </c>
      <c r="BP395" s="123"/>
      <c r="BQ395" s="42"/>
      <c r="BR395" s="96"/>
    </row>
    <row r="396" spans="1:70" ht="30" hidden="1" customHeight="1" x14ac:dyDescent="0.35">
      <c r="A396" s="95">
        <v>393</v>
      </c>
      <c r="B396" s="127" t="s">
        <v>248</v>
      </c>
      <c r="C396" s="127" t="s">
        <v>249</v>
      </c>
      <c r="D396" s="127" t="s">
        <v>250</v>
      </c>
      <c r="E396" s="127" t="s">
        <v>251</v>
      </c>
      <c r="F396" s="127" t="s">
        <v>251</v>
      </c>
      <c r="G396" s="127" t="s">
        <v>252</v>
      </c>
      <c r="H396" s="127" t="s">
        <v>253</v>
      </c>
      <c r="I396" s="126">
        <v>222111</v>
      </c>
      <c r="J396" s="126" t="s">
        <v>363</v>
      </c>
      <c r="K396" s="126">
        <v>222111</v>
      </c>
      <c r="L396" s="126" t="s">
        <v>255</v>
      </c>
      <c r="M396" s="126" t="s">
        <v>256</v>
      </c>
      <c r="N396" s="126">
        <v>365028</v>
      </c>
      <c r="O396" s="126" t="s">
        <v>364</v>
      </c>
      <c r="P396" s="126">
        <v>529278</v>
      </c>
      <c r="Q396" s="126" t="s">
        <v>365</v>
      </c>
      <c r="R396" s="126" t="s">
        <v>319</v>
      </c>
      <c r="S396" s="126" t="s">
        <v>757</v>
      </c>
      <c r="T396" s="126" t="s">
        <v>757</v>
      </c>
      <c r="U396" s="126" t="s">
        <v>328</v>
      </c>
      <c r="V396" s="126" t="s">
        <v>262</v>
      </c>
      <c r="W396" s="126">
        <v>0</v>
      </c>
      <c r="X396" s="126" t="s">
        <v>267</v>
      </c>
      <c r="Y396" s="126">
        <v>358216111</v>
      </c>
      <c r="Z396" s="126" t="s">
        <v>1347</v>
      </c>
      <c r="AA396" s="126" t="s">
        <v>1334</v>
      </c>
      <c r="AB396" s="128">
        <v>65000</v>
      </c>
      <c r="AC396" s="127">
        <v>8</v>
      </c>
      <c r="AD396" s="127">
        <v>24</v>
      </c>
      <c r="AE396" s="127" t="s">
        <v>1684</v>
      </c>
      <c r="AF396" s="127" t="s">
        <v>1661</v>
      </c>
      <c r="AG396" s="127" t="s">
        <v>1662</v>
      </c>
      <c r="AH396" s="126" t="s">
        <v>1770</v>
      </c>
      <c r="AI396" s="126" t="s">
        <v>1384</v>
      </c>
      <c r="AJ396" s="128">
        <v>3460</v>
      </c>
      <c r="AK396" s="128">
        <v>3460</v>
      </c>
      <c r="AL396" s="126" t="s">
        <v>1943</v>
      </c>
      <c r="AM396" s="128">
        <v>36655.78</v>
      </c>
      <c r="AN396" s="128">
        <v>15244.22</v>
      </c>
      <c r="AO396" s="128">
        <v>51900</v>
      </c>
      <c r="AP396" s="128">
        <v>28344.22</v>
      </c>
      <c r="AQ396" s="128">
        <v>3046.78</v>
      </c>
      <c r="AR396" s="128">
        <v>31391</v>
      </c>
      <c r="AS396" s="128">
        <v>0</v>
      </c>
      <c r="AT396" s="128">
        <v>0</v>
      </c>
      <c r="AU396" s="128">
        <v>0</v>
      </c>
      <c r="AV396" s="126">
        <v>15</v>
      </c>
      <c r="AW396" s="126"/>
      <c r="AX396" s="126"/>
      <c r="AY396" s="126"/>
      <c r="AZ396" s="126"/>
      <c r="BA396" s="126"/>
      <c r="BB396" s="126" t="s">
        <v>1995</v>
      </c>
      <c r="BC396" s="126" t="s">
        <v>138</v>
      </c>
      <c r="BD396" s="126"/>
      <c r="BE396" s="128">
        <v>0</v>
      </c>
      <c r="BF396" s="126" t="s">
        <v>757</v>
      </c>
      <c r="BG396" s="95">
        <v>9529712681</v>
      </c>
      <c r="BH396" s="97" t="s">
        <v>2003</v>
      </c>
      <c r="BI396" s="95" t="s">
        <v>104</v>
      </c>
      <c r="BJ396" s="123"/>
      <c r="BK396" s="95"/>
      <c r="BL396" s="95" t="s">
        <v>109</v>
      </c>
      <c r="BM396" s="98" t="s">
        <v>124</v>
      </c>
      <c r="BN396" s="99" t="s">
        <v>193</v>
      </c>
      <c r="BO396" s="123" t="s">
        <v>234</v>
      </c>
      <c r="BP396" s="123"/>
      <c r="BQ396" s="42"/>
      <c r="BR396" s="96"/>
    </row>
    <row r="397" spans="1:70" ht="30" hidden="1" customHeight="1" x14ac:dyDescent="0.35">
      <c r="A397" s="95">
        <v>394</v>
      </c>
      <c r="B397" s="127" t="s">
        <v>248</v>
      </c>
      <c r="C397" s="127" t="s">
        <v>249</v>
      </c>
      <c r="D397" s="127" t="s">
        <v>250</v>
      </c>
      <c r="E397" s="127" t="s">
        <v>251</v>
      </c>
      <c r="F397" s="127" t="s">
        <v>251</v>
      </c>
      <c r="G397" s="127" t="s">
        <v>252</v>
      </c>
      <c r="H397" s="127" t="s">
        <v>253</v>
      </c>
      <c r="I397" s="126">
        <v>185596</v>
      </c>
      <c r="J397" s="126" t="s">
        <v>384</v>
      </c>
      <c r="K397" s="126">
        <v>185596</v>
      </c>
      <c r="L397" s="126" t="s">
        <v>255</v>
      </c>
      <c r="M397" s="126" t="s">
        <v>256</v>
      </c>
      <c r="N397" s="126">
        <v>371460</v>
      </c>
      <c r="O397" s="126" t="s">
        <v>505</v>
      </c>
      <c r="P397" s="126">
        <v>541160</v>
      </c>
      <c r="Q397" s="126" t="s">
        <v>506</v>
      </c>
      <c r="R397" s="126" t="s">
        <v>319</v>
      </c>
      <c r="S397" s="126" t="s">
        <v>758</v>
      </c>
      <c r="T397" s="126" t="s">
        <v>758</v>
      </c>
      <c r="U397" s="126" t="s">
        <v>328</v>
      </c>
      <c r="V397" s="126" t="s">
        <v>262</v>
      </c>
      <c r="W397" s="126">
        <v>0</v>
      </c>
      <c r="X397" s="126" t="s">
        <v>612</v>
      </c>
      <c r="Y397" s="126">
        <v>358244211</v>
      </c>
      <c r="Z397" s="126" t="s">
        <v>1348</v>
      </c>
      <c r="AA397" s="126" t="s">
        <v>1339</v>
      </c>
      <c r="AB397" s="128">
        <v>65000</v>
      </c>
      <c r="AC397" s="127">
        <v>4</v>
      </c>
      <c r="AD397" s="127">
        <v>24</v>
      </c>
      <c r="AE397" s="127" t="s">
        <v>1684</v>
      </c>
      <c r="AF397" s="127" t="s">
        <v>1494</v>
      </c>
      <c r="AG397" s="127" t="s">
        <v>1495</v>
      </c>
      <c r="AH397" s="126" t="s">
        <v>1770</v>
      </c>
      <c r="AI397" s="126" t="s">
        <v>1968</v>
      </c>
      <c r="AJ397" s="128">
        <v>3460</v>
      </c>
      <c r="AK397" s="128">
        <v>3460</v>
      </c>
      <c r="AL397" s="126" t="s">
        <v>1971</v>
      </c>
      <c r="AM397" s="128">
        <v>25725.17</v>
      </c>
      <c r="AN397" s="128">
        <v>12334.83</v>
      </c>
      <c r="AO397" s="128">
        <v>38060</v>
      </c>
      <c r="AP397" s="128">
        <v>39274.83</v>
      </c>
      <c r="AQ397" s="128">
        <v>5919.17</v>
      </c>
      <c r="AR397" s="128">
        <v>45194</v>
      </c>
      <c r="AS397" s="128">
        <v>13778.94</v>
      </c>
      <c r="AT397" s="128">
        <v>3521.06</v>
      </c>
      <c r="AU397" s="128">
        <v>17300</v>
      </c>
      <c r="AV397" s="126">
        <v>16</v>
      </c>
      <c r="AW397" s="126"/>
      <c r="AX397" s="126"/>
      <c r="AY397" s="126"/>
      <c r="AZ397" s="126"/>
      <c r="BA397" s="126"/>
      <c r="BB397" s="126" t="s">
        <v>1995</v>
      </c>
      <c r="BC397" s="126" t="s">
        <v>138</v>
      </c>
      <c r="BD397" s="126"/>
      <c r="BE397" s="128">
        <v>0</v>
      </c>
      <c r="BF397" s="126" t="s">
        <v>758</v>
      </c>
      <c r="BG397" s="95">
        <v>7757844020</v>
      </c>
      <c r="BH397" s="97" t="s">
        <v>2003</v>
      </c>
      <c r="BI397" s="95" t="s">
        <v>104</v>
      </c>
      <c r="BJ397" s="129">
        <v>46042</v>
      </c>
      <c r="BK397" s="95"/>
      <c r="BL397" s="95" t="s">
        <v>109</v>
      </c>
      <c r="BM397" s="98" t="s">
        <v>124</v>
      </c>
      <c r="BN397" s="99" t="s">
        <v>193</v>
      </c>
      <c r="BO397" s="123" t="s">
        <v>234</v>
      </c>
      <c r="BP397" s="123"/>
      <c r="BQ397" s="42"/>
      <c r="BR397" s="96"/>
    </row>
    <row r="398" spans="1:70" ht="30" hidden="1" customHeight="1" x14ac:dyDescent="0.35">
      <c r="A398" s="95">
        <v>395</v>
      </c>
      <c r="B398" s="127" t="s">
        <v>248</v>
      </c>
      <c r="C398" s="127" t="s">
        <v>249</v>
      </c>
      <c r="D398" s="127" t="s">
        <v>250</v>
      </c>
      <c r="E398" s="127" t="s">
        <v>251</v>
      </c>
      <c r="F398" s="127" t="s">
        <v>251</v>
      </c>
      <c r="G398" s="127" t="s">
        <v>252</v>
      </c>
      <c r="H398" s="127" t="s">
        <v>253</v>
      </c>
      <c r="I398" s="126">
        <v>130351</v>
      </c>
      <c r="J398" s="126" t="s">
        <v>283</v>
      </c>
      <c r="K398" s="126">
        <v>130351</v>
      </c>
      <c r="L398" s="126" t="s">
        <v>255</v>
      </c>
      <c r="M398" s="126" t="s">
        <v>256</v>
      </c>
      <c r="N398" s="126">
        <v>219890</v>
      </c>
      <c r="O398" s="126" t="s">
        <v>284</v>
      </c>
      <c r="P398" s="126">
        <v>290159</v>
      </c>
      <c r="Q398" s="126" t="s">
        <v>361</v>
      </c>
      <c r="R398" s="126" t="s">
        <v>319</v>
      </c>
      <c r="S398" s="126" t="s">
        <v>759</v>
      </c>
      <c r="T398" s="126" t="s">
        <v>759</v>
      </c>
      <c r="U398" s="126" t="s">
        <v>280</v>
      </c>
      <c r="V398" s="126" t="s">
        <v>262</v>
      </c>
      <c r="W398" s="126">
        <v>0</v>
      </c>
      <c r="X398" s="126" t="s">
        <v>637</v>
      </c>
      <c r="Y398" s="126">
        <v>358315246</v>
      </c>
      <c r="Z398" s="126" t="s">
        <v>1349</v>
      </c>
      <c r="AA398" s="126" t="s">
        <v>1339</v>
      </c>
      <c r="AB398" s="128">
        <v>62000</v>
      </c>
      <c r="AC398" s="127">
        <v>5</v>
      </c>
      <c r="AD398" s="127">
        <v>24</v>
      </c>
      <c r="AE398" s="127" t="s">
        <v>1699</v>
      </c>
      <c r="AF398" s="127" t="s">
        <v>1709</v>
      </c>
      <c r="AG398" s="127" t="s">
        <v>1510</v>
      </c>
      <c r="AH398" s="126" t="s">
        <v>1753</v>
      </c>
      <c r="AI398" s="126" t="s">
        <v>1972</v>
      </c>
      <c r="AJ398" s="128">
        <v>3300</v>
      </c>
      <c r="AK398" s="128">
        <v>3300</v>
      </c>
      <c r="AL398" s="126" t="s">
        <v>1932</v>
      </c>
      <c r="AM398" s="128">
        <v>37741.99</v>
      </c>
      <c r="AN398" s="128">
        <v>15058.01</v>
      </c>
      <c r="AO398" s="128">
        <v>52800</v>
      </c>
      <c r="AP398" s="128">
        <v>24258.01</v>
      </c>
      <c r="AQ398" s="128">
        <v>2359.9899999999998</v>
      </c>
      <c r="AR398" s="128">
        <v>26618</v>
      </c>
      <c r="AS398" s="128">
        <v>0</v>
      </c>
      <c r="AT398" s="128">
        <v>0</v>
      </c>
      <c r="AU398" s="128">
        <v>0</v>
      </c>
      <c r="AV398" s="126">
        <v>16</v>
      </c>
      <c r="AW398" s="126"/>
      <c r="AX398" s="126"/>
      <c r="AY398" s="126"/>
      <c r="AZ398" s="126"/>
      <c r="BA398" s="126"/>
      <c r="BB398" s="126" t="s">
        <v>1995</v>
      </c>
      <c r="BC398" s="126" t="s">
        <v>138</v>
      </c>
      <c r="BD398" s="126"/>
      <c r="BE398" s="128">
        <v>0</v>
      </c>
      <c r="BF398" s="126" t="s">
        <v>759</v>
      </c>
      <c r="BG398" s="95">
        <v>9970056349</v>
      </c>
      <c r="BH398" s="97" t="s">
        <v>2003</v>
      </c>
      <c r="BI398" s="95" t="s">
        <v>104</v>
      </c>
      <c r="BJ398" s="97">
        <v>46050</v>
      </c>
      <c r="BK398" s="95"/>
      <c r="BL398" s="95" t="s">
        <v>108</v>
      </c>
      <c r="BM398" s="98" t="s">
        <v>113</v>
      </c>
      <c r="BN398" s="99" t="s">
        <v>192</v>
      </c>
      <c r="BO398" s="123" t="s">
        <v>234</v>
      </c>
      <c r="BP398" s="123"/>
      <c r="BQ398" s="42"/>
      <c r="BR398" s="96"/>
    </row>
    <row r="399" spans="1:70" ht="30" hidden="1" customHeight="1" x14ac:dyDescent="0.35">
      <c r="A399" s="95">
        <v>396</v>
      </c>
      <c r="B399" s="127" t="s">
        <v>248</v>
      </c>
      <c r="C399" s="127" t="s">
        <v>249</v>
      </c>
      <c r="D399" s="127" t="s">
        <v>250</v>
      </c>
      <c r="E399" s="127" t="s">
        <v>251</v>
      </c>
      <c r="F399" s="127" t="s">
        <v>251</v>
      </c>
      <c r="G399" s="127" t="s">
        <v>252</v>
      </c>
      <c r="H399" s="127" t="s">
        <v>253</v>
      </c>
      <c r="I399" s="126">
        <v>222111</v>
      </c>
      <c r="J399" s="126" t="s">
        <v>363</v>
      </c>
      <c r="K399" s="126">
        <v>222111</v>
      </c>
      <c r="L399" s="126" t="s">
        <v>255</v>
      </c>
      <c r="M399" s="126" t="s">
        <v>256</v>
      </c>
      <c r="N399" s="126">
        <v>365028</v>
      </c>
      <c r="O399" s="126" t="s">
        <v>364</v>
      </c>
      <c r="P399" s="126">
        <v>529278</v>
      </c>
      <c r="Q399" s="126" t="s">
        <v>365</v>
      </c>
      <c r="R399" s="126" t="s">
        <v>319</v>
      </c>
      <c r="S399" s="126" t="s">
        <v>760</v>
      </c>
      <c r="T399" s="126" t="s">
        <v>760</v>
      </c>
      <c r="U399" s="126" t="s">
        <v>273</v>
      </c>
      <c r="V399" s="126" t="s">
        <v>262</v>
      </c>
      <c r="W399" s="126">
        <v>0</v>
      </c>
      <c r="X399" s="126" t="s">
        <v>267</v>
      </c>
      <c r="Y399" s="126">
        <v>358318299</v>
      </c>
      <c r="Z399" s="126" t="s">
        <v>1350</v>
      </c>
      <c r="AA399" s="126" t="s">
        <v>1334</v>
      </c>
      <c r="AB399" s="128">
        <v>65000</v>
      </c>
      <c r="AC399" s="127">
        <v>8</v>
      </c>
      <c r="AD399" s="127">
        <v>24</v>
      </c>
      <c r="AE399" s="127" t="s">
        <v>1684</v>
      </c>
      <c r="AF399" s="127" t="s">
        <v>1517</v>
      </c>
      <c r="AG399" s="127" t="s">
        <v>1531</v>
      </c>
      <c r="AH399" s="126" t="s">
        <v>1770</v>
      </c>
      <c r="AI399" s="126" t="s">
        <v>1384</v>
      </c>
      <c r="AJ399" s="128">
        <v>3460</v>
      </c>
      <c r="AK399" s="128">
        <v>3460</v>
      </c>
      <c r="AL399" s="126" t="s">
        <v>1960</v>
      </c>
      <c r="AM399" s="128">
        <v>33788.370000000003</v>
      </c>
      <c r="AN399" s="128">
        <v>14651.63</v>
      </c>
      <c r="AO399" s="128">
        <v>48440</v>
      </c>
      <c r="AP399" s="128">
        <v>31211.63</v>
      </c>
      <c r="AQ399" s="128">
        <v>3639.37</v>
      </c>
      <c r="AR399" s="128">
        <v>34851</v>
      </c>
      <c r="AS399" s="128">
        <v>2867.41</v>
      </c>
      <c r="AT399" s="128">
        <v>592.59</v>
      </c>
      <c r="AU399" s="128">
        <v>3460</v>
      </c>
      <c r="AV399" s="126">
        <v>15</v>
      </c>
      <c r="AW399" s="126"/>
      <c r="AX399" s="126"/>
      <c r="AY399" s="126"/>
      <c r="AZ399" s="126"/>
      <c r="BA399" s="126"/>
      <c r="BB399" s="126" t="s">
        <v>1995</v>
      </c>
      <c r="BC399" s="126" t="s">
        <v>138</v>
      </c>
      <c r="BD399" s="126"/>
      <c r="BE399" s="128">
        <v>0</v>
      </c>
      <c r="BF399" s="126" t="s">
        <v>760</v>
      </c>
      <c r="BG399" s="95">
        <v>8793692253</v>
      </c>
      <c r="BH399" s="97" t="s">
        <v>2003</v>
      </c>
      <c r="BI399" s="95" t="s">
        <v>104</v>
      </c>
      <c r="BJ399" s="123"/>
      <c r="BK399" s="95"/>
      <c r="BL399" s="95" t="s">
        <v>109</v>
      </c>
      <c r="BM399" s="98" t="s">
        <v>124</v>
      </c>
      <c r="BN399" s="99" t="s">
        <v>193</v>
      </c>
      <c r="BO399" s="123" t="s">
        <v>234</v>
      </c>
      <c r="BP399" s="123"/>
      <c r="BQ399" s="42"/>
      <c r="BR399" s="96"/>
    </row>
    <row r="400" spans="1:70" ht="30" hidden="1" customHeight="1" x14ac:dyDescent="0.35">
      <c r="A400" s="95">
        <v>397</v>
      </c>
      <c r="B400" s="127" t="s">
        <v>248</v>
      </c>
      <c r="C400" s="127" t="s">
        <v>249</v>
      </c>
      <c r="D400" s="127" t="s">
        <v>250</v>
      </c>
      <c r="E400" s="127" t="s">
        <v>251</v>
      </c>
      <c r="F400" s="127" t="s">
        <v>251</v>
      </c>
      <c r="G400" s="127" t="s">
        <v>252</v>
      </c>
      <c r="H400" s="127" t="s">
        <v>253</v>
      </c>
      <c r="I400" s="126">
        <v>181561</v>
      </c>
      <c r="J400" s="126" t="s">
        <v>339</v>
      </c>
      <c r="K400" s="126">
        <v>181561</v>
      </c>
      <c r="L400" s="126" t="s">
        <v>255</v>
      </c>
      <c r="M400" s="126" t="s">
        <v>256</v>
      </c>
      <c r="N400" s="126">
        <v>310327</v>
      </c>
      <c r="O400" s="126" t="s">
        <v>428</v>
      </c>
      <c r="P400" s="126">
        <v>432609</v>
      </c>
      <c r="Q400" s="126" t="s">
        <v>545</v>
      </c>
      <c r="R400" s="126" t="s">
        <v>319</v>
      </c>
      <c r="S400" s="126" t="s">
        <v>761</v>
      </c>
      <c r="T400" s="126" t="s">
        <v>761</v>
      </c>
      <c r="U400" s="126" t="s">
        <v>328</v>
      </c>
      <c r="V400" s="126" t="s">
        <v>262</v>
      </c>
      <c r="W400" s="126">
        <v>0</v>
      </c>
      <c r="X400" s="126" t="s">
        <v>762</v>
      </c>
      <c r="Y400" s="126">
        <v>358334345</v>
      </c>
      <c r="Z400" s="126" t="s">
        <v>1351</v>
      </c>
      <c r="AA400" s="126" t="s">
        <v>1339</v>
      </c>
      <c r="AB400" s="128">
        <v>72000</v>
      </c>
      <c r="AC400" s="127">
        <v>7</v>
      </c>
      <c r="AD400" s="127">
        <v>24</v>
      </c>
      <c r="AE400" s="127" t="s">
        <v>1710</v>
      </c>
      <c r="AF400" s="127" t="s">
        <v>1577</v>
      </c>
      <c r="AG400" s="127" t="s">
        <v>1578</v>
      </c>
      <c r="AH400" s="126" t="s">
        <v>1770</v>
      </c>
      <c r="AI400" s="126" t="s">
        <v>1334</v>
      </c>
      <c r="AJ400" s="128">
        <v>3830</v>
      </c>
      <c r="AK400" s="128">
        <v>3830</v>
      </c>
      <c r="AL400" s="126" t="s">
        <v>1910</v>
      </c>
      <c r="AM400" s="128">
        <v>43708.3</v>
      </c>
      <c r="AN400" s="128">
        <v>17571.7</v>
      </c>
      <c r="AO400" s="128">
        <v>61280</v>
      </c>
      <c r="AP400" s="128">
        <v>28291.7</v>
      </c>
      <c r="AQ400" s="128">
        <v>2647.3</v>
      </c>
      <c r="AR400" s="128">
        <v>30939</v>
      </c>
      <c r="AS400" s="128">
        <v>0</v>
      </c>
      <c r="AT400" s="128">
        <v>0</v>
      </c>
      <c r="AU400" s="128">
        <v>0</v>
      </c>
      <c r="AV400" s="126">
        <v>16</v>
      </c>
      <c r="AW400" s="126"/>
      <c r="AX400" s="126"/>
      <c r="AY400" s="126"/>
      <c r="AZ400" s="126"/>
      <c r="BA400" s="126"/>
      <c r="BB400" s="126" t="s">
        <v>1995</v>
      </c>
      <c r="BC400" s="126" t="s">
        <v>138</v>
      </c>
      <c r="BD400" s="126"/>
      <c r="BE400" s="128">
        <v>0</v>
      </c>
      <c r="BF400" s="126" t="s">
        <v>761</v>
      </c>
      <c r="BG400" s="95">
        <v>7350369955</v>
      </c>
      <c r="BH400" s="97" t="s">
        <v>2003</v>
      </c>
      <c r="BI400" s="95" t="s">
        <v>104</v>
      </c>
      <c r="BJ400" s="129">
        <v>46051</v>
      </c>
      <c r="BK400" s="95"/>
      <c r="BL400" s="95" t="s">
        <v>109</v>
      </c>
      <c r="BM400" s="98" t="s">
        <v>124</v>
      </c>
      <c r="BN400" s="99" t="s">
        <v>193</v>
      </c>
      <c r="BO400" s="123" t="s">
        <v>234</v>
      </c>
      <c r="BP400" s="123"/>
      <c r="BQ400" s="42"/>
      <c r="BR400" s="96"/>
    </row>
    <row r="401" spans="1:70" ht="30" hidden="1" customHeight="1" x14ac:dyDescent="0.35">
      <c r="A401" s="95">
        <v>398</v>
      </c>
      <c r="B401" s="127" t="s">
        <v>248</v>
      </c>
      <c r="C401" s="127" t="s">
        <v>249</v>
      </c>
      <c r="D401" s="127" t="s">
        <v>250</v>
      </c>
      <c r="E401" s="127" t="s">
        <v>251</v>
      </c>
      <c r="F401" s="127" t="s">
        <v>251</v>
      </c>
      <c r="G401" s="127" t="s">
        <v>252</v>
      </c>
      <c r="H401" s="127" t="s">
        <v>253</v>
      </c>
      <c r="I401" s="126">
        <v>222111</v>
      </c>
      <c r="J401" s="126" t="s">
        <v>363</v>
      </c>
      <c r="K401" s="126">
        <v>222111</v>
      </c>
      <c r="L401" s="126" t="s">
        <v>255</v>
      </c>
      <c r="M401" s="126" t="s">
        <v>256</v>
      </c>
      <c r="N401" s="126">
        <v>365028</v>
      </c>
      <c r="O401" s="126" t="s">
        <v>364</v>
      </c>
      <c r="P401" s="126">
        <v>666752</v>
      </c>
      <c r="Q401" s="126" t="s">
        <v>404</v>
      </c>
      <c r="R401" s="126" t="s">
        <v>503</v>
      </c>
      <c r="S401" s="126" t="s">
        <v>698</v>
      </c>
      <c r="T401" s="126" t="s">
        <v>698</v>
      </c>
      <c r="U401" s="126" t="s">
        <v>280</v>
      </c>
      <c r="V401" s="126" t="s">
        <v>262</v>
      </c>
      <c r="W401" s="126">
        <v>0</v>
      </c>
      <c r="X401" s="126" t="s">
        <v>267</v>
      </c>
      <c r="Y401" s="126">
        <v>358341785</v>
      </c>
      <c r="Z401" s="126" t="s">
        <v>1282</v>
      </c>
      <c r="AA401" s="126" t="s">
        <v>1339</v>
      </c>
      <c r="AB401" s="128">
        <v>20000</v>
      </c>
      <c r="AC401" s="127">
        <v>8</v>
      </c>
      <c r="AD401" s="127">
        <v>18</v>
      </c>
      <c r="AE401" s="127" t="s">
        <v>1697</v>
      </c>
      <c r="AF401" s="127" t="s">
        <v>1671</v>
      </c>
      <c r="AG401" s="127" t="s">
        <v>1676</v>
      </c>
      <c r="AH401" s="126" t="s">
        <v>1907</v>
      </c>
      <c r="AI401" s="126" t="s">
        <v>1966</v>
      </c>
      <c r="AJ401" s="128">
        <v>1340</v>
      </c>
      <c r="AK401" s="128">
        <v>1340</v>
      </c>
      <c r="AL401" s="126" t="s">
        <v>1334</v>
      </c>
      <c r="AM401" s="128">
        <v>892.47</v>
      </c>
      <c r="AN401" s="128">
        <v>447.53</v>
      </c>
      <c r="AO401" s="128">
        <v>1340</v>
      </c>
      <c r="AP401" s="128">
        <v>19107.53</v>
      </c>
      <c r="AQ401" s="128">
        <v>3760.47</v>
      </c>
      <c r="AR401" s="128">
        <v>22868</v>
      </c>
      <c r="AS401" s="128">
        <v>16430.59</v>
      </c>
      <c r="AT401" s="128">
        <v>3669.41</v>
      </c>
      <c r="AU401" s="128">
        <v>20100</v>
      </c>
      <c r="AV401" s="126">
        <v>16</v>
      </c>
      <c r="AW401" s="126"/>
      <c r="AX401" s="126"/>
      <c r="AY401" s="126"/>
      <c r="AZ401" s="126"/>
      <c r="BA401" s="126"/>
      <c r="BB401" s="126" t="s">
        <v>1995</v>
      </c>
      <c r="BC401" s="126" t="s">
        <v>138</v>
      </c>
      <c r="BD401" s="126" t="s">
        <v>2001</v>
      </c>
      <c r="BE401" s="128">
        <v>20000</v>
      </c>
      <c r="BF401" s="126" t="s">
        <v>698</v>
      </c>
      <c r="BG401" s="95">
        <v>9021462262</v>
      </c>
      <c r="BH401" s="97" t="s">
        <v>2003</v>
      </c>
      <c r="BI401" s="95" t="s">
        <v>104</v>
      </c>
      <c r="BJ401" s="123"/>
      <c r="BK401" s="95"/>
      <c r="BL401" s="95" t="s">
        <v>109</v>
      </c>
      <c r="BM401" s="98" t="s">
        <v>124</v>
      </c>
      <c r="BN401" s="99" t="s">
        <v>193</v>
      </c>
      <c r="BO401" s="123" t="s">
        <v>234</v>
      </c>
      <c r="BP401" s="123"/>
      <c r="BQ401" s="42"/>
      <c r="BR401" s="96"/>
    </row>
    <row r="402" spans="1:70" ht="30" hidden="1" customHeight="1" x14ac:dyDescent="0.35">
      <c r="A402" s="95">
        <v>399</v>
      </c>
      <c r="B402" s="127" t="s">
        <v>248</v>
      </c>
      <c r="C402" s="127" t="s">
        <v>249</v>
      </c>
      <c r="D402" s="127" t="s">
        <v>250</v>
      </c>
      <c r="E402" s="127" t="s">
        <v>251</v>
      </c>
      <c r="F402" s="127" t="s">
        <v>251</v>
      </c>
      <c r="G402" s="127" t="s">
        <v>252</v>
      </c>
      <c r="H402" s="127" t="s">
        <v>253</v>
      </c>
      <c r="I402" s="126">
        <v>130351</v>
      </c>
      <c r="J402" s="126" t="s">
        <v>283</v>
      </c>
      <c r="K402" s="126">
        <v>130351</v>
      </c>
      <c r="L402" s="126" t="s">
        <v>255</v>
      </c>
      <c r="M402" s="126" t="s">
        <v>256</v>
      </c>
      <c r="N402" s="126">
        <v>219890</v>
      </c>
      <c r="O402" s="126" t="s">
        <v>284</v>
      </c>
      <c r="P402" s="126">
        <v>717884</v>
      </c>
      <c r="Q402" s="126" t="s">
        <v>285</v>
      </c>
      <c r="R402" s="126" t="s">
        <v>503</v>
      </c>
      <c r="S402" s="126" t="s">
        <v>763</v>
      </c>
      <c r="T402" s="126" t="s">
        <v>763</v>
      </c>
      <c r="U402" s="126" t="s">
        <v>328</v>
      </c>
      <c r="V402" s="126" t="s">
        <v>262</v>
      </c>
      <c r="W402" s="126">
        <v>0</v>
      </c>
      <c r="X402" s="126" t="s">
        <v>637</v>
      </c>
      <c r="Y402" s="126">
        <v>358345427</v>
      </c>
      <c r="Z402" s="126" t="s">
        <v>1352</v>
      </c>
      <c r="AA402" s="126" t="s">
        <v>1339</v>
      </c>
      <c r="AB402" s="128">
        <v>40000</v>
      </c>
      <c r="AC402" s="127">
        <v>5</v>
      </c>
      <c r="AD402" s="127">
        <v>18</v>
      </c>
      <c r="AE402" s="127" t="s">
        <v>1697</v>
      </c>
      <c r="AF402" s="127" t="s">
        <v>1611</v>
      </c>
      <c r="AG402" s="127" t="s">
        <v>1711</v>
      </c>
      <c r="AH402" s="126" t="s">
        <v>1770</v>
      </c>
      <c r="AI402" s="126" t="s">
        <v>1972</v>
      </c>
      <c r="AJ402" s="128">
        <v>2680</v>
      </c>
      <c r="AK402" s="128">
        <v>2680</v>
      </c>
      <c r="AL402" s="126" t="s">
        <v>1932</v>
      </c>
      <c r="AM402" s="128">
        <v>34652.589999999997</v>
      </c>
      <c r="AN402" s="128">
        <v>8227.41</v>
      </c>
      <c r="AO402" s="128">
        <v>42880</v>
      </c>
      <c r="AP402" s="128">
        <v>5347.41</v>
      </c>
      <c r="AQ402" s="128">
        <v>180.59</v>
      </c>
      <c r="AR402" s="128">
        <v>5528</v>
      </c>
      <c r="AS402" s="128">
        <v>0</v>
      </c>
      <c r="AT402" s="128">
        <v>0</v>
      </c>
      <c r="AU402" s="128">
        <v>0</v>
      </c>
      <c r="AV402" s="126">
        <v>16</v>
      </c>
      <c r="AW402" s="126"/>
      <c r="AX402" s="126"/>
      <c r="AY402" s="126"/>
      <c r="AZ402" s="126"/>
      <c r="BA402" s="126"/>
      <c r="BB402" s="126" t="s">
        <v>1995</v>
      </c>
      <c r="BC402" s="126" t="s">
        <v>138</v>
      </c>
      <c r="BD402" s="126"/>
      <c r="BE402" s="128">
        <v>0</v>
      </c>
      <c r="BF402" s="126" t="s">
        <v>763</v>
      </c>
      <c r="BG402" s="95">
        <v>9011275360</v>
      </c>
      <c r="BH402" s="97" t="s">
        <v>2003</v>
      </c>
      <c r="BI402" s="95" t="s">
        <v>104</v>
      </c>
      <c r="BJ402" s="97">
        <v>46050</v>
      </c>
      <c r="BK402" s="95"/>
      <c r="BL402" s="95" t="s">
        <v>109</v>
      </c>
      <c r="BM402" s="98" t="s">
        <v>124</v>
      </c>
      <c r="BN402" s="99" t="s">
        <v>193</v>
      </c>
      <c r="BO402" s="123" t="s">
        <v>234</v>
      </c>
      <c r="BP402" s="123"/>
      <c r="BQ402" s="42"/>
      <c r="BR402" s="96"/>
    </row>
    <row r="403" spans="1:70" ht="30" hidden="1" customHeight="1" x14ac:dyDescent="0.35">
      <c r="A403" s="95">
        <v>400</v>
      </c>
      <c r="B403" s="127" t="s">
        <v>248</v>
      </c>
      <c r="C403" s="127" t="s">
        <v>249</v>
      </c>
      <c r="D403" s="127" t="s">
        <v>250</v>
      </c>
      <c r="E403" s="127" t="s">
        <v>251</v>
      </c>
      <c r="F403" s="127" t="s">
        <v>251</v>
      </c>
      <c r="G403" s="127" t="s">
        <v>252</v>
      </c>
      <c r="H403" s="127" t="s">
        <v>253</v>
      </c>
      <c r="I403" s="126">
        <v>185596</v>
      </c>
      <c r="J403" s="126" t="s">
        <v>384</v>
      </c>
      <c r="K403" s="126">
        <v>185596</v>
      </c>
      <c r="L403" s="126" t="s">
        <v>255</v>
      </c>
      <c r="M403" s="126" t="s">
        <v>256</v>
      </c>
      <c r="N403" s="126">
        <v>371460</v>
      </c>
      <c r="O403" s="126" t="s">
        <v>505</v>
      </c>
      <c r="P403" s="126">
        <v>664807</v>
      </c>
      <c r="Q403" s="126" t="s">
        <v>528</v>
      </c>
      <c r="R403" s="126" t="s">
        <v>503</v>
      </c>
      <c r="S403" s="126" t="s">
        <v>583</v>
      </c>
      <c r="T403" s="126" t="s">
        <v>583</v>
      </c>
      <c r="U403" s="126" t="s">
        <v>328</v>
      </c>
      <c r="V403" s="126" t="s">
        <v>262</v>
      </c>
      <c r="W403" s="126">
        <v>0</v>
      </c>
      <c r="X403" s="126" t="s">
        <v>637</v>
      </c>
      <c r="Y403" s="126">
        <v>358346123</v>
      </c>
      <c r="Z403" s="126" t="s">
        <v>1152</v>
      </c>
      <c r="AA403" s="126" t="s">
        <v>1334</v>
      </c>
      <c r="AB403" s="128">
        <v>30000</v>
      </c>
      <c r="AC403" s="127">
        <v>4</v>
      </c>
      <c r="AD403" s="127">
        <v>18</v>
      </c>
      <c r="AE403" s="127" t="s">
        <v>1697</v>
      </c>
      <c r="AF403" s="127" t="s">
        <v>1606</v>
      </c>
      <c r="AG403" s="127" t="s">
        <v>1608</v>
      </c>
      <c r="AH403" s="126" t="s">
        <v>1770</v>
      </c>
      <c r="AI403" s="126" t="s">
        <v>1964</v>
      </c>
      <c r="AJ403" s="128">
        <v>2010</v>
      </c>
      <c r="AK403" s="128">
        <v>2010</v>
      </c>
      <c r="AL403" s="126" t="s">
        <v>1973</v>
      </c>
      <c r="AM403" s="128">
        <v>10289.59</v>
      </c>
      <c r="AN403" s="128">
        <v>3780.41</v>
      </c>
      <c r="AO403" s="128">
        <v>14070</v>
      </c>
      <c r="AP403" s="128">
        <v>19710.41</v>
      </c>
      <c r="AQ403" s="128">
        <v>2527.59</v>
      </c>
      <c r="AR403" s="128">
        <v>22238</v>
      </c>
      <c r="AS403" s="128">
        <v>13791.17</v>
      </c>
      <c r="AT403" s="128">
        <v>2288.83</v>
      </c>
      <c r="AU403" s="128">
        <v>16080</v>
      </c>
      <c r="AV403" s="126">
        <v>15</v>
      </c>
      <c r="AW403" s="126"/>
      <c r="AX403" s="126"/>
      <c r="AY403" s="126"/>
      <c r="AZ403" s="126"/>
      <c r="BA403" s="126"/>
      <c r="BB403" s="126" t="s">
        <v>1995</v>
      </c>
      <c r="BC403" s="126" t="s">
        <v>138</v>
      </c>
      <c r="BD403" s="126" t="s">
        <v>1999</v>
      </c>
      <c r="BE403" s="128">
        <v>30000</v>
      </c>
      <c r="BF403" s="126" t="s">
        <v>583</v>
      </c>
      <c r="BG403" s="95">
        <v>8007936734</v>
      </c>
      <c r="BH403" s="97" t="s">
        <v>2003</v>
      </c>
      <c r="BI403" s="95" t="s">
        <v>104</v>
      </c>
      <c r="BJ403" s="129">
        <v>46042</v>
      </c>
      <c r="BK403" s="95"/>
      <c r="BL403" s="95" t="s">
        <v>109</v>
      </c>
      <c r="BM403" s="98" t="s">
        <v>124</v>
      </c>
      <c r="BN403" s="99" t="s">
        <v>193</v>
      </c>
      <c r="BO403" s="123" t="s">
        <v>234</v>
      </c>
      <c r="BP403" s="123"/>
      <c r="BQ403" s="42"/>
      <c r="BR403" s="96"/>
    </row>
    <row r="404" spans="1:70" ht="30" hidden="1" customHeight="1" x14ac:dyDescent="0.35">
      <c r="A404" s="95">
        <v>401</v>
      </c>
      <c r="B404" s="127" t="s">
        <v>248</v>
      </c>
      <c r="C404" s="127" t="s">
        <v>249</v>
      </c>
      <c r="D404" s="127" t="s">
        <v>250</v>
      </c>
      <c r="E404" s="127" t="s">
        <v>251</v>
      </c>
      <c r="F404" s="127" t="s">
        <v>251</v>
      </c>
      <c r="G404" s="127" t="s">
        <v>252</v>
      </c>
      <c r="H404" s="127" t="s">
        <v>253</v>
      </c>
      <c r="I404" s="126">
        <v>181561</v>
      </c>
      <c r="J404" s="126" t="s">
        <v>339</v>
      </c>
      <c r="K404" s="126">
        <v>181561</v>
      </c>
      <c r="L404" s="126" t="s">
        <v>255</v>
      </c>
      <c r="M404" s="126" t="s">
        <v>256</v>
      </c>
      <c r="N404" s="126">
        <v>310327</v>
      </c>
      <c r="O404" s="126" t="s">
        <v>428</v>
      </c>
      <c r="P404" s="126">
        <v>432609</v>
      </c>
      <c r="Q404" s="126" t="s">
        <v>545</v>
      </c>
      <c r="R404" s="126" t="s">
        <v>503</v>
      </c>
      <c r="S404" s="126" t="s">
        <v>678</v>
      </c>
      <c r="T404" s="126" t="s">
        <v>678</v>
      </c>
      <c r="U404" s="126" t="s">
        <v>280</v>
      </c>
      <c r="V404" s="126" t="s">
        <v>262</v>
      </c>
      <c r="W404" s="126">
        <v>0</v>
      </c>
      <c r="X404" s="126" t="s">
        <v>637</v>
      </c>
      <c r="Y404" s="126">
        <v>358346360</v>
      </c>
      <c r="Z404" s="126" t="s">
        <v>1262</v>
      </c>
      <c r="AA404" s="126" t="s">
        <v>1339</v>
      </c>
      <c r="AB404" s="128">
        <v>40000</v>
      </c>
      <c r="AC404" s="127">
        <v>7</v>
      </c>
      <c r="AD404" s="127">
        <v>18</v>
      </c>
      <c r="AE404" s="127" t="s">
        <v>1697</v>
      </c>
      <c r="AF404" s="127" t="s">
        <v>1656</v>
      </c>
      <c r="AG404" s="127" t="s">
        <v>1667</v>
      </c>
      <c r="AH404" s="126" t="s">
        <v>1907</v>
      </c>
      <c r="AI404" s="126" t="s">
        <v>1334</v>
      </c>
      <c r="AJ404" s="128">
        <v>2680</v>
      </c>
      <c r="AK404" s="128">
        <v>2680</v>
      </c>
      <c r="AL404" s="126" t="s">
        <v>1875</v>
      </c>
      <c r="AM404" s="128">
        <v>9228.14</v>
      </c>
      <c r="AN404" s="128">
        <v>3841.86</v>
      </c>
      <c r="AO404" s="128">
        <v>13070</v>
      </c>
      <c r="AP404" s="128">
        <v>30771.86</v>
      </c>
      <c r="AQ404" s="128">
        <v>4548.1400000000003</v>
      </c>
      <c r="AR404" s="128">
        <v>35320</v>
      </c>
      <c r="AS404" s="128">
        <v>25417.1</v>
      </c>
      <c r="AT404" s="128">
        <v>4392.8999999999996</v>
      </c>
      <c r="AU404" s="128">
        <v>29810</v>
      </c>
      <c r="AV404" s="126">
        <v>16</v>
      </c>
      <c r="AW404" s="126"/>
      <c r="AX404" s="126"/>
      <c r="AY404" s="126"/>
      <c r="AZ404" s="126"/>
      <c r="BA404" s="126"/>
      <c r="BB404" s="126" t="s">
        <v>1995</v>
      </c>
      <c r="BC404" s="126" t="s">
        <v>138</v>
      </c>
      <c r="BD404" s="126" t="s">
        <v>2000</v>
      </c>
      <c r="BE404" s="128">
        <v>40000</v>
      </c>
      <c r="BF404" s="126" t="s">
        <v>678</v>
      </c>
      <c r="BG404" s="95">
        <v>9545152581</v>
      </c>
      <c r="BH404" s="97" t="s">
        <v>2003</v>
      </c>
      <c r="BI404" s="95" t="s">
        <v>104</v>
      </c>
      <c r="BJ404" s="129">
        <v>46051</v>
      </c>
      <c r="BK404" s="95"/>
      <c r="BL404" s="95" t="s">
        <v>109</v>
      </c>
      <c r="BM404" s="98" t="s">
        <v>114</v>
      </c>
      <c r="BN404" s="99" t="s">
        <v>193</v>
      </c>
      <c r="BO404" s="123" t="s">
        <v>234</v>
      </c>
      <c r="BP404" s="123"/>
      <c r="BQ404" s="42"/>
      <c r="BR404" s="96" t="s">
        <v>2044</v>
      </c>
    </row>
    <row r="405" spans="1:70" ht="30" hidden="1" customHeight="1" x14ac:dyDescent="0.35">
      <c r="A405" s="95">
        <v>402</v>
      </c>
      <c r="B405" s="127" t="s">
        <v>248</v>
      </c>
      <c r="C405" s="127" t="s">
        <v>249</v>
      </c>
      <c r="D405" s="127" t="s">
        <v>250</v>
      </c>
      <c r="E405" s="127" t="s">
        <v>251</v>
      </c>
      <c r="F405" s="127" t="s">
        <v>251</v>
      </c>
      <c r="G405" s="127" t="s">
        <v>252</v>
      </c>
      <c r="H405" s="127" t="s">
        <v>253</v>
      </c>
      <c r="I405" s="126">
        <v>222111</v>
      </c>
      <c r="J405" s="126" t="s">
        <v>363</v>
      </c>
      <c r="K405" s="126">
        <v>222111</v>
      </c>
      <c r="L405" s="126" t="s">
        <v>255</v>
      </c>
      <c r="M405" s="126" t="s">
        <v>256</v>
      </c>
      <c r="N405" s="126">
        <v>365028</v>
      </c>
      <c r="O405" s="126" t="s">
        <v>364</v>
      </c>
      <c r="P405" s="126">
        <v>693418</v>
      </c>
      <c r="Q405" s="126" t="s">
        <v>390</v>
      </c>
      <c r="R405" s="126" t="s">
        <v>503</v>
      </c>
      <c r="S405" s="126" t="s">
        <v>636</v>
      </c>
      <c r="T405" s="126" t="s">
        <v>636</v>
      </c>
      <c r="U405" s="126" t="s">
        <v>280</v>
      </c>
      <c r="V405" s="126" t="s">
        <v>274</v>
      </c>
      <c r="W405" s="126">
        <v>0</v>
      </c>
      <c r="X405" s="126" t="s">
        <v>267</v>
      </c>
      <c r="Y405" s="126">
        <v>358347864</v>
      </c>
      <c r="Z405" s="126" t="s">
        <v>1210</v>
      </c>
      <c r="AA405" s="126" t="s">
        <v>1353</v>
      </c>
      <c r="AB405" s="128">
        <v>40000</v>
      </c>
      <c r="AC405" s="127">
        <v>8</v>
      </c>
      <c r="AD405" s="127">
        <v>18</v>
      </c>
      <c r="AE405" s="127" t="s">
        <v>1697</v>
      </c>
      <c r="AF405" s="127" t="s">
        <v>1635</v>
      </c>
      <c r="AG405" s="127" t="s">
        <v>1636</v>
      </c>
      <c r="AH405" s="126" t="s">
        <v>1907</v>
      </c>
      <c r="AI405" s="126" t="s">
        <v>1966</v>
      </c>
      <c r="AJ405" s="128">
        <v>2680</v>
      </c>
      <c r="AK405" s="128">
        <v>2680</v>
      </c>
      <c r="AL405" s="126" t="s">
        <v>1828</v>
      </c>
      <c r="AM405" s="128">
        <v>4015.75</v>
      </c>
      <c r="AN405" s="128">
        <v>1364.25</v>
      </c>
      <c r="AO405" s="128">
        <v>5380</v>
      </c>
      <c r="AP405" s="128">
        <v>35984.25</v>
      </c>
      <c r="AQ405" s="128">
        <v>6666.75</v>
      </c>
      <c r="AR405" s="128">
        <v>42651</v>
      </c>
      <c r="AS405" s="128">
        <v>30998.45</v>
      </c>
      <c r="AT405" s="128">
        <v>6501.55</v>
      </c>
      <c r="AU405" s="128">
        <v>37500</v>
      </c>
      <c r="AV405" s="126">
        <v>16</v>
      </c>
      <c r="AW405" s="126"/>
      <c r="AX405" s="126"/>
      <c r="AY405" s="126"/>
      <c r="AZ405" s="126"/>
      <c r="BA405" s="126"/>
      <c r="BB405" s="126" t="s">
        <v>1995</v>
      </c>
      <c r="BC405" s="126" t="s">
        <v>138</v>
      </c>
      <c r="BD405" s="126" t="s">
        <v>2001</v>
      </c>
      <c r="BE405" s="128">
        <v>40000</v>
      </c>
      <c r="BF405" s="126" t="s">
        <v>636</v>
      </c>
      <c r="BG405" s="95">
        <v>9970857595</v>
      </c>
      <c r="BH405" s="97" t="s">
        <v>2003</v>
      </c>
      <c r="BI405" s="95" t="s">
        <v>104</v>
      </c>
      <c r="BJ405" s="123"/>
      <c r="BK405" s="95"/>
      <c r="BL405" s="95" t="s">
        <v>109</v>
      </c>
      <c r="BM405" s="98" t="s">
        <v>124</v>
      </c>
      <c r="BN405" s="99" t="s">
        <v>193</v>
      </c>
      <c r="BO405" s="123" t="s">
        <v>234</v>
      </c>
      <c r="BP405" s="123"/>
      <c r="BQ405" s="42"/>
      <c r="BR405" s="96"/>
    </row>
    <row r="406" spans="1:70" ht="30" hidden="1" customHeight="1" x14ac:dyDescent="0.35">
      <c r="A406" s="95">
        <v>403</v>
      </c>
      <c r="B406" s="127" t="s">
        <v>248</v>
      </c>
      <c r="C406" s="127" t="s">
        <v>249</v>
      </c>
      <c r="D406" s="127" t="s">
        <v>250</v>
      </c>
      <c r="E406" s="127" t="s">
        <v>251</v>
      </c>
      <c r="F406" s="127" t="s">
        <v>251</v>
      </c>
      <c r="G406" s="127" t="s">
        <v>252</v>
      </c>
      <c r="H406" s="127" t="s">
        <v>253</v>
      </c>
      <c r="I406" s="126">
        <v>181561</v>
      </c>
      <c r="J406" s="126" t="s">
        <v>339</v>
      </c>
      <c r="K406" s="126">
        <v>181561</v>
      </c>
      <c r="L406" s="126" t="s">
        <v>255</v>
      </c>
      <c r="M406" s="126" t="s">
        <v>256</v>
      </c>
      <c r="N406" s="126">
        <v>349974</v>
      </c>
      <c r="O406" s="126" t="s">
        <v>340</v>
      </c>
      <c r="P406" s="126">
        <v>512299</v>
      </c>
      <c r="Q406" s="126" t="s">
        <v>764</v>
      </c>
      <c r="R406" s="126" t="s">
        <v>319</v>
      </c>
      <c r="S406" s="126" t="s">
        <v>765</v>
      </c>
      <c r="T406" s="126" t="s">
        <v>765</v>
      </c>
      <c r="U406" s="126" t="s">
        <v>328</v>
      </c>
      <c r="V406" s="126" t="s">
        <v>262</v>
      </c>
      <c r="W406" s="126">
        <v>0</v>
      </c>
      <c r="X406" s="126" t="s">
        <v>267</v>
      </c>
      <c r="Y406" s="126">
        <v>358353121</v>
      </c>
      <c r="Z406" s="126" t="s">
        <v>1354</v>
      </c>
      <c r="AA406" s="126" t="s">
        <v>1334</v>
      </c>
      <c r="AB406" s="128">
        <v>65000</v>
      </c>
      <c r="AC406" s="127">
        <v>7</v>
      </c>
      <c r="AD406" s="127">
        <v>24</v>
      </c>
      <c r="AE406" s="127" t="s">
        <v>1684</v>
      </c>
      <c r="AF406" s="127" t="s">
        <v>1712</v>
      </c>
      <c r="AG406" s="127" t="s">
        <v>1452</v>
      </c>
      <c r="AH406" s="126" t="s">
        <v>1770</v>
      </c>
      <c r="AI406" s="126" t="s">
        <v>1974</v>
      </c>
      <c r="AJ406" s="128">
        <v>3460</v>
      </c>
      <c r="AK406" s="128">
        <v>3460</v>
      </c>
      <c r="AL406" s="126" t="s">
        <v>1975</v>
      </c>
      <c r="AM406" s="128">
        <v>25760.2</v>
      </c>
      <c r="AN406" s="128">
        <v>12299.8</v>
      </c>
      <c r="AO406" s="128">
        <v>38060</v>
      </c>
      <c r="AP406" s="128">
        <v>39239.800000000003</v>
      </c>
      <c r="AQ406" s="128">
        <v>5984.2</v>
      </c>
      <c r="AR406" s="128">
        <v>45224</v>
      </c>
      <c r="AS406" s="128">
        <v>10828.3</v>
      </c>
      <c r="AT406" s="128">
        <v>3011.7</v>
      </c>
      <c r="AU406" s="128">
        <v>13840</v>
      </c>
      <c r="AV406" s="126">
        <v>15</v>
      </c>
      <c r="AW406" s="126"/>
      <c r="AX406" s="126"/>
      <c r="AY406" s="126"/>
      <c r="AZ406" s="126"/>
      <c r="BA406" s="126"/>
      <c r="BB406" s="126" t="s">
        <v>1995</v>
      </c>
      <c r="BC406" s="126" t="s">
        <v>138</v>
      </c>
      <c r="BD406" s="126"/>
      <c r="BE406" s="128">
        <v>0</v>
      </c>
      <c r="BF406" s="126" t="s">
        <v>765</v>
      </c>
      <c r="BG406" s="95">
        <v>9890469868</v>
      </c>
      <c r="BH406" s="97" t="s">
        <v>2003</v>
      </c>
      <c r="BI406" s="95" t="s">
        <v>104</v>
      </c>
      <c r="BJ406" s="129">
        <v>46051</v>
      </c>
      <c r="BK406" s="95"/>
      <c r="BL406" s="95" t="s">
        <v>109</v>
      </c>
      <c r="BM406" s="98" t="s">
        <v>124</v>
      </c>
      <c r="BN406" s="99" t="s">
        <v>193</v>
      </c>
      <c r="BO406" s="123" t="s">
        <v>234</v>
      </c>
      <c r="BP406" s="123"/>
      <c r="BQ406" s="42"/>
      <c r="BR406" s="96"/>
    </row>
    <row r="407" spans="1:70" ht="30" hidden="1" customHeight="1" x14ac:dyDescent="0.35">
      <c r="A407" s="95">
        <v>404</v>
      </c>
      <c r="B407" s="127" t="s">
        <v>248</v>
      </c>
      <c r="C407" s="127" t="s">
        <v>249</v>
      </c>
      <c r="D407" s="127" t="s">
        <v>250</v>
      </c>
      <c r="E407" s="127" t="s">
        <v>251</v>
      </c>
      <c r="F407" s="127" t="s">
        <v>251</v>
      </c>
      <c r="G407" s="127" t="s">
        <v>252</v>
      </c>
      <c r="H407" s="127" t="s">
        <v>253</v>
      </c>
      <c r="I407" s="126">
        <v>222111</v>
      </c>
      <c r="J407" s="126" t="s">
        <v>363</v>
      </c>
      <c r="K407" s="126">
        <v>222111</v>
      </c>
      <c r="L407" s="126" t="s">
        <v>255</v>
      </c>
      <c r="M407" s="126" t="s">
        <v>256</v>
      </c>
      <c r="N407" s="126">
        <v>365028</v>
      </c>
      <c r="O407" s="126" t="s">
        <v>364</v>
      </c>
      <c r="P407" s="126">
        <v>534691</v>
      </c>
      <c r="Q407" s="126" t="s">
        <v>380</v>
      </c>
      <c r="R407" s="126" t="s">
        <v>319</v>
      </c>
      <c r="S407" s="126" t="s">
        <v>521</v>
      </c>
      <c r="T407" s="126" t="s">
        <v>521</v>
      </c>
      <c r="U407" s="126" t="s">
        <v>328</v>
      </c>
      <c r="V407" s="126" t="s">
        <v>274</v>
      </c>
      <c r="W407" s="126">
        <v>0</v>
      </c>
      <c r="X407" s="126" t="s">
        <v>267</v>
      </c>
      <c r="Y407" s="126">
        <v>358427705</v>
      </c>
      <c r="Z407" s="126" t="s">
        <v>1043</v>
      </c>
      <c r="AA407" s="126" t="s">
        <v>1334</v>
      </c>
      <c r="AB407" s="128">
        <v>65000</v>
      </c>
      <c r="AC407" s="127">
        <v>8</v>
      </c>
      <c r="AD407" s="127">
        <v>24</v>
      </c>
      <c r="AE407" s="127" t="s">
        <v>1684</v>
      </c>
      <c r="AF407" s="127" t="s">
        <v>1481</v>
      </c>
      <c r="AG407" s="127" t="s">
        <v>1482</v>
      </c>
      <c r="AH407" s="126" t="s">
        <v>1770</v>
      </c>
      <c r="AI407" s="126" t="s">
        <v>1384</v>
      </c>
      <c r="AJ407" s="128">
        <v>3460</v>
      </c>
      <c r="AK407" s="128">
        <v>3460</v>
      </c>
      <c r="AL407" s="126" t="s">
        <v>1941</v>
      </c>
      <c r="AM407" s="128">
        <v>15726.81</v>
      </c>
      <c r="AN407" s="128">
        <v>8499.19</v>
      </c>
      <c r="AO407" s="128">
        <v>24226</v>
      </c>
      <c r="AP407" s="128">
        <v>49273.19</v>
      </c>
      <c r="AQ407" s="128">
        <v>9791.81</v>
      </c>
      <c r="AR407" s="128">
        <v>59065</v>
      </c>
      <c r="AS407" s="128">
        <v>20928.97</v>
      </c>
      <c r="AT407" s="128">
        <v>6745.03</v>
      </c>
      <c r="AU407" s="128">
        <v>27674</v>
      </c>
      <c r="AV407" s="126">
        <v>15</v>
      </c>
      <c r="AW407" s="126"/>
      <c r="AX407" s="126"/>
      <c r="AY407" s="126"/>
      <c r="AZ407" s="126"/>
      <c r="BA407" s="126"/>
      <c r="BB407" s="126" t="s">
        <v>1995</v>
      </c>
      <c r="BC407" s="126" t="s">
        <v>138</v>
      </c>
      <c r="BD407" s="126" t="s">
        <v>2000</v>
      </c>
      <c r="BE407" s="128">
        <v>65000</v>
      </c>
      <c r="BF407" s="126" t="s">
        <v>521</v>
      </c>
      <c r="BG407" s="95">
        <v>9096699946</v>
      </c>
      <c r="BH407" s="97" t="s">
        <v>2003</v>
      </c>
      <c r="BI407" s="95" t="s">
        <v>104</v>
      </c>
      <c r="BJ407" s="123"/>
      <c r="BK407" s="95"/>
      <c r="BL407" s="95" t="s">
        <v>109</v>
      </c>
      <c r="BM407" s="98" t="s">
        <v>124</v>
      </c>
      <c r="BN407" s="99" t="s">
        <v>193</v>
      </c>
      <c r="BO407" s="123" t="s">
        <v>234</v>
      </c>
      <c r="BP407" s="123"/>
      <c r="BQ407" s="42"/>
      <c r="BR407" s="96"/>
    </row>
    <row r="408" spans="1:70" ht="30" hidden="1" customHeight="1" x14ac:dyDescent="0.35">
      <c r="A408" s="95">
        <v>405</v>
      </c>
      <c r="B408" s="127" t="s">
        <v>248</v>
      </c>
      <c r="C408" s="127" t="s">
        <v>249</v>
      </c>
      <c r="D408" s="127" t="s">
        <v>250</v>
      </c>
      <c r="E408" s="127" t="s">
        <v>251</v>
      </c>
      <c r="F408" s="127" t="s">
        <v>251</v>
      </c>
      <c r="G408" s="127" t="s">
        <v>252</v>
      </c>
      <c r="H408" s="127" t="s">
        <v>253</v>
      </c>
      <c r="I408" s="126">
        <v>222111</v>
      </c>
      <c r="J408" s="126" t="s">
        <v>363</v>
      </c>
      <c r="K408" s="126">
        <v>222111</v>
      </c>
      <c r="L408" s="126" t="s">
        <v>255</v>
      </c>
      <c r="M408" s="126" t="s">
        <v>256</v>
      </c>
      <c r="N408" s="126">
        <v>365028</v>
      </c>
      <c r="O408" s="126" t="s">
        <v>364</v>
      </c>
      <c r="P408" s="126">
        <v>693418</v>
      </c>
      <c r="Q408" s="126" t="s">
        <v>390</v>
      </c>
      <c r="R408" s="126" t="s">
        <v>319</v>
      </c>
      <c r="S408" s="126" t="s">
        <v>569</v>
      </c>
      <c r="T408" s="126" t="s">
        <v>569</v>
      </c>
      <c r="U408" s="126" t="s">
        <v>328</v>
      </c>
      <c r="V408" s="126" t="s">
        <v>262</v>
      </c>
      <c r="W408" s="126">
        <v>0</v>
      </c>
      <c r="X408" s="126" t="s">
        <v>267</v>
      </c>
      <c r="Y408" s="126">
        <v>358435834</v>
      </c>
      <c r="Z408" s="126" t="s">
        <v>1127</v>
      </c>
      <c r="AA408" s="126" t="s">
        <v>1334</v>
      </c>
      <c r="AB408" s="128">
        <v>17000</v>
      </c>
      <c r="AC408" s="127">
        <v>8</v>
      </c>
      <c r="AD408" s="127">
        <v>18</v>
      </c>
      <c r="AE408" s="127" t="s">
        <v>1684</v>
      </c>
      <c r="AF408" s="127" t="s">
        <v>1481</v>
      </c>
      <c r="AG408" s="127" t="s">
        <v>1483</v>
      </c>
      <c r="AH408" s="126" t="s">
        <v>1770</v>
      </c>
      <c r="AI408" s="126" t="s">
        <v>1384</v>
      </c>
      <c r="AJ408" s="128">
        <v>1140</v>
      </c>
      <c r="AK408" s="128">
        <v>1140</v>
      </c>
      <c r="AL408" s="126" t="s">
        <v>1364</v>
      </c>
      <c r="AM408" s="128">
        <v>782.65</v>
      </c>
      <c r="AN408" s="128">
        <v>357.35</v>
      </c>
      <c r="AO408" s="128">
        <v>1140</v>
      </c>
      <c r="AP408" s="128">
        <v>16217.35</v>
      </c>
      <c r="AQ408" s="128">
        <v>3221.65</v>
      </c>
      <c r="AR408" s="128">
        <v>19439</v>
      </c>
      <c r="AS408" s="128">
        <v>12883.74</v>
      </c>
      <c r="AT408" s="128">
        <v>3076.26</v>
      </c>
      <c r="AU408" s="128">
        <v>15960</v>
      </c>
      <c r="AV408" s="126">
        <v>15</v>
      </c>
      <c r="AW408" s="126"/>
      <c r="AX408" s="126"/>
      <c r="AY408" s="126"/>
      <c r="AZ408" s="126"/>
      <c r="BA408" s="126"/>
      <c r="BB408" s="126" t="s">
        <v>1995</v>
      </c>
      <c r="BC408" s="126" t="s">
        <v>138</v>
      </c>
      <c r="BD408" s="126" t="s">
        <v>2001</v>
      </c>
      <c r="BE408" s="128">
        <v>17000</v>
      </c>
      <c r="BF408" s="126" t="s">
        <v>569</v>
      </c>
      <c r="BG408" s="95">
        <v>9373518856</v>
      </c>
      <c r="BH408" s="97" t="s">
        <v>2003</v>
      </c>
      <c r="BI408" s="95" t="s">
        <v>104</v>
      </c>
      <c r="BJ408" s="123"/>
      <c r="BK408" s="95"/>
      <c r="BL408" s="95" t="s">
        <v>109</v>
      </c>
      <c r="BM408" s="98" t="s">
        <v>124</v>
      </c>
      <c r="BN408" s="99" t="s">
        <v>193</v>
      </c>
      <c r="BO408" s="123" t="s">
        <v>234</v>
      </c>
      <c r="BP408" s="123"/>
      <c r="BQ408" s="42"/>
      <c r="BR408" s="96"/>
    </row>
    <row r="409" spans="1:70" ht="30" hidden="1" customHeight="1" x14ac:dyDescent="0.35">
      <c r="A409" s="95">
        <v>406</v>
      </c>
      <c r="B409" s="127" t="s">
        <v>248</v>
      </c>
      <c r="C409" s="127" t="s">
        <v>249</v>
      </c>
      <c r="D409" s="127" t="s">
        <v>250</v>
      </c>
      <c r="E409" s="127" t="s">
        <v>251</v>
      </c>
      <c r="F409" s="127" t="s">
        <v>251</v>
      </c>
      <c r="G409" s="127" t="s">
        <v>252</v>
      </c>
      <c r="H409" s="127" t="s">
        <v>253</v>
      </c>
      <c r="I409" s="126">
        <v>118203</v>
      </c>
      <c r="J409" s="126" t="s">
        <v>254</v>
      </c>
      <c r="K409" s="126">
        <v>118203</v>
      </c>
      <c r="L409" s="126" t="s">
        <v>255</v>
      </c>
      <c r="M409" s="126" t="s">
        <v>256</v>
      </c>
      <c r="N409" s="126">
        <v>199891</v>
      </c>
      <c r="O409" s="126" t="s">
        <v>257</v>
      </c>
      <c r="P409" s="126">
        <v>682708</v>
      </c>
      <c r="Q409" s="126" t="s">
        <v>264</v>
      </c>
      <c r="R409" s="126" t="s">
        <v>319</v>
      </c>
      <c r="S409" s="126" t="s">
        <v>766</v>
      </c>
      <c r="T409" s="126" t="s">
        <v>766</v>
      </c>
      <c r="U409" s="126" t="s">
        <v>261</v>
      </c>
      <c r="V409" s="126" t="s">
        <v>676</v>
      </c>
      <c r="W409" s="126">
        <v>0</v>
      </c>
      <c r="X409" s="126" t="s">
        <v>612</v>
      </c>
      <c r="Y409" s="126">
        <v>358445007</v>
      </c>
      <c r="Z409" s="126" t="s">
        <v>1355</v>
      </c>
      <c r="AA409" s="126" t="s">
        <v>1334</v>
      </c>
      <c r="AB409" s="128">
        <v>40000</v>
      </c>
      <c r="AC409" s="127">
        <v>4</v>
      </c>
      <c r="AD409" s="127">
        <v>24</v>
      </c>
      <c r="AE409" s="127" t="s">
        <v>1684</v>
      </c>
      <c r="AF409" s="127" t="s">
        <v>1663</v>
      </c>
      <c r="AG409" s="127" t="s">
        <v>1664</v>
      </c>
      <c r="AH409" s="126" t="s">
        <v>1770</v>
      </c>
      <c r="AI409" s="126" t="s">
        <v>1964</v>
      </c>
      <c r="AJ409" s="128">
        <v>2120</v>
      </c>
      <c r="AK409" s="128">
        <v>2120</v>
      </c>
      <c r="AL409" s="126" t="s">
        <v>1922</v>
      </c>
      <c r="AM409" s="128">
        <v>22592.89</v>
      </c>
      <c r="AN409" s="128">
        <v>9207.11</v>
      </c>
      <c r="AO409" s="128">
        <v>31800</v>
      </c>
      <c r="AP409" s="128">
        <v>17407.11</v>
      </c>
      <c r="AQ409" s="128">
        <v>1789.89</v>
      </c>
      <c r="AR409" s="128">
        <v>19197</v>
      </c>
      <c r="AS409" s="128">
        <v>0</v>
      </c>
      <c r="AT409" s="128">
        <v>0</v>
      </c>
      <c r="AU409" s="128">
        <v>0</v>
      </c>
      <c r="AV409" s="126">
        <v>15</v>
      </c>
      <c r="AW409" s="126"/>
      <c r="AX409" s="126"/>
      <c r="AY409" s="126"/>
      <c r="AZ409" s="126"/>
      <c r="BA409" s="126"/>
      <c r="BB409" s="126" t="s">
        <v>1995</v>
      </c>
      <c r="BC409" s="126" t="s">
        <v>138</v>
      </c>
      <c r="BD409" s="126"/>
      <c r="BE409" s="128">
        <v>0</v>
      </c>
      <c r="BF409" s="126" t="s">
        <v>766</v>
      </c>
      <c r="BG409" s="95">
        <v>8208573024</v>
      </c>
      <c r="BH409" s="97" t="s">
        <v>2003</v>
      </c>
      <c r="BI409" s="95" t="s">
        <v>104</v>
      </c>
      <c r="BJ409" s="97">
        <v>46045</v>
      </c>
      <c r="BK409" s="95"/>
      <c r="BL409" s="95" t="s">
        <v>109</v>
      </c>
      <c r="BM409" s="98" t="s">
        <v>124</v>
      </c>
      <c r="BN409" s="99" t="s">
        <v>193</v>
      </c>
      <c r="BO409" s="95" t="s">
        <v>234</v>
      </c>
      <c r="BP409" s="123"/>
      <c r="BQ409" s="42"/>
      <c r="BR409" s="96"/>
    </row>
    <row r="410" spans="1:70" ht="30" hidden="1" customHeight="1" x14ac:dyDescent="0.35">
      <c r="A410" s="95">
        <v>407</v>
      </c>
      <c r="B410" s="127" t="s">
        <v>248</v>
      </c>
      <c r="C410" s="127" t="s">
        <v>249</v>
      </c>
      <c r="D410" s="127" t="s">
        <v>250</v>
      </c>
      <c r="E410" s="127" t="s">
        <v>251</v>
      </c>
      <c r="F410" s="127" t="s">
        <v>251</v>
      </c>
      <c r="G410" s="127" t="s">
        <v>252</v>
      </c>
      <c r="H410" s="127" t="s">
        <v>253</v>
      </c>
      <c r="I410" s="126">
        <v>127932</v>
      </c>
      <c r="J410" s="126" t="s">
        <v>421</v>
      </c>
      <c r="K410" s="126">
        <v>127932</v>
      </c>
      <c r="L410" s="126" t="s">
        <v>255</v>
      </c>
      <c r="M410" s="126" t="s">
        <v>256</v>
      </c>
      <c r="N410" s="126">
        <v>215741</v>
      </c>
      <c r="O410" s="126" t="s">
        <v>422</v>
      </c>
      <c r="P410" s="126">
        <v>285195</v>
      </c>
      <c r="Q410" s="126" t="s">
        <v>423</v>
      </c>
      <c r="R410" s="126" t="s">
        <v>319</v>
      </c>
      <c r="S410" s="126" t="s">
        <v>767</v>
      </c>
      <c r="T410" s="126" t="s">
        <v>767</v>
      </c>
      <c r="U410" s="126" t="s">
        <v>328</v>
      </c>
      <c r="V410" s="126" t="s">
        <v>262</v>
      </c>
      <c r="W410" s="126">
        <v>0</v>
      </c>
      <c r="X410" s="126" t="s">
        <v>267</v>
      </c>
      <c r="Y410" s="126">
        <v>358479422</v>
      </c>
      <c r="Z410" s="126" t="s">
        <v>1356</v>
      </c>
      <c r="AA410" s="126" t="s">
        <v>1334</v>
      </c>
      <c r="AB410" s="128">
        <v>52000</v>
      </c>
      <c r="AC410" s="127">
        <v>4</v>
      </c>
      <c r="AD410" s="127">
        <v>24</v>
      </c>
      <c r="AE410" s="127" t="s">
        <v>1684</v>
      </c>
      <c r="AF410" s="127" t="s">
        <v>1538</v>
      </c>
      <c r="AG410" s="127" t="s">
        <v>1713</v>
      </c>
      <c r="AH410" s="126" t="s">
        <v>1770</v>
      </c>
      <c r="AI410" s="126" t="s">
        <v>1964</v>
      </c>
      <c r="AJ410" s="128">
        <v>2770</v>
      </c>
      <c r="AK410" s="128">
        <v>2770</v>
      </c>
      <c r="AL410" s="126" t="s">
        <v>1976</v>
      </c>
      <c r="AM410" s="128">
        <v>10535.34</v>
      </c>
      <c r="AN410" s="128">
        <v>6084.66</v>
      </c>
      <c r="AO410" s="128">
        <v>16620</v>
      </c>
      <c r="AP410" s="128">
        <v>41464.660000000003</v>
      </c>
      <c r="AQ410" s="128">
        <v>8521.34</v>
      </c>
      <c r="AR410" s="128">
        <v>49986</v>
      </c>
      <c r="AS410" s="128">
        <v>18787.16</v>
      </c>
      <c r="AT410" s="128">
        <v>6142.84</v>
      </c>
      <c r="AU410" s="128">
        <v>24930</v>
      </c>
      <c r="AV410" s="126">
        <v>15</v>
      </c>
      <c r="AW410" s="126"/>
      <c r="AX410" s="126"/>
      <c r="AY410" s="126"/>
      <c r="AZ410" s="126"/>
      <c r="BA410" s="126"/>
      <c r="BB410" s="126" t="s">
        <v>1995</v>
      </c>
      <c r="BC410" s="126" t="s">
        <v>138</v>
      </c>
      <c r="BD410" s="126" t="s">
        <v>1999</v>
      </c>
      <c r="BE410" s="128">
        <v>52000</v>
      </c>
      <c r="BF410" s="126" t="s">
        <v>767</v>
      </c>
      <c r="BG410" s="95">
        <v>9881464559</v>
      </c>
      <c r="BH410" s="97" t="s">
        <v>2003</v>
      </c>
      <c r="BI410" s="95" t="s">
        <v>104</v>
      </c>
      <c r="BJ410" s="129">
        <v>46052</v>
      </c>
      <c r="BK410" s="95"/>
      <c r="BL410" s="95" t="s">
        <v>109</v>
      </c>
      <c r="BM410" s="98" t="s">
        <v>124</v>
      </c>
      <c r="BN410" s="99" t="s">
        <v>193</v>
      </c>
      <c r="BO410" s="123" t="s">
        <v>234</v>
      </c>
      <c r="BP410" s="123"/>
      <c r="BQ410" s="42"/>
      <c r="BR410" s="96" t="s">
        <v>2038</v>
      </c>
    </row>
    <row r="411" spans="1:70" ht="30" hidden="1" customHeight="1" x14ac:dyDescent="0.35">
      <c r="A411" s="95">
        <v>408</v>
      </c>
      <c r="B411" s="127" t="s">
        <v>248</v>
      </c>
      <c r="C411" s="127" t="s">
        <v>249</v>
      </c>
      <c r="D411" s="127" t="s">
        <v>250</v>
      </c>
      <c r="E411" s="127" t="s">
        <v>251</v>
      </c>
      <c r="F411" s="127" t="s">
        <v>251</v>
      </c>
      <c r="G411" s="127" t="s">
        <v>252</v>
      </c>
      <c r="H411" s="127" t="s">
        <v>253</v>
      </c>
      <c r="I411" s="126">
        <v>121891</v>
      </c>
      <c r="J411" s="126" t="s">
        <v>290</v>
      </c>
      <c r="K411" s="126">
        <v>121891</v>
      </c>
      <c r="L411" s="126" t="s">
        <v>255</v>
      </c>
      <c r="M411" s="126" t="s">
        <v>256</v>
      </c>
      <c r="N411" s="126">
        <v>205574</v>
      </c>
      <c r="O411" s="126" t="s">
        <v>329</v>
      </c>
      <c r="P411" s="126">
        <v>289271</v>
      </c>
      <c r="Q411" s="126" t="s">
        <v>330</v>
      </c>
      <c r="R411" s="126" t="s">
        <v>319</v>
      </c>
      <c r="S411" s="126" t="s">
        <v>768</v>
      </c>
      <c r="T411" s="126" t="s">
        <v>768</v>
      </c>
      <c r="U411" s="126" t="s">
        <v>328</v>
      </c>
      <c r="V411" s="126" t="s">
        <v>262</v>
      </c>
      <c r="W411" s="126">
        <v>0</v>
      </c>
      <c r="X411" s="126" t="s">
        <v>610</v>
      </c>
      <c r="Y411" s="126">
        <v>358544271</v>
      </c>
      <c r="Z411" s="126" t="s">
        <v>1357</v>
      </c>
      <c r="AA411" s="126" t="s">
        <v>1358</v>
      </c>
      <c r="AB411" s="128">
        <v>40000</v>
      </c>
      <c r="AC411" s="127">
        <v>9</v>
      </c>
      <c r="AD411" s="127">
        <v>24</v>
      </c>
      <c r="AE411" s="127">
        <v>2</v>
      </c>
      <c r="AF411" s="127" t="s">
        <v>1714</v>
      </c>
      <c r="AG411" s="127" t="s">
        <v>1715</v>
      </c>
      <c r="AH411" s="126" t="s">
        <v>1907</v>
      </c>
      <c r="AI411" s="126" t="s">
        <v>1977</v>
      </c>
      <c r="AJ411" s="128">
        <v>2130</v>
      </c>
      <c r="AK411" s="128">
        <v>2130</v>
      </c>
      <c r="AL411" s="126" t="s">
        <v>1927</v>
      </c>
      <c r="AM411" s="128">
        <v>17488.7</v>
      </c>
      <c r="AN411" s="128">
        <v>8071.3</v>
      </c>
      <c r="AO411" s="128">
        <v>25560</v>
      </c>
      <c r="AP411" s="128">
        <v>22511.3</v>
      </c>
      <c r="AQ411" s="128">
        <v>3152.7</v>
      </c>
      <c r="AR411" s="128">
        <v>25664</v>
      </c>
      <c r="AS411" s="128">
        <v>1595.74</v>
      </c>
      <c r="AT411" s="128">
        <v>534.26</v>
      </c>
      <c r="AU411" s="128">
        <v>2130</v>
      </c>
      <c r="AV411" s="126">
        <v>13</v>
      </c>
      <c r="AW411" s="126"/>
      <c r="AX411" s="126"/>
      <c r="AY411" s="126"/>
      <c r="AZ411" s="126"/>
      <c r="BA411" s="126"/>
      <c r="BB411" s="126" t="s">
        <v>1995</v>
      </c>
      <c r="BC411" s="126" t="s">
        <v>138</v>
      </c>
      <c r="BD411" s="126"/>
      <c r="BE411" s="128">
        <v>0</v>
      </c>
      <c r="BF411" s="126" t="s">
        <v>768</v>
      </c>
      <c r="BG411" s="95" t="e">
        <v>#N/A</v>
      </c>
      <c r="BH411" s="97" t="s">
        <v>2003</v>
      </c>
      <c r="BI411" s="95" t="s">
        <v>104</v>
      </c>
      <c r="BJ411" s="129">
        <v>46038</v>
      </c>
      <c r="BK411" s="95"/>
      <c r="BL411" s="95" t="s">
        <v>109</v>
      </c>
      <c r="BM411" s="98" t="s">
        <v>124</v>
      </c>
      <c r="BN411" s="99" t="s">
        <v>193</v>
      </c>
      <c r="BO411" s="123" t="s">
        <v>234</v>
      </c>
      <c r="BP411" s="123"/>
      <c r="BQ411" s="42"/>
      <c r="BR411" s="96"/>
    </row>
    <row r="412" spans="1:70" ht="30" customHeight="1" x14ac:dyDescent="0.35">
      <c r="A412" s="95">
        <v>409</v>
      </c>
      <c r="B412" s="127" t="s">
        <v>248</v>
      </c>
      <c r="C412" s="127" t="s">
        <v>249</v>
      </c>
      <c r="D412" s="127" t="s">
        <v>250</v>
      </c>
      <c r="E412" s="127" t="s">
        <v>251</v>
      </c>
      <c r="F412" s="127" t="s">
        <v>251</v>
      </c>
      <c r="G412" s="127" t="s">
        <v>252</v>
      </c>
      <c r="H412" s="127" t="s">
        <v>253</v>
      </c>
      <c r="I412" s="126">
        <v>121891</v>
      </c>
      <c r="J412" s="126" t="s">
        <v>290</v>
      </c>
      <c r="K412" s="126">
        <v>121891</v>
      </c>
      <c r="L412" s="126" t="s">
        <v>255</v>
      </c>
      <c r="M412" s="126" t="s">
        <v>256</v>
      </c>
      <c r="N412" s="126">
        <v>367272</v>
      </c>
      <c r="O412" s="126" t="s">
        <v>373</v>
      </c>
      <c r="P412" s="126">
        <v>532356</v>
      </c>
      <c r="Q412" s="126" t="s">
        <v>374</v>
      </c>
      <c r="R412" s="126" t="s">
        <v>319</v>
      </c>
      <c r="S412" s="126" t="s">
        <v>769</v>
      </c>
      <c r="T412" s="126" t="s">
        <v>769</v>
      </c>
      <c r="U412" s="126" t="s">
        <v>328</v>
      </c>
      <c r="V412" s="126" t="s">
        <v>262</v>
      </c>
      <c r="W412" s="126">
        <v>0</v>
      </c>
      <c r="X412" s="126" t="s">
        <v>267</v>
      </c>
      <c r="Y412" s="126">
        <v>352418264</v>
      </c>
      <c r="Z412" s="126" t="s">
        <v>1359</v>
      </c>
      <c r="AA412" s="130">
        <v>45144</v>
      </c>
      <c r="AB412" s="128">
        <v>42000</v>
      </c>
      <c r="AC412" s="127">
        <v>9</v>
      </c>
      <c r="AD412" s="127">
        <v>24</v>
      </c>
      <c r="AE412" s="127">
        <v>1</v>
      </c>
      <c r="AF412" s="127"/>
      <c r="AG412" s="127"/>
      <c r="AH412" s="126"/>
      <c r="AI412" s="126"/>
      <c r="AJ412" s="128"/>
      <c r="AK412" s="128"/>
      <c r="AL412" s="126"/>
      <c r="AM412" s="128"/>
      <c r="AN412" s="128"/>
      <c r="AO412" s="128"/>
      <c r="AP412" s="128"/>
      <c r="AQ412" s="128"/>
      <c r="AR412" s="128"/>
      <c r="AS412" s="128"/>
      <c r="AT412" s="128"/>
      <c r="AU412" s="128"/>
      <c r="AV412" s="126"/>
      <c r="AW412" s="126"/>
      <c r="AX412" s="126"/>
      <c r="AY412" s="126"/>
      <c r="AZ412" s="126"/>
      <c r="BA412" s="126"/>
      <c r="BB412" s="126" t="s">
        <v>2070</v>
      </c>
      <c r="BC412" s="126" t="s">
        <v>138</v>
      </c>
      <c r="BD412" s="126"/>
      <c r="BE412" s="128"/>
      <c r="BF412" s="126" t="s">
        <v>769</v>
      </c>
      <c r="BG412" s="95">
        <v>9112362055</v>
      </c>
      <c r="BH412" s="97" t="s">
        <v>2003</v>
      </c>
      <c r="BI412" s="95" t="s">
        <v>104</v>
      </c>
      <c r="BJ412" s="129">
        <v>46038</v>
      </c>
      <c r="BK412" s="95"/>
      <c r="BL412" s="95" t="s">
        <v>108</v>
      </c>
      <c r="BM412" s="98" t="s">
        <v>113</v>
      </c>
      <c r="BN412" s="99" t="s">
        <v>192</v>
      </c>
      <c r="BO412" s="123" t="s">
        <v>233</v>
      </c>
      <c r="BP412" s="123">
        <v>2240</v>
      </c>
      <c r="BQ412" s="42" t="s">
        <v>194</v>
      </c>
      <c r="BR412" s="96" t="s">
        <v>2071</v>
      </c>
    </row>
    <row r="413" spans="1:70" ht="30" hidden="1" customHeight="1" x14ac:dyDescent="0.35">
      <c r="A413" s="95">
        <v>410</v>
      </c>
      <c r="B413" s="127" t="s">
        <v>248</v>
      </c>
      <c r="C413" s="127" t="s">
        <v>249</v>
      </c>
      <c r="D413" s="127" t="s">
        <v>250</v>
      </c>
      <c r="E413" s="127" t="s">
        <v>251</v>
      </c>
      <c r="F413" s="127" t="s">
        <v>251</v>
      </c>
      <c r="G413" s="127" t="s">
        <v>252</v>
      </c>
      <c r="H413" s="127" t="s">
        <v>253</v>
      </c>
      <c r="I413" s="126">
        <v>127932</v>
      </c>
      <c r="J413" s="126" t="s">
        <v>421</v>
      </c>
      <c r="K413" s="126">
        <v>127932</v>
      </c>
      <c r="L413" s="126" t="s">
        <v>255</v>
      </c>
      <c r="M413" s="126" t="s">
        <v>256</v>
      </c>
      <c r="N413" s="126">
        <v>215741</v>
      </c>
      <c r="O413" s="126" t="s">
        <v>422</v>
      </c>
      <c r="P413" s="126">
        <v>673032</v>
      </c>
      <c r="Q413" s="126" t="s">
        <v>488</v>
      </c>
      <c r="R413" s="126" t="s">
        <v>319</v>
      </c>
      <c r="S413" s="126" t="s">
        <v>770</v>
      </c>
      <c r="T413" s="126" t="s">
        <v>770</v>
      </c>
      <c r="U413" s="126" t="s">
        <v>328</v>
      </c>
      <c r="V413" s="126" t="s">
        <v>262</v>
      </c>
      <c r="W413" s="126">
        <v>0</v>
      </c>
      <c r="X413" s="126" t="s">
        <v>502</v>
      </c>
      <c r="Y413" s="126">
        <v>358544309</v>
      </c>
      <c r="Z413" s="126" t="s">
        <v>1361</v>
      </c>
      <c r="AA413" s="126" t="s">
        <v>1362</v>
      </c>
      <c r="AB413" s="128">
        <v>28000</v>
      </c>
      <c r="AC413" s="127">
        <v>4</v>
      </c>
      <c r="AD413" s="127">
        <v>18</v>
      </c>
      <c r="AE413" s="127">
        <v>2</v>
      </c>
      <c r="AF413" s="127" t="s">
        <v>1687</v>
      </c>
      <c r="AG413" s="127" t="s">
        <v>1716</v>
      </c>
      <c r="AH413" s="126" t="s">
        <v>1770</v>
      </c>
      <c r="AI413" s="126" t="s">
        <v>1978</v>
      </c>
      <c r="AJ413" s="128">
        <v>1880</v>
      </c>
      <c r="AK413" s="128">
        <v>1880</v>
      </c>
      <c r="AL413" s="126" t="s">
        <v>1798</v>
      </c>
      <c r="AM413" s="128">
        <v>0</v>
      </c>
      <c r="AN413" s="128">
        <v>120</v>
      </c>
      <c r="AO413" s="128">
        <v>120</v>
      </c>
      <c r="AP413" s="128">
        <v>28000</v>
      </c>
      <c r="AQ413" s="128">
        <v>5799</v>
      </c>
      <c r="AR413" s="128">
        <v>33799</v>
      </c>
      <c r="AS413" s="128">
        <v>19065.79</v>
      </c>
      <c r="AT413" s="128">
        <v>5254.21</v>
      </c>
      <c r="AU413" s="128">
        <v>24320</v>
      </c>
      <c r="AV413" s="126">
        <v>13</v>
      </c>
      <c r="AW413" s="126"/>
      <c r="AX413" s="126"/>
      <c r="AY413" s="126"/>
      <c r="AZ413" s="126"/>
      <c r="BA413" s="126"/>
      <c r="BB413" s="126" t="s">
        <v>1995</v>
      </c>
      <c r="BC413" s="126" t="s">
        <v>138</v>
      </c>
      <c r="BD413" s="126" t="s">
        <v>2000</v>
      </c>
      <c r="BE413" s="128">
        <v>28000</v>
      </c>
      <c r="BF413" s="126" t="s">
        <v>770</v>
      </c>
      <c r="BG413" s="95">
        <v>7038882002</v>
      </c>
      <c r="BH413" s="97" t="s">
        <v>2003</v>
      </c>
      <c r="BI413" s="95" t="s">
        <v>104</v>
      </c>
      <c r="BJ413" s="129">
        <v>46052</v>
      </c>
      <c r="BK413" s="95"/>
      <c r="BL413" s="95" t="s">
        <v>108</v>
      </c>
      <c r="BM413" s="98" t="s">
        <v>113</v>
      </c>
      <c r="BN413" s="99" t="s">
        <v>193</v>
      </c>
      <c r="BO413" s="123" t="s">
        <v>234</v>
      </c>
      <c r="BP413" s="123"/>
      <c r="BQ413" s="42"/>
      <c r="BR413" s="96" t="s">
        <v>2064</v>
      </c>
    </row>
    <row r="414" spans="1:70" ht="30" hidden="1" customHeight="1" x14ac:dyDescent="0.35">
      <c r="A414" s="95">
        <v>411</v>
      </c>
      <c r="B414" s="127" t="s">
        <v>248</v>
      </c>
      <c r="C414" s="127" t="s">
        <v>249</v>
      </c>
      <c r="D414" s="127" t="s">
        <v>250</v>
      </c>
      <c r="E414" s="127" t="s">
        <v>251</v>
      </c>
      <c r="F414" s="127" t="s">
        <v>251</v>
      </c>
      <c r="G414" s="127" t="s">
        <v>252</v>
      </c>
      <c r="H414" s="127" t="s">
        <v>253</v>
      </c>
      <c r="I414" s="126">
        <v>127932</v>
      </c>
      <c r="J414" s="126" t="s">
        <v>421</v>
      </c>
      <c r="K414" s="126">
        <v>127932</v>
      </c>
      <c r="L414" s="126" t="s">
        <v>255</v>
      </c>
      <c r="M414" s="126" t="s">
        <v>256</v>
      </c>
      <c r="N414" s="126">
        <v>230700</v>
      </c>
      <c r="O414" s="126" t="s">
        <v>472</v>
      </c>
      <c r="P414" s="126">
        <v>303759</v>
      </c>
      <c r="Q414" s="126" t="s">
        <v>473</v>
      </c>
      <c r="R414" s="126" t="s">
        <v>319</v>
      </c>
      <c r="S414" s="126" t="s">
        <v>771</v>
      </c>
      <c r="T414" s="126" t="s">
        <v>771</v>
      </c>
      <c r="U414" s="126" t="s">
        <v>328</v>
      </c>
      <c r="V414" s="126" t="s">
        <v>262</v>
      </c>
      <c r="W414" s="126">
        <v>0</v>
      </c>
      <c r="X414" s="126" t="s">
        <v>267</v>
      </c>
      <c r="Y414" s="126">
        <v>358544310</v>
      </c>
      <c r="Z414" s="126" t="s">
        <v>1363</v>
      </c>
      <c r="AA414" s="126" t="s">
        <v>1364</v>
      </c>
      <c r="AB414" s="128">
        <v>47000</v>
      </c>
      <c r="AC414" s="127">
        <v>4</v>
      </c>
      <c r="AD414" s="127">
        <v>24</v>
      </c>
      <c r="AE414" s="127">
        <v>3</v>
      </c>
      <c r="AF414" s="127" t="s">
        <v>1717</v>
      </c>
      <c r="AG414" s="127" t="s">
        <v>1718</v>
      </c>
      <c r="AH414" s="126" t="s">
        <v>1770</v>
      </c>
      <c r="AI414" s="126" t="s">
        <v>1978</v>
      </c>
      <c r="AJ414" s="128">
        <v>2490</v>
      </c>
      <c r="AK414" s="128">
        <v>2490</v>
      </c>
      <c r="AL414" s="126" t="s">
        <v>1979</v>
      </c>
      <c r="AM414" s="128">
        <v>1272.18</v>
      </c>
      <c r="AN414" s="128">
        <v>1217.82</v>
      </c>
      <c r="AO414" s="128">
        <v>2490</v>
      </c>
      <c r="AP414" s="128">
        <v>45727.82</v>
      </c>
      <c r="AQ414" s="128">
        <v>11856.18</v>
      </c>
      <c r="AR414" s="128">
        <v>57584</v>
      </c>
      <c r="AS414" s="128">
        <v>21106.6</v>
      </c>
      <c r="AT414" s="128">
        <v>8773.4</v>
      </c>
      <c r="AU414" s="128">
        <v>29880</v>
      </c>
      <c r="AV414" s="126">
        <v>13</v>
      </c>
      <c r="AW414" s="126"/>
      <c r="AX414" s="126"/>
      <c r="AY414" s="126"/>
      <c r="AZ414" s="126"/>
      <c r="BA414" s="126"/>
      <c r="BB414" s="126" t="s">
        <v>1995</v>
      </c>
      <c r="BC414" s="126" t="s">
        <v>138</v>
      </c>
      <c r="BD414" s="126" t="s">
        <v>2000</v>
      </c>
      <c r="BE414" s="128">
        <v>47000</v>
      </c>
      <c r="BF414" s="126" t="s">
        <v>771</v>
      </c>
      <c r="BG414" s="95">
        <v>9834851894</v>
      </c>
      <c r="BH414" s="97" t="s">
        <v>2003</v>
      </c>
      <c r="BI414" s="95" t="s">
        <v>104</v>
      </c>
      <c r="BJ414" s="129">
        <v>46052</v>
      </c>
      <c r="BK414" s="95"/>
      <c r="BL414" s="95" t="s">
        <v>108</v>
      </c>
      <c r="BM414" s="98" t="s">
        <v>113</v>
      </c>
      <c r="BN414" s="99" t="s">
        <v>193</v>
      </c>
      <c r="BO414" s="123" t="s">
        <v>234</v>
      </c>
      <c r="BP414" s="123"/>
      <c r="BQ414" s="42"/>
      <c r="BR414" s="96" t="s">
        <v>2064</v>
      </c>
    </row>
    <row r="415" spans="1:70" ht="30" hidden="1" customHeight="1" x14ac:dyDescent="0.35">
      <c r="A415" s="95">
        <v>412</v>
      </c>
      <c r="B415" s="127" t="s">
        <v>248</v>
      </c>
      <c r="C415" s="127" t="s">
        <v>249</v>
      </c>
      <c r="D415" s="127" t="s">
        <v>250</v>
      </c>
      <c r="E415" s="127" t="s">
        <v>251</v>
      </c>
      <c r="F415" s="127" t="s">
        <v>251</v>
      </c>
      <c r="G415" s="127" t="s">
        <v>252</v>
      </c>
      <c r="H415" s="127" t="s">
        <v>253</v>
      </c>
      <c r="I415" s="126">
        <v>181561</v>
      </c>
      <c r="J415" s="126" t="s">
        <v>339</v>
      </c>
      <c r="K415" s="126">
        <v>181561</v>
      </c>
      <c r="L415" s="126" t="s">
        <v>255</v>
      </c>
      <c r="M415" s="126" t="s">
        <v>256</v>
      </c>
      <c r="N415" s="126">
        <v>310327</v>
      </c>
      <c r="O415" s="126" t="s">
        <v>428</v>
      </c>
      <c r="P415" s="126">
        <v>696260</v>
      </c>
      <c r="Q415" s="126" t="s">
        <v>429</v>
      </c>
      <c r="R415" s="126" t="s">
        <v>319</v>
      </c>
      <c r="S415" s="126" t="s">
        <v>772</v>
      </c>
      <c r="T415" s="126" t="s">
        <v>772</v>
      </c>
      <c r="U415" s="126" t="s">
        <v>262</v>
      </c>
      <c r="V415" s="126" t="s">
        <v>262</v>
      </c>
      <c r="W415" s="126">
        <v>0</v>
      </c>
      <c r="X415" s="126" t="s">
        <v>267</v>
      </c>
      <c r="Y415" s="126">
        <v>358544317</v>
      </c>
      <c r="Z415" s="126" t="s">
        <v>1365</v>
      </c>
      <c r="AA415" s="126" t="s">
        <v>1358</v>
      </c>
      <c r="AB415" s="128">
        <v>66000</v>
      </c>
      <c r="AC415" s="127">
        <v>7</v>
      </c>
      <c r="AD415" s="127">
        <v>24</v>
      </c>
      <c r="AE415" s="127">
        <v>3</v>
      </c>
      <c r="AF415" s="127" t="s">
        <v>1719</v>
      </c>
      <c r="AG415" s="127" t="s">
        <v>1720</v>
      </c>
      <c r="AH415" s="126" t="s">
        <v>1770</v>
      </c>
      <c r="AI415" s="126" t="s">
        <v>1980</v>
      </c>
      <c r="AJ415" s="128">
        <v>3500</v>
      </c>
      <c r="AK415" s="128">
        <v>3500</v>
      </c>
      <c r="AL415" s="126" t="s">
        <v>1910</v>
      </c>
      <c r="AM415" s="128">
        <v>31624.18</v>
      </c>
      <c r="AN415" s="128">
        <v>13875.82</v>
      </c>
      <c r="AO415" s="128">
        <v>45500</v>
      </c>
      <c r="AP415" s="128">
        <v>34375.82</v>
      </c>
      <c r="AQ415" s="128">
        <v>4242.18</v>
      </c>
      <c r="AR415" s="128">
        <v>38618</v>
      </c>
      <c r="AS415" s="128">
        <v>0</v>
      </c>
      <c r="AT415" s="128">
        <v>0</v>
      </c>
      <c r="AU415" s="128">
        <v>0</v>
      </c>
      <c r="AV415" s="126">
        <v>13</v>
      </c>
      <c r="AW415" s="126"/>
      <c r="AX415" s="126"/>
      <c r="AY415" s="126"/>
      <c r="AZ415" s="126"/>
      <c r="BA415" s="126"/>
      <c r="BB415" s="126" t="s">
        <v>1995</v>
      </c>
      <c r="BC415" s="126" t="s">
        <v>138</v>
      </c>
      <c r="BD415" s="126"/>
      <c r="BE415" s="128">
        <v>0</v>
      </c>
      <c r="BF415" s="126" t="s">
        <v>772</v>
      </c>
      <c r="BG415" s="95">
        <v>7028349255</v>
      </c>
      <c r="BH415" s="97" t="s">
        <v>2003</v>
      </c>
      <c r="BI415" s="95" t="s">
        <v>104</v>
      </c>
      <c r="BJ415" s="129">
        <v>46051</v>
      </c>
      <c r="BK415" s="95"/>
      <c r="BL415" s="95" t="s">
        <v>109</v>
      </c>
      <c r="BM415" s="98" t="s">
        <v>124</v>
      </c>
      <c r="BN415" s="99" t="s">
        <v>193</v>
      </c>
      <c r="BO415" s="123" t="s">
        <v>234</v>
      </c>
      <c r="BP415" s="123"/>
      <c r="BQ415" s="42"/>
      <c r="BR415" s="96"/>
    </row>
    <row r="416" spans="1:70" ht="30" hidden="1" customHeight="1" x14ac:dyDescent="0.35">
      <c r="A416" s="95">
        <v>413</v>
      </c>
      <c r="B416" s="127" t="s">
        <v>248</v>
      </c>
      <c r="C416" s="127" t="s">
        <v>249</v>
      </c>
      <c r="D416" s="127" t="s">
        <v>250</v>
      </c>
      <c r="E416" s="127" t="s">
        <v>251</v>
      </c>
      <c r="F416" s="127" t="s">
        <v>251</v>
      </c>
      <c r="G416" s="127" t="s">
        <v>252</v>
      </c>
      <c r="H416" s="127" t="s">
        <v>253</v>
      </c>
      <c r="I416" s="126">
        <v>181561</v>
      </c>
      <c r="J416" s="126" t="s">
        <v>339</v>
      </c>
      <c r="K416" s="126">
        <v>181561</v>
      </c>
      <c r="L416" s="126" t="s">
        <v>255</v>
      </c>
      <c r="M416" s="126" t="s">
        <v>256</v>
      </c>
      <c r="N416" s="126">
        <v>364744</v>
      </c>
      <c r="O416" s="126" t="s">
        <v>466</v>
      </c>
      <c r="P416" s="126">
        <v>527592</v>
      </c>
      <c r="Q416" s="126" t="s">
        <v>467</v>
      </c>
      <c r="R416" s="126" t="s">
        <v>319</v>
      </c>
      <c r="S416" s="126" t="s">
        <v>773</v>
      </c>
      <c r="T416" s="126" t="s">
        <v>773</v>
      </c>
      <c r="U416" s="126" t="s">
        <v>328</v>
      </c>
      <c r="V416" s="126" t="s">
        <v>262</v>
      </c>
      <c r="W416" s="126">
        <v>0</v>
      </c>
      <c r="X416" s="126" t="s">
        <v>267</v>
      </c>
      <c r="Y416" s="126">
        <v>358544318</v>
      </c>
      <c r="Z416" s="126" t="s">
        <v>1366</v>
      </c>
      <c r="AA416" s="126" t="s">
        <v>1367</v>
      </c>
      <c r="AB416" s="128">
        <v>62000</v>
      </c>
      <c r="AC416" s="127">
        <v>7</v>
      </c>
      <c r="AD416" s="127">
        <v>24</v>
      </c>
      <c r="AE416" s="127">
        <v>3</v>
      </c>
      <c r="AF416" s="127" t="s">
        <v>1721</v>
      </c>
      <c r="AG416" s="127" t="s">
        <v>1722</v>
      </c>
      <c r="AH416" s="126" t="s">
        <v>1770</v>
      </c>
      <c r="AI416" s="126" t="s">
        <v>1980</v>
      </c>
      <c r="AJ416" s="128">
        <v>3300</v>
      </c>
      <c r="AK416" s="128">
        <v>3300</v>
      </c>
      <c r="AL416" s="126" t="s">
        <v>1981</v>
      </c>
      <c r="AM416" s="128">
        <v>7980.12</v>
      </c>
      <c r="AN416" s="128">
        <v>5219.88</v>
      </c>
      <c r="AO416" s="128">
        <v>13200</v>
      </c>
      <c r="AP416" s="128">
        <v>54019.88</v>
      </c>
      <c r="AQ416" s="128">
        <v>12735.12</v>
      </c>
      <c r="AR416" s="128">
        <v>66755</v>
      </c>
      <c r="AS416" s="128">
        <v>21167.66</v>
      </c>
      <c r="AT416" s="128">
        <v>8532.34</v>
      </c>
      <c r="AU416" s="128">
        <v>29700</v>
      </c>
      <c r="AV416" s="126">
        <v>13</v>
      </c>
      <c r="AW416" s="126"/>
      <c r="AX416" s="126"/>
      <c r="AY416" s="126"/>
      <c r="AZ416" s="126"/>
      <c r="BA416" s="126"/>
      <c r="BB416" s="126" t="s">
        <v>1995</v>
      </c>
      <c r="BC416" s="126" t="s">
        <v>138</v>
      </c>
      <c r="BD416" s="126" t="s">
        <v>1999</v>
      </c>
      <c r="BE416" s="128">
        <v>62000</v>
      </c>
      <c r="BF416" s="126" t="s">
        <v>773</v>
      </c>
      <c r="BG416" s="95">
        <v>9172808739</v>
      </c>
      <c r="BH416" s="97" t="s">
        <v>2003</v>
      </c>
      <c r="BI416" s="95" t="s">
        <v>104</v>
      </c>
      <c r="BJ416" s="129">
        <v>46051</v>
      </c>
      <c r="BK416" s="95"/>
      <c r="BL416" s="95" t="s">
        <v>109</v>
      </c>
      <c r="BM416" s="98" t="s">
        <v>124</v>
      </c>
      <c r="BN416" s="99" t="s">
        <v>193</v>
      </c>
      <c r="BO416" s="123" t="s">
        <v>234</v>
      </c>
      <c r="BP416" s="123"/>
      <c r="BQ416" s="42"/>
      <c r="BR416" s="96"/>
    </row>
    <row r="417" spans="1:70" ht="30" hidden="1" customHeight="1" x14ac:dyDescent="0.35">
      <c r="A417" s="95">
        <v>414</v>
      </c>
      <c r="B417" s="127" t="s">
        <v>248</v>
      </c>
      <c r="C417" s="127" t="s">
        <v>249</v>
      </c>
      <c r="D417" s="127" t="s">
        <v>250</v>
      </c>
      <c r="E417" s="127" t="s">
        <v>251</v>
      </c>
      <c r="F417" s="127" t="s">
        <v>251</v>
      </c>
      <c r="G417" s="127" t="s">
        <v>252</v>
      </c>
      <c r="H417" s="127" t="s">
        <v>253</v>
      </c>
      <c r="I417" s="126">
        <v>185596</v>
      </c>
      <c r="J417" s="126" t="s">
        <v>384</v>
      </c>
      <c r="K417" s="126">
        <v>185596</v>
      </c>
      <c r="L417" s="126" t="s">
        <v>255</v>
      </c>
      <c r="M417" s="126" t="s">
        <v>256</v>
      </c>
      <c r="N417" s="126">
        <v>371460</v>
      </c>
      <c r="O417" s="126" t="s">
        <v>505</v>
      </c>
      <c r="P417" s="126">
        <v>729138</v>
      </c>
      <c r="Q417" s="126" t="s">
        <v>530</v>
      </c>
      <c r="R417" s="126" t="s">
        <v>319</v>
      </c>
      <c r="S417" s="126" t="s">
        <v>774</v>
      </c>
      <c r="T417" s="126" t="s">
        <v>774</v>
      </c>
      <c r="U417" s="126" t="s">
        <v>328</v>
      </c>
      <c r="V417" s="126" t="s">
        <v>262</v>
      </c>
      <c r="W417" s="126">
        <v>0</v>
      </c>
      <c r="X417" s="126" t="s">
        <v>612</v>
      </c>
      <c r="Y417" s="126">
        <v>358544326</v>
      </c>
      <c r="Z417" s="126" t="s">
        <v>1368</v>
      </c>
      <c r="AA417" s="126" t="s">
        <v>1369</v>
      </c>
      <c r="AB417" s="128">
        <v>42000</v>
      </c>
      <c r="AC417" s="127">
        <v>4</v>
      </c>
      <c r="AD417" s="127">
        <v>24</v>
      </c>
      <c r="AE417" s="127">
        <v>2</v>
      </c>
      <c r="AF417" s="127" t="s">
        <v>1635</v>
      </c>
      <c r="AG417" s="127" t="s">
        <v>1636</v>
      </c>
      <c r="AH417" s="126" t="s">
        <v>1907</v>
      </c>
      <c r="AI417" s="126" t="s">
        <v>1978</v>
      </c>
      <c r="AJ417" s="128">
        <v>2240</v>
      </c>
      <c r="AK417" s="128">
        <v>2240</v>
      </c>
      <c r="AL417" s="126" t="s">
        <v>1957</v>
      </c>
      <c r="AM417" s="128">
        <v>18079</v>
      </c>
      <c r="AN417" s="128">
        <v>8801</v>
      </c>
      <c r="AO417" s="128">
        <v>26880</v>
      </c>
      <c r="AP417" s="128">
        <v>23921</v>
      </c>
      <c r="AQ417" s="128">
        <v>3432</v>
      </c>
      <c r="AR417" s="128">
        <v>27353</v>
      </c>
      <c r="AS417" s="128">
        <v>1672.29</v>
      </c>
      <c r="AT417" s="128">
        <v>567.71</v>
      </c>
      <c r="AU417" s="128">
        <v>2240</v>
      </c>
      <c r="AV417" s="126">
        <v>13</v>
      </c>
      <c r="AW417" s="126"/>
      <c r="AX417" s="126"/>
      <c r="AY417" s="126"/>
      <c r="AZ417" s="126"/>
      <c r="BA417" s="126"/>
      <c r="BB417" s="126" t="s">
        <v>1995</v>
      </c>
      <c r="BC417" s="126" t="s">
        <v>138</v>
      </c>
      <c r="BD417" s="126"/>
      <c r="BE417" s="128">
        <v>0</v>
      </c>
      <c r="BF417" s="126" t="s">
        <v>774</v>
      </c>
      <c r="BG417" s="95">
        <v>9579458659</v>
      </c>
      <c r="BH417" s="97" t="s">
        <v>2003</v>
      </c>
      <c r="BI417" s="95" t="s">
        <v>104</v>
      </c>
      <c r="BJ417" s="129">
        <v>46042</v>
      </c>
      <c r="BK417" s="95"/>
      <c r="BL417" s="95" t="s">
        <v>109</v>
      </c>
      <c r="BM417" s="98" t="s">
        <v>124</v>
      </c>
      <c r="BN417" s="99" t="s">
        <v>193</v>
      </c>
      <c r="BO417" s="123" t="s">
        <v>234</v>
      </c>
      <c r="BP417" s="123"/>
      <c r="BQ417" s="42"/>
      <c r="BR417" s="96"/>
    </row>
    <row r="418" spans="1:70" ht="30" hidden="1" customHeight="1" x14ac:dyDescent="0.35">
      <c r="A418" s="95">
        <v>415</v>
      </c>
      <c r="B418" s="127" t="s">
        <v>248</v>
      </c>
      <c r="C418" s="127" t="s">
        <v>249</v>
      </c>
      <c r="D418" s="127" t="s">
        <v>250</v>
      </c>
      <c r="E418" s="127" t="s">
        <v>251</v>
      </c>
      <c r="F418" s="127" t="s">
        <v>251</v>
      </c>
      <c r="G418" s="127" t="s">
        <v>252</v>
      </c>
      <c r="H418" s="127" t="s">
        <v>253</v>
      </c>
      <c r="I418" s="126">
        <v>188864</v>
      </c>
      <c r="J418" s="126" t="s">
        <v>368</v>
      </c>
      <c r="K418" s="126">
        <v>188864</v>
      </c>
      <c r="L418" s="126" t="s">
        <v>255</v>
      </c>
      <c r="M418" s="126" t="s">
        <v>256</v>
      </c>
      <c r="N418" s="126">
        <v>360375</v>
      </c>
      <c r="O418" s="126" t="s">
        <v>369</v>
      </c>
      <c r="P418" s="126">
        <v>663220</v>
      </c>
      <c r="Q418" s="126" t="s">
        <v>550</v>
      </c>
      <c r="R418" s="126" t="s">
        <v>319</v>
      </c>
      <c r="S418" s="126" t="s">
        <v>775</v>
      </c>
      <c r="T418" s="126" t="s">
        <v>775</v>
      </c>
      <c r="U418" s="126" t="s">
        <v>328</v>
      </c>
      <c r="V418" s="126" t="s">
        <v>262</v>
      </c>
      <c r="W418" s="126">
        <v>0</v>
      </c>
      <c r="X418" s="126" t="s">
        <v>612</v>
      </c>
      <c r="Y418" s="126">
        <v>358544331</v>
      </c>
      <c r="Z418" s="126" t="s">
        <v>1370</v>
      </c>
      <c r="AA418" s="126" t="s">
        <v>1371</v>
      </c>
      <c r="AB418" s="128">
        <v>39000</v>
      </c>
      <c r="AC418" s="127">
        <v>3</v>
      </c>
      <c r="AD418" s="127">
        <v>24</v>
      </c>
      <c r="AE418" s="127">
        <v>2</v>
      </c>
      <c r="AF418" s="127" t="s">
        <v>1626</v>
      </c>
      <c r="AG418" s="127" t="s">
        <v>1628</v>
      </c>
      <c r="AH418" s="126" t="s">
        <v>1907</v>
      </c>
      <c r="AI418" s="126" t="s">
        <v>1982</v>
      </c>
      <c r="AJ418" s="128">
        <v>2080</v>
      </c>
      <c r="AK418" s="128">
        <v>2080</v>
      </c>
      <c r="AL418" s="126" t="s">
        <v>1899</v>
      </c>
      <c r="AM418" s="128">
        <v>3546.21</v>
      </c>
      <c r="AN418" s="128">
        <v>2693.79</v>
      </c>
      <c r="AO418" s="128">
        <v>6240</v>
      </c>
      <c r="AP418" s="128">
        <v>35453.79</v>
      </c>
      <c r="AQ418" s="128">
        <v>8750.2099999999991</v>
      </c>
      <c r="AR418" s="128">
        <v>44204</v>
      </c>
      <c r="AS418" s="128">
        <v>14726.73</v>
      </c>
      <c r="AT418" s="128">
        <v>6073.27</v>
      </c>
      <c r="AU418" s="128">
        <v>20800</v>
      </c>
      <c r="AV418" s="126">
        <v>13</v>
      </c>
      <c r="AW418" s="126"/>
      <c r="AX418" s="126"/>
      <c r="AY418" s="126"/>
      <c r="AZ418" s="126"/>
      <c r="BA418" s="126"/>
      <c r="BB418" s="126" t="s">
        <v>1995</v>
      </c>
      <c r="BC418" s="126" t="s">
        <v>138</v>
      </c>
      <c r="BD418" s="126" t="s">
        <v>1999</v>
      </c>
      <c r="BE418" s="128">
        <v>39000</v>
      </c>
      <c r="BF418" s="126" t="s">
        <v>775</v>
      </c>
      <c r="BG418" s="95">
        <v>8600166788</v>
      </c>
      <c r="BH418" s="97" t="s">
        <v>2003</v>
      </c>
      <c r="BI418" s="95" t="s">
        <v>104</v>
      </c>
      <c r="BJ418" s="129">
        <v>46037</v>
      </c>
      <c r="BK418" s="95"/>
      <c r="BL418" s="95" t="s">
        <v>109</v>
      </c>
      <c r="BM418" s="98" t="s">
        <v>124</v>
      </c>
      <c r="BN418" s="99" t="s">
        <v>193</v>
      </c>
      <c r="BO418" s="123" t="s">
        <v>234</v>
      </c>
      <c r="BP418" s="123"/>
      <c r="BQ418" s="42"/>
      <c r="BR418" s="96"/>
    </row>
    <row r="419" spans="1:70" ht="30" hidden="1" customHeight="1" x14ac:dyDescent="0.35">
      <c r="A419" s="95">
        <v>416</v>
      </c>
      <c r="B419" s="127" t="s">
        <v>248</v>
      </c>
      <c r="C419" s="127" t="s">
        <v>249</v>
      </c>
      <c r="D419" s="127" t="s">
        <v>250</v>
      </c>
      <c r="E419" s="127" t="s">
        <v>251</v>
      </c>
      <c r="F419" s="127" t="s">
        <v>251</v>
      </c>
      <c r="G419" s="127" t="s">
        <v>252</v>
      </c>
      <c r="H419" s="127" t="s">
        <v>253</v>
      </c>
      <c r="I419" s="126">
        <v>130351</v>
      </c>
      <c r="J419" s="126" t="s">
        <v>283</v>
      </c>
      <c r="K419" s="126">
        <v>130351</v>
      </c>
      <c r="L419" s="126" t="s">
        <v>255</v>
      </c>
      <c r="M419" s="126" t="s">
        <v>256</v>
      </c>
      <c r="N419" s="126">
        <v>219890</v>
      </c>
      <c r="O419" s="126" t="s">
        <v>284</v>
      </c>
      <c r="P419" s="126">
        <v>290159</v>
      </c>
      <c r="Q419" s="126" t="s">
        <v>361</v>
      </c>
      <c r="R419" s="126" t="s">
        <v>319</v>
      </c>
      <c r="S419" s="126" t="s">
        <v>776</v>
      </c>
      <c r="T419" s="126" t="s">
        <v>776</v>
      </c>
      <c r="U419" s="126" t="s">
        <v>328</v>
      </c>
      <c r="V419" s="126" t="s">
        <v>262</v>
      </c>
      <c r="W419" s="126">
        <v>0</v>
      </c>
      <c r="X419" s="126" t="s">
        <v>347</v>
      </c>
      <c r="Y419" s="126">
        <v>358544378</v>
      </c>
      <c r="Z419" s="126" t="s">
        <v>1372</v>
      </c>
      <c r="AA419" s="126" t="s">
        <v>1334</v>
      </c>
      <c r="AB419" s="128">
        <v>50000</v>
      </c>
      <c r="AC419" s="127">
        <v>5</v>
      </c>
      <c r="AD419" s="127">
        <v>24</v>
      </c>
      <c r="AE419" s="127">
        <v>3</v>
      </c>
      <c r="AF419" s="127" t="s">
        <v>1723</v>
      </c>
      <c r="AG419" s="127" t="s">
        <v>1724</v>
      </c>
      <c r="AH419" s="126" t="s">
        <v>1746</v>
      </c>
      <c r="AI419" s="126" t="s">
        <v>1384</v>
      </c>
      <c r="AJ419" s="128">
        <v>2640</v>
      </c>
      <c r="AK419" s="128">
        <v>2640</v>
      </c>
      <c r="AL419" s="126" t="s">
        <v>1865</v>
      </c>
      <c r="AM419" s="128">
        <v>28380.67</v>
      </c>
      <c r="AN419" s="128">
        <v>11219.33</v>
      </c>
      <c r="AO419" s="128">
        <v>39600</v>
      </c>
      <c r="AP419" s="128">
        <v>21619.33</v>
      </c>
      <c r="AQ419" s="128">
        <v>2218.67</v>
      </c>
      <c r="AR419" s="128">
        <v>23838</v>
      </c>
      <c r="AS419" s="128">
        <v>0</v>
      </c>
      <c r="AT419" s="128">
        <v>0</v>
      </c>
      <c r="AU419" s="128">
        <v>0</v>
      </c>
      <c r="AV419" s="126">
        <v>15</v>
      </c>
      <c r="AW419" s="126"/>
      <c r="AX419" s="126"/>
      <c r="AY419" s="126"/>
      <c r="AZ419" s="126"/>
      <c r="BA419" s="126"/>
      <c r="BB419" s="126" t="s">
        <v>1995</v>
      </c>
      <c r="BC419" s="126" t="s">
        <v>138</v>
      </c>
      <c r="BD419" s="126"/>
      <c r="BE419" s="128">
        <v>0</v>
      </c>
      <c r="BF419" s="126" t="s">
        <v>776</v>
      </c>
      <c r="BG419" s="95">
        <v>7499948423</v>
      </c>
      <c r="BH419" s="97" t="s">
        <v>2003</v>
      </c>
      <c r="BI419" s="95" t="s">
        <v>104</v>
      </c>
      <c r="BJ419" s="97">
        <v>46050</v>
      </c>
      <c r="BK419" s="95"/>
      <c r="BL419" s="95" t="s">
        <v>109</v>
      </c>
      <c r="BM419" s="98" t="s">
        <v>124</v>
      </c>
      <c r="BN419" s="99" t="s">
        <v>193</v>
      </c>
      <c r="BO419" s="123" t="s">
        <v>234</v>
      </c>
      <c r="BP419" s="123"/>
      <c r="BQ419" s="42"/>
      <c r="BR419" s="96"/>
    </row>
    <row r="420" spans="1:70" ht="30" hidden="1" customHeight="1" x14ac:dyDescent="0.35">
      <c r="A420" s="95">
        <v>417</v>
      </c>
      <c r="B420" s="127" t="s">
        <v>248</v>
      </c>
      <c r="C420" s="127" t="s">
        <v>249</v>
      </c>
      <c r="D420" s="127" t="s">
        <v>250</v>
      </c>
      <c r="E420" s="127" t="s">
        <v>251</v>
      </c>
      <c r="F420" s="127" t="s">
        <v>251</v>
      </c>
      <c r="G420" s="127" t="s">
        <v>252</v>
      </c>
      <c r="H420" s="127" t="s">
        <v>253</v>
      </c>
      <c r="I420" s="126">
        <v>130351</v>
      </c>
      <c r="J420" s="126" t="s">
        <v>283</v>
      </c>
      <c r="K420" s="126">
        <v>130351</v>
      </c>
      <c r="L420" s="126" t="s">
        <v>255</v>
      </c>
      <c r="M420" s="126" t="s">
        <v>256</v>
      </c>
      <c r="N420" s="126">
        <v>219890</v>
      </c>
      <c r="O420" s="126" t="s">
        <v>284</v>
      </c>
      <c r="P420" s="126">
        <v>290159</v>
      </c>
      <c r="Q420" s="126" t="s">
        <v>361</v>
      </c>
      <c r="R420" s="126" t="s">
        <v>319</v>
      </c>
      <c r="S420" s="126" t="s">
        <v>777</v>
      </c>
      <c r="T420" s="126" t="s">
        <v>777</v>
      </c>
      <c r="U420" s="126" t="s">
        <v>328</v>
      </c>
      <c r="V420" s="126" t="s">
        <v>262</v>
      </c>
      <c r="W420" s="126">
        <v>0</v>
      </c>
      <c r="X420" s="126" t="s">
        <v>267</v>
      </c>
      <c r="Y420" s="126">
        <v>358544379</v>
      </c>
      <c r="Z420" s="126" t="s">
        <v>1373</v>
      </c>
      <c r="AA420" s="126" t="s">
        <v>1369</v>
      </c>
      <c r="AB420" s="128">
        <v>42000</v>
      </c>
      <c r="AC420" s="127">
        <v>5</v>
      </c>
      <c r="AD420" s="127">
        <v>24</v>
      </c>
      <c r="AE420" s="127">
        <v>2</v>
      </c>
      <c r="AF420" s="127" t="s">
        <v>1700</v>
      </c>
      <c r="AG420" s="127" t="s">
        <v>1725</v>
      </c>
      <c r="AH420" s="126" t="s">
        <v>1770</v>
      </c>
      <c r="AI420" s="126" t="s">
        <v>1870</v>
      </c>
      <c r="AJ420" s="128">
        <v>2240</v>
      </c>
      <c r="AK420" s="128">
        <v>2240</v>
      </c>
      <c r="AL420" s="126" t="s">
        <v>1865</v>
      </c>
      <c r="AM420" s="128">
        <v>19789.78</v>
      </c>
      <c r="AN420" s="128">
        <v>9330.2199999999993</v>
      </c>
      <c r="AO420" s="128">
        <v>29120</v>
      </c>
      <c r="AP420" s="128">
        <v>22210.22</v>
      </c>
      <c r="AQ420" s="128">
        <v>2913.78</v>
      </c>
      <c r="AR420" s="128">
        <v>25124</v>
      </c>
      <c r="AS420" s="128">
        <v>0</v>
      </c>
      <c r="AT420" s="128">
        <v>0</v>
      </c>
      <c r="AU420" s="128">
        <v>0</v>
      </c>
      <c r="AV420" s="126">
        <v>13</v>
      </c>
      <c r="AW420" s="126"/>
      <c r="AX420" s="126"/>
      <c r="AY420" s="126"/>
      <c r="AZ420" s="126"/>
      <c r="BA420" s="126"/>
      <c r="BB420" s="126" t="s">
        <v>1995</v>
      </c>
      <c r="BC420" s="126" t="s">
        <v>138</v>
      </c>
      <c r="BD420" s="126"/>
      <c r="BE420" s="128">
        <v>0</v>
      </c>
      <c r="BF420" s="126" t="s">
        <v>777</v>
      </c>
      <c r="BG420" s="95">
        <v>8888353900</v>
      </c>
      <c r="BH420" s="97" t="s">
        <v>2003</v>
      </c>
      <c r="BI420" s="95" t="s">
        <v>104</v>
      </c>
      <c r="BJ420" s="97">
        <v>46050</v>
      </c>
      <c r="BK420" s="95"/>
      <c r="BL420" s="95" t="s">
        <v>109</v>
      </c>
      <c r="BM420" s="98" t="s">
        <v>124</v>
      </c>
      <c r="BN420" s="99" t="s">
        <v>193</v>
      </c>
      <c r="BO420" s="123" t="s">
        <v>234</v>
      </c>
      <c r="BP420" s="123"/>
      <c r="BQ420" s="42"/>
      <c r="BR420" s="96" t="s">
        <v>2034</v>
      </c>
    </row>
    <row r="421" spans="1:70" ht="30" hidden="1" customHeight="1" x14ac:dyDescent="0.35">
      <c r="A421" s="95">
        <v>418</v>
      </c>
      <c r="B421" s="127" t="s">
        <v>248</v>
      </c>
      <c r="C421" s="127" t="s">
        <v>249</v>
      </c>
      <c r="D421" s="127" t="s">
        <v>250</v>
      </c>
      <c r="E421" s="127" t="s">
        <v>251</v>
      </c>
      <c r="F421" s="127" t="s">
        <v>251</v>
      </c>
      <c r="G421" s="127" t="s">
        <v>252</v>
      </c>
      <c r="H421" s="127" t="s">
        <v>253</v>
      </c>
      <c r="I421" s="126">
        <v>121891</v>
      </c>
      <c r="J421" s="126" t="s">
        <v>290</v>
      </c>
      <c r="K421" s="126">
        <v>121891</v>
      </c>
      <c r="L421" s="126" t="s">
        <v>255</v>
      </c>
      <c r="M421" s="126" t="s">
        <v>256</v>
      </c>
      <c r="N421" s="126">
        <v>212763</v>
      </c>
      <c r="O421" s="126" t="s">
        <v>301</v>
      </c>
      <c r="P421" s="126">
        <v>281116</v>
      </c>
      <c r="Q421" s="126" t="s">
        <v>302</v>
      </c>
      <c r="R421" s="126" t="s">
        <v>319</v>
      </c>
      <c r="S421" s="126" t="s">
        <v>778</v>
      </c>
      <c r="T421" s="126" t="s">
        <v>778</v>
      </c>
      <c r="U421" s="126" t="s">
        <v>328</v>
      </c>
      <c r="V421" s="126" t="s">
        <v>262</v>
      </c>
      <c r="W421" s="126">
        <v>0</v>
      </c>
      <c r="X421" s="126" t="s">
        <v>267</v>
      </c>
      <c r="Y421" s="126">
        <v>358588418</v>
      </c>
      <c r="Z421" s="126" t="s">
        <v>1374</v>
      </c>
      <c r="AA421" s="126" t="s">
        <v>1334</v>
      </c>
      <c r="AB421" s="128">
        <v>70000</v>
      </c>
      <c r="AC421" s="127">
        <v>9</v>
      </c>
      <c r="AD421" s="127">
        <v>24</v>
      </c>
      <c r="AE421" s="127" t="s">
        <v>1726</v>
      </c>
      <c r="AF421" s="127" t="s">
        <v>1442</v>
      </c>
      <c r="AG421" s="127" t="s">
        <v>1507</v>
      </c>
      <c r="AH421" s="126" t="s">
        <v>1763</v>
      </c>
      <c r="AI421" s="126" t="s">
        <v>1983</v>
      </c>
      <c r="AJ421" s="128">
        <v>3670</v>
      </c>
      <c r="AK421" s="128">
        <v>3670</v>
      </c>
      <c r="AL421" s="126" t="s">
        <v>1846</v>
      </c>
      <c r="AM421" s="128">
        <v>7025.3</v>
      </c>
      <c r="AN421" s="128">
        <v>3984.7</v>
      </c>
      <c r="AO421" s="128">
        <v>11010</v>
      </c>
      <c r="AP421" s="128">
        <v>62974.7</v>
      </c>
      <c r="AQ421" s="128">
        <v>14440.3</v>
      </c>
      <c r="AR421" s="128">
        <v>77415</v>
      </c>
      <c r="AS421" s="128">
        <v>32557.96</v>
      </c>
      <c r="AT421" s="128">
        <v>11482.04</v>
      </c>
      <c r="AU421" s="128">
        <v>44040</v>
      </c>
      <c r="AV421" s="126">
        <v>15</v>
      </c>
      <c r="AW421" s="126"/>
      <c r="AX421" s="126"/>
      <c r="AY421" s="126"/>
      <c r="AZ421" s="126"/>
      <c r="BA421" s="126"/>
      <c r="BB421" s="126" t="s">
        <v>1995</v>
      </c>
      <c r="BC421" s="126" t="s">
        <v>138</v>
      </c>
      <c r="BD421" s="126" t="s">
        <v>2000</v>
      </c>
      <c r="BE421" s="128">
        <v>70000</v>
      </c>
      <c r="BF421" s="126" t="s">
        <v>778</v>
      </c>
      <c r="BG421" s="95">
        <v>8459509780</v>
      </c>
      <c r="BH421" s="97" t="s">
        <v>2003</v>
      </c>
      <c r="BI421" s="95" t="s">
        <v>104</v>
      </c>
      <c r="BJ421" s="129">
        <v>46038</v>
      </c>
      <c r="BK421" s="95"/>
      <c r="BL421" s="95" t="s">
        <v>109</v>
      </c>
      <c r="BM421" s="98" t="s">
        <v>124</v>
      </c>
      <c r="BN421" s="99" t="s">
        <v>193</v>
      </c>
      <c r="BO421" s="123" t="s">
        <v>234</v>
      </c>
      <c r="BP421" s="123"/>
      <c r="BQ421" s="42"/>
      <c r="BR421" s="96"/>
    </row>
    <row r="422" spans="1:70" ht="30" hidden="1" customHeight="1" x14ac:dyDescent="0.35">
      <c r="A422" s="95">
        <v>419</v>
      </c>
      <c r="B422" s="127" t="s">
        <v>248</v>
      </c>
      <c r="C422" s="127" t="s">
        <v>249</v>
      </c>
      <c r="D422" s="127" t="s">
        <v>250</v>
      </c>
      <c r="E422" s="127" t="s">
        <v>251</v>
      </c>
      <c r="F422" s="127" t="s">
        <v>251</v>
      </c>
      <c r="G422" s="127" t="s">
        <v>252</v>
      </c>
      <c r="H422" s="127" t="s">
        <v>253</v>
      </c>
      <c r="I422" s="126">
        <v>190788</v>
      </c>
      <c r="J422" s="126" t="s">
        <v>348</v>
      </c>
      <c r="K422" s="126">
        <v>190788</v>
      </c>
      <c r="L422" s="126" t="s">
        <v>255</v>
      </c>
      <c r="M422" s="126" t="s">
        <v>256</v>
      </c>
      <c r="N422" s="126">
        <v>358543</v>
      </c>
      <c r="O422" s="126" t="s">
        <v>349</v>
      </c>
      <c r="P422" s="126">
        <v>514281</v>
      </c>
      <c r="Q422" s="126" t="s">
        <v>350</v>
      </c>
      <c r="R422" s="126" t="s">
        <v>319</v>
      </c>
      <c r="S422" s="126" t="s">
        <v>779</v>
      </c>
      <c r="T422" s="126" t="s">
        <v>779</v>
      </c>
      <c r="U422" s="126" t="s">
        <v>328</v>
      </c>
      <c r="V422" s="126" t="s">
        <v>262</v>
      </c>
      <c r="W422" s="126">
        <v>0</v>
      </c>
      <c r="X422" s="126" t="s">
        <v>267</v>
      </c>
      <c r="Y422" s="126">
        <v>358602015</v>
      </c>
      <c r="Z422" s="126" t="s">
        <v>1375</v>
      </c>
      <c r="AA422" s="126" t="s">
        <v>1334</v>
      </c>
      <c r="AB422" s="128">
        <v>40000</v>
      </c>
      <c r="AC422" s="127">
        <v>7</v>
      </c>
      <c r="AD422" s="127">
        <v>24</v>
      </c>
      <c r="AE422" s="127" t="s">
        <v>1684</v>
      </c>
      <c r="AF422" s="127" t="s">
        <v>1594</v>
      </c>
      <c r="AG422" s="127" t="s">
        <v>1595</v>
      </c>
      <c r="AH422" s="126" t="s">
        <v>1770</v>
      </c>
      <c r="AI422" s="126" t="s">
        <v>1974</v>
      </c>
      <c r="AJ422" s="128">
        <v>2130</v>
      </c>
      <c r="AK422" s="128">
        <v>2130</v>
      </c>
      <c r="AL422" s="126" t="s">
        <v>1910</v>
      </c>
      <c r="AM422" s="128">
        <v>22529.39</v>
      </c>
      <c r="AN422" s="128">
        <v>9420.61</v>
      </c>
      <c r="AO422" s="128">
        <v>31950</v>
      </c>
      <c r="AP422" s="128">
        <v>17470.61</v>
      </c>
      <c r="AQ422" s="128">
        <v>1825.39</v>
      </c>
      <c r="AR422" s="128">
        <v>19296</v>
      </c>
      <c r="AS422" s="128">
        <v>0</v>
      </c>
      <c r="AT422" s="128">
        <v>0</v>
      </c>
      <c r="AU422" s="128">
        <v>0</v>
      </c>
      <c r="AV422" s="126">
        <v>15</v>
      </c>
      <c r="AW422" s="126"/>
      <c r="AX422" s="126"/>
      <c r="AY422" s="126"/>
      <c r="AZ422" s="126"/>
      <c r="BA422" s="126"/>
      <c r="BB422" s="126" t="s">
        <v>1995</v>
      </c>
      <c r="BC422" s="126" t="s">
        <v>138</v>
      </c>
      <c r="BD422" s="126"/>
      <c r="BE422" s="128">
        <v>0</v>
      </c>
      <c r="BF422" s="126" t="s">
        <v>779</v>
      </c>
      <c r="BG422" s="95">
        <v>9545686865</v>
      </c>
      <c r="BH422" s="97" t="s">
        <v>2003</v>
      </c>
      <c r="BI422" s="95" t="s">
        <v>104</v>
      </c>
      <c r="BJ422" s="129">
        <v>46037</v>
      </c>
      <c r="BK422" s="95"/>
      <c r="BL422" s="95" t="s">
        <v>108</v>
      </c>
      <c r="BM422" s="98" t="s">
        <v>113</v>
      </c>
      <c r="BN422" s="99" t="s">
        <v>192</v>
      </c>
      <c r="BO422" s="123" t="s">
        <v>234</v>
      </c>
      <c r="BP422" s="123"/>
      <c r="BQ422" s="42"/>
      <c r="BR422" s="96"/>
    </row>
    <row r="423" spans="1:70" ht="30" hidden="1" customHeight="1" x14ac:dyDescent="0.35">
      <c r="A423" s="95">
        <v>420</v>
      </c>
      <c r="B423" s="127" t="s">
        <v>248</v>
      </c>
      <c r="C423" s="127" t="s">
        <v>249</v>
      </c>
      <c r="D423" s="127" t="s">
        <v>250</v>
      </c>
      <c r="E423" s="127" t="s">
        <v>251</v>
      </c>
      <c r="F423" s="127" t="s">
        <v>251</v>
      </c>
      <c r="G423" s="127" t="s">
        <v>252</v>
      </c>
      <c r="H423" s="127" t="s">
        <v>253</v>
      </c>
      <c r="I423" s="126">
        <v>222111</v>
      </c>
      <c r="J423" s="126" t="s">
        <v>363</v>
      </c>
      <c r="K423" s="126">
        <v>222111</v>
      </c>
      <c r="L423" s="126" t="s">
        <v>255</v>
      </c>
      <c r="M423" s="126" t="s">
        <v>256</v>
      </c>
      <c r="N423" s="126">
        <v>365028</v>
      </c>
      <c r="O423" s="126" t="s">
        <v>364</v>
      </c>
      <c r="P423" s="126">
        <v>612085</v>
      </c>
      <c r="Q423" s="126" t="s">
        <v>436</v>
      </c>
      <c r="R423" s="126" t="s">
        <v>319</v>
      </c>
      <c r="S423" s="126" t="s">
        <v>780</v>
      </c>
      <c r="T423" s="126" t="s">
        <v>780</v>
      </c>
      <c r="U423" s="126" t="s">
        <v>328</v>
      </c>
      <c r="V423" s="126" t="s">
        <v>262</v>
      </c>
      <c r="W423" s="126">
        <v>0</v>
      </c>
      <c r="X423" s="126" t="s">
        <v>267</v>
      </c>
      <c r="Y423" s="126">
        <v>358607155</v>
      </c>
      <c r="Z423" s="126" t="s">
        <v>1376</v>
      </c>
      <c r="AA423" s="126" t="s">
        <v>1334</v>
      </c>
      <c r="AB423" s="128">
        <v>65000</v>
      </c>
      <c r="AC423" s="127">
        <v>8</v>
      </c>
      <c r="AD423" s="127">
        <v>24</v>
      </c>
      <c r="AE423" s="127" t="s">
        <v>1684</v>
      </c>
      <c r="AF423" s="127" t="s">
        <v>1727</v>
      </c>
      <c r="AG423" s="127" t="s">
        <v>1473</v>
      </c>
      <c r="AH423" s="126" t="s">
        <v>1770</v>
      </c>
      <c r="AI423" s="126" t="s">
        <v>1384</v>
      </c>
      <c r="AJ423" s="128">
        <v>3460</v>
      </c>
      <c r="AK423" s="128">
        <v>3460</v>
      </c>
      <c r="AL423" s="126" t="s">
        <v>1757</v>
      </c>
      <c r="AM423" s="128">
        <v>15726.81</v>
      </c>
      <c r="AN423" s="128">
        <v>8493.19</v>
      </c>
      <c r="AO423" s="128">
        <v>24220</v>
      </c>
      <c r="AP423" s="128">
        <v>49273.19</v>
      </c>
      <c r="AQ423" s="128">
        <v>9797.81</v>
      </c>
      <c r="AR423" s="128">
        <v>59071</v>
      </c>
      <c r="AS423" s="128">
        <v>20928.97</v>
      </c>
      <c r="AT423" s="128">
        <v>6751.03</v>
      </c>
      <c r="AU423" s="128">
        <v>27680</v>
      </c>
      <c r="AV423" s="126">
        <v>15</v>
      </c>
      <c r="AW423" s="126"/>
      <c r="AX423" s="126"/>
      <c r="AY423" s="126"/>
      <c r="AZ423" s="126"/>
      <c r="BA423" s="126"/>
      <c r="BB423" s="126" t="s">
        <v>1995</v>
      </c>
      <c r="BC423" s="126" t="s">
        <v>138</v>
      </c>
      <c r="BD423" s="126" t="s">
        <v>1999</v>
      </c>
      <c r="BE423" s="128">
        <v>65000</v>
      </c>
      <c r="BF423" s="126" t="s">
        <v>780</v>
      </c>
      <c r="BG423" s="95">
        <v>8855866333</v>
      </c>
      <c r="BH423" s="97" t="s">
        <v>2003</v>
      </c>
      <c r="BI423" s="95" t="s">
        <v>104</v>
      </c>
      <c r="BJ423" s="123"/>
      <c r="BK423" s="95"/>
      <c r="BL423" s="95" t="s">
        <v>109</v>
      </c>
      <c r="BM423" s="98" t="s">
        <v>124</v>
      </c>
      <c r="BN423" s="99" t="s">
        <v>193</v>
      </c>
      <c r="BO423" s="123" t="s">
        <v>234</v>
      </c>
      <c r="BP423" s="123"/>
      <c r="BQ423" s="42"/>
      <c r="BR423" s="96"/>
    </row>
    <row r="424" spans="1:70" ht="30" hidden="1" customHeight="1" x14ac:dyDescent="0.35">
      <c r="A424" s="95">
        <v>421</v>
      </c>
      <c r="B424" s="127" t="s">
        <v>248</v>
      </c>
      <c r="C424" s="127" t="s">
        <v>249</v>
      </c>
      <c r="D424" s="127" t="s">
        <v>250</v>
      </c>
      <c r="E424" s="127" t="s">
        <v>251</v>
      </c>
      <c r="F424" s="127" t="s">
        <v>251</v>
      </c>
      <c r="G424" s="127" t="s">
        <v>252</v>
      </c>
      <c r="H424" s="127" t="s">
        <v>253</v>
      </c>
      <c r="I424" s="126">
        <v>188864</v>
      </c>
      <c r="J424" s="126" t="s">
        <v>368</v>
      </c>
      <c r="K424" s="126">
        <v>188864</v>
      </c>
      <c r="L424" s="126" t="s">
        <v>255</v>
      </c>
      <c r="M424" s="126" t="s">
        <v>256</v>
      </c>
      <c r="N424" s="126">
        <v>357986</v>
      </c>
      <c r="O424" s="126" t="s">
        <v>457</v>
      </c>
      <c r="P424" s="126">
        <v>586807</v>
      </c>
      <c r="Q424" s="126" t="s">
        <v>458</v>
      </c>
      <c r="R424" s="126" t="s">
        <v>319</v>
      </c>
      <c r="S424" s="126" t="s">
        <v>781</v>
      </c>
      <c r="T424" s="126" t="s">
        <v>781</v>
      </c>
      <c r="U424" s="126" t="s">
        <v>328</v>
      </c>
      <c r="V424" s="126" t="s">
        <v>262</v>
      </c>
      <c r="W424" s="126">
        <v>0</v>
      </c>
      <c r="X424" s="126" t="s">
        <v>612</v>
      </c>
      <c r="Y424" s="126">
        <v>358610054</v>
      </c>
      <c r="Z424" s="126" t="s">
        <v>1377</v>
      </c>
      <c r="AA424" s="126" t="s">
        <v>1334</v>
      </c>
      <c r="AB424" s="128">
        <v>65000</v>
      </c>
      <c r="AC424" s="127">
        <v>3</v>
      </c>
      <c r="AD424" s="127">
        <v>24</v>
      </c>
      <c r="AE424" s="127" t="s">
        <v>1684</v>
      </c>
      <c r="AF424" s="127" t="s">
        <v>1549</v>
      </c>
      <c r="AG424" s="127" t="s">
        <v>1728</v>
      </c>
      <c r="AH424" s="126" t="s">
        <v>1770</v>
      </c>
      <c r="AI424" s="126" t="s">
        <v>1394</v>
      </c>
      <c r="AJ424" s="128">
        <v>3460</v>
      </c>
      <c r="AK424" s="128">
        <v>3460</v>
      </c>
      <c r="AL424" s="126" t="s">
        <v>1875</v>
      </c>
      <c r="AM424" s="128">
        <v>33486.639999999999</v>
      </c>
      <c r="AN424" s="128">
        <v>14953.36</v>
      </c>
      <c r="AO424" s="128">
        <v>48440</v>
      </c>
      <c r="AP424" s="128">
        <v>31513.360000000001</v>
      </c>
      <c r="AQ424" s="128">
        <v>3814.64</v>
      </c>
      <c r="AR424" s="128">
        <v>35328</v>
      </c>
      <c r="AS424" s="128">
        <v>2712.1</v>
      </c>
      <c r="AT424" s="128">
        <v>747.9</v>
      </c>
      <c r="AU424" s="128">
        <v>3460</v>
      </c>
      <c r="AV424" s="126">
        <v>15</v>
      </c>
      <c r="AW424" s="126"/>
      <c r="AX424" s="126"/>
      <c r="AY424" s="126"/>
      <c r="AZ424" s="126"/>
      <c r="BA424" s="126"/>
      <c r="BB424" s="126" t="s">
        <v>1995</v>
      </c>
      <c r="BC424" s="126" t="s">
        <v>138</v>
      </c>
      <c r="BD424" s="126"/>
      <c r="BE424" s="128">
        <v>0</v>
      </c>
      <c r="BF424" s="126" t="s">
        <v>781</v>
      </c>
      <c r="BG424" s="95">
        <v>9359957037</v>
      </c>
      <c r="BH424" s="97" t="s">
        <v>2003</v>
      </c>
      <c r="BI424" s="95" t="s">
        <v>104</v>
      </c>
      <c r="BJ424" s="129">
        <v>46037</v>
      </c>
      <c r="BK424" s="95"/>
      <c r="BL424" s="95" t="s">
        <v>108</v>
      </c>
      <c r="BM424" s="98" t="s">
        <v>113</v>
      </c>
      <c r="BN424" s="99" t="s">
        <v>193</v>
      </c>
      <c r="BO424" s="123" t="s">
        <v>234</v>
      </c>
      <c r="BP424" s="123"/>
      <c r="BQ424" s="42"/>
      <c r="BR424" s="96"/>
    </row>
    <row r="425" spans="1:70" ht="30" hidden="1" customHeight="1" x14ac:dyDescent="0.35">
      <c r="A425" s="95">
        <v>422</v>
      </c>
      <c r="B425" s="127" t="s">
        <v>248</v>
      </c>
      <c r="C425" s="127" t="s">
        <v>249</v>
      </c>
      <c r="D425" s="127" t="s">
        <v>250</v>
      </c>
      <c r="E425" s="127" t="s">
        <v>251</v>
      </c>
      <c r="F425" s="127" t="s">
        <v>251</v>
      </c>
      <c r="G425" s="127" t="s">
        <v>252</v>
      </c>
      <c r="H425" s="127" t="s">
        <v>253</v>
      </c>
      <c r="I425" s="126">
        <v>118203</v>
      </c>
      <c r="J425" s="126" t="s">
        <v>254</v>
      </c>
      <c r="K425" s="126">
        <v>118203</v>
      </c>
      <c r="L425" s="126" t="s">
        <v>255</v>
      </c>
      <c r="M425" s="126" t="s">
        <v>256</v>
      </c>
      <c r="N425" s="126">
        <v>209201</v>
      </c>
      <c r="O425" s="126" t="s">
        <v>604</v>
      </c>
      <c r="P425" s="126">
        <v>300983</v>
      </c>
      <c r="Q425" s="126" t="s">
        <v>782</v>
      </c>
      <c r="R425" s="126" t="s">
        <v>319</v>
      </c>
      <c r="S425" s="126" t="s">
        <v>783</v>
      </c>
      <c r="T425" s="126" t="s">
        <v>783</v>
      </c>
      <c r="U425" s="126" t="s">
        <v>328</v>
      </c>
      <c r="V425" s="126" t="s">
        <v>262</v>
      </c>
      <c r="W425" s="126">
        <v>0</v>
      </c>
      <c r="X425" s="126" t="s">
        <v>612</v>
      </c>
      <c r="Y425" s="126">
        <v>358621853</v>
      </c>
      <c r="Z425" s="126" t="s">
        <v>1378</v>
      </c>
      <c r="AA425" s="126" t="s">
        <v>1334</v>
      </c>
      <c r="AB425" s="128">
        <v>65000</v>
      </c>
      <c r="AC425" s="127">
        <v>4</v>
      </c>
      <c r="AD425" s="127">
        <v>24</v>
      </c>
      <c r="AE425" s="127" t="s">
        <v>1684</v>
      </c>
      <c r="AF425" s="127" t="s">
        <v>1541</v>
      </c>
      <c r="AG425" s="127" t="s">
        <v>1543</v>
      </c>
      <c r="AH425" s="126" t="s">
        <v>1770</v>
      </c>
      <c r="AI425" s="126" t="s">
        <v>1964</v>
      </c>
      <c r="AJ425" s="128">
        <v>3460</v>
      </c>
      <c r="AK425" s="128">
        <v>3460</v>
      </c>
      <c r="AL425" s="126" t="s">
        <v>1943</v>
      </c>
      <c r="AM425" s="128">
        <v>36609.64</v>
      </c>
      <c r="AN425" s="128">
        <v>15290.36</v>
      </c>
      <c r="AO425" s="128">
        <v>51900</v>
      </c>
      <c r="AP425" s="128">
        <v>28390.36</v>
      </c>
      <c r="AQ425" s="128">
        <v>2984.64</v>
      </c>
      <c r="AR425" s="128">
        <v>31375</v>
      </c>
      <c r="AS425" s="128">
        <v>0</v>
      </c>
      <c r="AT425" s="128">
        <v>0</v>
      </c>
      <c r="AU425" s="128">
        <v>0</v>
      </c>
      <c r="AV425" s="126">
        <v>15</v>
      </c>
      <c r="AW425" s="126"/>
      <c r="AX425" s="126"/>
      <c r="AY425" s="126"/>
      <c r="AZ425" s="126"/>
      <c r="BA425" s="126"/>
      <c r="BB425" s="126" t="s">
        <v>1995</v>
      </c>
      <c r="BC425" s="126" t="s">
        <v>138</v>
      </c>
      <c r="BD425" s="126"/>
      <c r="BE425" s="128">
        <v>0</v>
      </c>
      <c r="BF425" s="126" t="s">
        <v>783</v>
      </c>
      <c r="BG425" s="95">
        <v>7820872464</v>
      </c>
      <c r="BH425" s="97" t="s">
        <v>2003</v>
      </c>
      <c r="BI425" s="95" t="s">
        <v>104</v>
      </c>
      <c r="BJ425" s="97">
        <v>46045</v>
      </c>
      <c r="BK425" s="95"/>
      <c r="BL425" s="95" t="s">
        <v>108</v>
      </c>
      <c r="BM425" s="98" t="s">
        <v>113</v>
      </c>
      <c r="BN425" s="99" t="s">
        <v>193</v>
      </c>
      <c r="BO425" s="95" t="s">
        <v>234</v>
      </c>
      <c r="BP425" s="123"/>
      <c r="BQ425" s="42"/>
      <c r="BR425" s="96"/>
    </row>
    <row r="426" spans="1:70" ht="30" hidden="1" customHeight="1" x14ac:dyDescent="0.35">
      <c r="A426" s="95">
        <v>423</v>
      </c>
      <c r="B426" s="127" t="s">
        <v>248</v>
      </c>
      <c r="C426" s="127" t="s">
        <v>249</v>
      </c>
      <c r="D426" s="127" t="s">
        <v>250</v>
      </c>
      <c r="E426" s="127" t="s">
        <v>251</v>
      </c>
      <c r="F426" s="127" t="s">
        <v>251</v>
      </c>
      <c r="G426" s="127" t="s">
        <v>252</v>
      </c>
      <c r="H426" s="127" t="s">
        <v>253</v>
      </c>
      <c r="I426" s="126">
        <v>222025</v>
      </c>
      <c r="J426" s="126" t="s">
        <v>619</v>
      </c>
      <c r="K426" s="126">
        <v>222025</v>
      </c>
      <c r="L426" s="126" t="s">
        <v>255</v>
      </c>
      <c r="M426" s="126" t="s">
        <v>256</v>
      </c>
      <c r="N426" s="126">
        <v>378470</v>
      </c>
      <c r="O426" s="126" t="s">
        <v>620</v>
      </c>
      <c r="P426" s="126">
        <v>554293</v>
      </c>
      <c r="Q426" s="126" t="s">
        <v>621</v>
      </c>
      <c r="R426" s="126" t="s">
        <v>319</v>
      </c>
      <c r="S426" s="126" t="s">
        <v>658</v>
      </c>
      <c r="T426" s="126" t="s">
        <v>658</v>
      </c>
      <c r="U426" s="126" t="s">
        <v>328</v>
      </c>
      <c r="V426" s="126" t="s">
        <v>274</v>
      </c>
      <c r="W426" s="126">
        <v>0</v>
      </c>
      <c r="X426" s="126" t="s">
        <v>267</v>
      </c>
      <c r="Y426" s="126">
        <v>358625818</v>
      </c>
      <c r="Z426" s="126" t="s">
        <v>1234</v>
      </c>
      <c r="AA426" s="126" t="s">
        <v>1334</v>
      </c>
      <c r="AB426" s="128">
        <v>65000</v>
      </c>
      <c r="AC426" s="127">
        <v>8</v>
      </c>
      <c r="AD426" s="127">
        <v>24</v>
      </c>
      <c r="AE426" s="127" t="s">
        <v>1684</v>
      </c>
      <c r="AF426" s="127" t="s">
        <v>1579</v>
      </c>
      <c r="AG426" s="127" t="s">
        <v>1580</v>
      </c>
      <c r="AH426" s="126" t="s">
        <v>1770</v>
      </c>
      <c r="AI426" s="126" t="s">
        <v>1384</v>
      </c>
      <c r="AJ426" s="128">
        <v>3460</v>
      </c>
      <c r="AK426" s="128">
        <v>3460</v>
      </c>
      <c r="AL426" s="126" t="s">
        <v>1870</v>
      </c>
      <c r="AM426" s="128">
        <v>6363.7</v>
      </c>
      <c r="AN426" s="128">
        <v>4016.3</v>
      </c>
      <c r="AO426" s="128">
        <v>10380</v>
      </c>
      <c r="AP426" s="128">
        <v>58636.3</v>
      </c>
      <c r="AQ426" s="128">
        <v>14274.7</v>
      </c>
      <c r="AR426" s="128">
        <v>72911</v>
      </c>
      <c r="AS426" s="128">
        <v>30292.080000000002</v>
      </c>
      <c r="AT426" s="128">
        <v>11227.92</v>
      </c>
      <c r="AU426" s="128">
        <v>41520</v>
      </c>
      <c r="AV426" s="126">
        <v>15</v>
      </c>
      <c r="AW426" s="126"/>
      <c r="AX426" s="126"/>
      <c r="AY426" s="126"/>
      <c r="AZ426" s="126"/>
      <c r="BA426" s="126"/>
      <c r="BB426" s="126" t="s">
        <v>1995</v>
      </c>
      <c r="BC426" s="126" t="s">
        <v>138</v>
      </c>
      <c r="BD426" s="126" t="s">
        <v>2000</v>
      </c>
      <c r="BE426" s="128">
        <v>65000</v>
      </c>
      <c r="BF426" s="126" t="s">
        <v>658</v>
      </c>
      <c r="BG426" s="95">
        <v>7720818619</v>
      </c>
      <c r="BH426" s="97" t="s">
        <v>2003</v>
      </c>
      <c r="BI426" s="95" t="s">
        <v>104</v>
      </c>
      <c r="BJ426" s="129">
        <v>46051</v>
      </c>
      <c r="BK426" s="95"/>
      <c r="BL426" s="95" t="s">
        <v>108</v>
      </c>
      <c r="BM426" s="98" t="s">
        <v>113</v>
      </c>
      <c r="BN426" s="99" t="s">
        <v>192</v>
      </c>
      <c r="BO426" s="123" t="s">
        <v>234</v>
      </c>
      <c r="BP426" s="123"/>
      <c r="BQ426" s="42"/>
      <c r="BR426" s="96"/>
    </row>
    <row r="427" spans="1:70" ht="30" hidden="1" customHeight="1" x14ac:dyDescent="0.35">
      <c r="A427" s="95">
        <v>424</v>
      </c>
      <c r="B427" s="127" t="s">
        <v>248</v>
      </c>
      <c r="C427" s="127" t="s">
        <v>249</v>
      </c>
      <c r="D427" s="127" t="s">
        <v>250</v>
      </c>
      <c r="E427" s="127" t="s">
        <v>251</v>
      </c>
      <c r="F427" s="127" t="s">
        <v>251</v>
      </c>
      <c r="G427" s="127" t="s">
        <v>252</v>
      </c>
      <c r="H427" s="127" t="s">
        <v>253</v>
      </c>
      <c r="I427" s="126">
        <v>181561</v>
      </c>
      <c r="J427" s="126" t="s">
        <v>339</v>
      </c>
      <c r="K427" s="126">
        <v>181561</v>
      </c>
      <c r="L427" s="126" t="s">
        <v>255</v>
      </c>
      <c r="M427" s="126" t="s">
        <v>256</v>
      </c>
      <c r="N427" s="126">
        <v>349974</v>
      </c>
      <c r="O427" s="126" t="s">
        <v>340</v>
      </c>
      <c r="P427" s="126">
        <v>512299</v>
      </c>
      <c r="Q427" s="126" t="s">
        <v>764</v>
      </c>
      <c r="R427" s="126" t="s">
        <v>319</v>
      </c>
      <c r="S427" s="126" t="s">
        <v>784</v>
      </c>
      <c r="T427" s="126" t="s">
        <v>784</v>
      </c>
      <c r="U427" s="126" t="s">
        <v>328</v>
      </c>
      <c r="V427" s="126" t="s">
        <v>262</v>
      </c>
      <c r="W427" s="126">
        <v>0</v>
      </c>
      <c r="X427" s="126" t="s">
        <v>267</v>
      </c>
      <c r="Y427" s="126">
        <v>358640391</v>
      </c>
      <c r="Z427" s="126" t="s">
        <v>1379</v>
      </c>
      <c r="AA427" s="126" t="s">
        <v>1380</v>
      </c>
      <c r="AB427" s="128">
        <v>65000</v>
      </c>
      <c r="AC427" s="127">
        <v>7</v>
      </c>
      <c r="AD427" s="127">
        <v>24</v>
      </c>
      <c r="AE427" s="127" t="s">
        <v>1684</v>
      </c>
      <c r="AF427" s="127" t="s">
        <v>1729</v>
      </c>
      <c r="AG427" s="127" t="s">
        <v>1730</v>
      </c>
      <c r="AH427" s="126" t="s">
        <v>1770</v>
      </c>
      <c r="AI427" s="126" t="s">
        <v>1984</v>
      </c>
      <c r="AJ427" s="128">
        <v>3460</v>
      </c>
      <c r="AK427" s="128">
        <v>3460</v>
      </c>
      <c r="AL427" s="126" t="s">
        <v>1910</v>
      </c>
      <c r="AM427" s="128">
        <v>33862.1</v>
      </c>
      <c r="AN427" s="128">
        <v>14577.9</v>
      </c>
      <c r="AO427" s="128">
        <v>48440</v>
      </c>
      <c r="AP427" s="128">
        <v>31137.9</v>
      </c>
      <c r="AQ427" s="128">
        <v>3587.1</v>
      </c>
      <c r="AR427" s="128">
        <v>34725</v>
      </c>
      <c r="AS427" s="128">
        <v>0</v>
      </c>
      <c r="AT427" s="128">
        <v>0</v>
      </c>
      <c r="AU427" s="128">
        <v>0</v>
      </c>
      <c r="AV427" s="126">
        <v>14</v>
      </c>
      <c r="AW427" s="126"/>
      <c r="AX427" s="126"/>
      <c r="AY427" s="126"/>
      <c r="AZ427" s="126"/>
      <c r="BA427" s="126"/>
      <c r="BB427" s="126" t="s">
        <v>1995</v>
      </c>
      <c r="BC427" s="126" t="s">
        <v>138</v>
      </c>
      <c r="BD427" s="126"/>
      <c r="BE427" s="128">
        <v>0</v>
      </c>
      <c r="BF427" s="126" t="s">
        <v>784</v>
      </c>
      <c r="BG427" s="95">
        <v>9011600680</v>
      </c>
      <c r="BH427" s="97" t="s">
        <v>2003</v>
      </c>
      <c r="BI427" s="95" t="s">
        <v>104</v>
      </c>
      <c r="BJ427" s="129">
        <v>46051</v>
      </c>
      <c r="BK427" s="95"/>
      <c r="BL427" s="95" t="s">
        <v>109</v>
      </c>
      <c r="BM427" s="98" t="s">
        <v>124</v>
      </c>
      <c r="BN427" s="99" t="s">
        <v>193</v>
      </c>
      <c r="BO427" s="123" t="s">
        <v>234</v>
      </c>
      <c r="BP427" s="123"/>
      <c r="BQ427" s="42"/>
      <c r="BR427" s="96"/>
    </row>
    <row r="428" spans="1:70" ht="30" hidden="1" customHeight="1" x14ac:dyDescent="0.35">
      <c r="A428" s="95">
        <v>425</v>
      </c>
      <c r="B428" s="127" t="s">
        <v>248</v>
      </c>
      <c r="C428" s="127" t="s">
        <v>249</v>
      </c>
      <c r="D428" s="127" t="s">
        <v>250</v>
      </c>
      <c r="E428" s="127" t="s">
        <v>251</v>
      </c>
      <c r="F428" s="127" t="s">
        <v>251</v>
      </c>
      <c r="G428" s="127" t="s">
        <v>252</v>
      </c>
      <c r="H428" s="127" t="s">
        <v>253</v>
      </c>
      <c r="I428" s="126">
        <v>130351</v>
      </c>
      <c r="J428" s="126" t="s">
        <v>283</v>
      </c>
      <c r="K428" s="126">
        <v>130351</v>
      </c>
      <c r="L428" s="126" t="s">
        <v>255</v>
      </c>
      <c r="M428" s="126" t="s">
        <v>256</v>
      </c>
      <c r="N428" s="126">
        <v>219890</v>
      </c>
      <c r="O428" s="126" t="s">
        <v>284</v>
      </c>
      <c r="P428" s="126">
        <v>290159</v>
      </c>
      <c r="Q428" s="126" t="s">
        <v>361</v>
      </c>
      <c r="R428" s="126" t="s">
        <v>319</v>
      </c>
      <c r="S428" s="126" t="s">
        <v>785</v>
      </c>
      <c r="T428" s="126" t="s">
        <v>785</v>
      </c>
      <c r="U428" s="126" t="s">
        <v>328</v>
      </c>
      <c r="V428" s="126" t="s">
        <v>262</v>
      </c>
      <c r="W428" s="126">
        <v>0</v>
      </c>
      <c r="X428" s="126" t="s">
        <v>267</v>
      </c>
      <c r="Y428" s="126">
        <v>358640872</v>
      </c>
      <c r="Z428" s="126" t="s">
        <v>1381</v>
      </c>
      <c r="AA428" s="126" t="s">
        <v>1334</v>
      </c>
      <c r="AB428" s="128">
        <v>80000</v>
      </c>
      <c r="AC428" s="127">
        <v>5</v>
      </c>
      <c r="AD428" s="127">
        <v>24</v>
      </c>
      <c r="AE428" s="127" t="s">
        <v>1699</v>
      </c>
      <c r="AF428" s="127" t="s">
        <v>1509</v>
      </c>
      <c r="AG428" s="127" t="s">
        <v>1510</v>
      </c>
      <c r="AH428" s="126" t="s">
        <v>1746</v>
      </c>
      <c r="AI428" s="126" t="s">
        <v>1985</v>
      </c>
      <c r="AJ428" s="128">
        <v>4200</v>
      </c>
      <c r="AK428" s="128">
        <v>4200</v>
      </c>
      <c r="AL428" s="126" t="s">
        <v>1932</v>
      </c>
      <c r="AM428" s="128">
        <v>45461.06</v>
      </c>
      <c r="AN428" s="128">
        <v>17538.939999999999</v>
      </c>
      <c r="AO428" s="128">
        <v>63000</v>
      </c>
      <c r="AP428" s="128">
        <v>34538.94</v>
      </c>
      <c r="AQ428" s="128">
        <v>3495.06</v>
      </c>
      <c r="AR428" s="128">
        <v>38034</v>
      </c>
      <c r="AS428" s="128">
        <v>0</v>
      </c>
      <c r="AT428" s="128">
        <v>0</v>
      </c>
      <c r="AU428" s="128">
        <v>0</v>
      </c>
      <c r="AV428" s="126">
        <v>15</v>
      </c>
      <c r="AW428" s="126"/>
      <c r="AX428" s="126"/>
      <c r="AY428" s="126"/>
      <c r="AZ428" s="126"/>
      <c r="BA428" s="126"/>
      <c r="BB428" s="126" t="s">
        <v>1995</v>
      </c>
      <c r="BC428" s="126" t="s">
        <v>138</v>
      </c>
      <c r="BD428" s="126"/>
      <c r="BE428" s="128">
        <v>0</v>
      </c>
      <c r="BF428" s="126" t="s">
        <v>785</v>
      </c>
      <c r="BG428" s="95">
        <v>9373483946</v>
      </c>
      <c r="BH428" s="97" t="s">
        <v>2003</v>
      </c>
      <c r="BI428" s="95" t="s">
        <v>104</v>
      </c>
      <c r="BJ428" s="97">
        <v>46050</v>
      </c>
      <c r="BK428" s="95"/>
      <c r="BL428" s="95" t="s">
        <v>108</v>
      </c>
      <c r="BM428" s="98" t="s">
        <v>113</v>
      </c>
      <c r="BN428" s="99" t="s">
        <v>193</v>
      </c>
      <c r="BO428" s="123" t="s">
        <v>234</v>
      </c>
      <c r="BP428" s="123"/>
      <c r="BQ428" s="42"/>
      <c r="BR428" s="96"/>
    </row>
    <row r="429" spans="1:70" ht="30" hidden="1" customHeight="1" x14ac:dyDescent="0.35">
      <c r="A429" s="95">
        <v>426</v>
      </c>
      <c r="B429" s="127" t="s">
        <v>248</v>
      </c>
      <c r="C429" s="127" t="s">
        <v>249</v>
      </c>
      <c r="D429" s="127" t="s">
        <v>250</v>
      </c>
      <c r="E429" s="127" t="s">
        <v>251</v>
      </c>
      <c r="F429" s="127" t="s">
        <v>251</v>
      </c>
      <c r="G429" s="127" t="s">
        <v>252</v>
      </c>
      <c r="H429" s="127" t="s">
        <v>253</v>
      </c>
      <c r="I429" s="126">
        <v>222025</v>
      </c>
      <c r="J429" s="126" t="s">
        <v>619</v>
      </c>
      <c r="K429" s="126">
        <v>222025</v>
      </c>
      <c r="L429" s="126" t="s">
        <v>255</v>
      </c>
      <c r="M429" s="126" t="s">
        <v>256</v>
      </c>
      <c r="N429" s="126">
        <v>378470</v>
      </c>
      <c r="O429" s="126" t="s">
        <v>620</v>
      </c>
      <c r="P429" s="126">
        <v>554293</v>
      </c>
      <c r="Q429" s="126" t="s">
        <v>621</v>
      </c>
      <c r="R429" s="126" t="s">
        <v>503</v>
      </c>
      <c r="S429" s="126" t="s">
        <v>700</v>
      </c>
      <c r="T429" s="126" t="s">
        <v>700</v>
      </c>
      <c r="U429" s="126" t="s">
        <v>328</v>
      </c>
      <c r="V429" s="126" t="s">
        <v>274</v>
      </c>
      <c r="W429" s="126">
        <v>0</v>
      </c>
      <c r="X429" s="126" t="s">
        <v>574</v>
      </c>
      <c r="Y429" s="126">
        <v>358650439</v>
      </c>
      <c r="Z429" s="126" t="s">
        <v>1285</v>
      </c>
      <c r="AA429" s="126" t="s">
        <v>1334</v>
      </c>
      <c r="AB429" s="128">
        <v>30000</v>
      </c>
      <c r="AC429" s="127">
        <v>8</v>
      </c>
      <c r="AD429" s="127">
        <v>18</v>
      </c>
      <c r="AE429" s="127" t="s">
        <v>1697</v>
      </c>
      <c r="AF429" s="127" t="s">
        <v>1677</v>
      </c>
      <c r="AG429" s="127" t="s">
        <v>1678</v>
      </c>
      <c r="AH429" s="126" t="s">
        <v>1907</v>
      </c>
      <c r="AI429" s="126" t="s">
        <v>1384</v>
      </c>
      <c r="AJ429" s="128">
        <v>2010</v>
      </c>
      <c r="AK429" s="128">
        <v>2010</v>
      </c>
      <c r="AL429" s="126" t="s">
        <v>1846</v>
      </c>
      <c r="AM429" s="128">
        <v>7146.47</v>
      </c>
      <c r="AN429" s="128">
        <v>2903.53</v>
      </c>
      <c r="AO429" s="128">
        <v>10050</v>
      </c>
      <c r="AP429" s="128">
        <v>22853.53</v>
      </c>
      <c r="AQ429" s="128">
        <v>3417.47</v>
      </c>
      <c r="AR429" s="128">
        <v>26271</v>
      </c>
      <c r="AS429" s="128">
        <v>16940.080000000002</v>
      </c>
      <c r="AT429" s="128">
        <v>3159.92</v>
      </c>
      <c r="AU429" s="128">
        <v>20100</v>
      </c>
      <c r="AV429" s="126">
        <v>15</v>
      </c>
      <c r="AW429" s="126"/>
      <c r="AX429" s="126"/>
      <c r="AY429" s="126"/>
      <c r="AZ429" s="126"/>
      <c r="BA429" s="126"/>
      <c r="BB429" s="126" t="s">
        <v>1995</v>
      </c>
      <c r="BC429" s="126" t="s">
        <v>138</v>
      </c>
      <c r="BD429" s="126" t="s">
        <v>1999</v>
      </c>
      <c r="BE429" s="128">
        <v>30000</v>
      </c>
      <c r="BF429" s="126" t="s">
        <v>700</v>
      </c>
      <c r="BG429" s="95">
        <v>7448177904</v>
      </c>
      <c r="BH429" s="97" t="s">
        <v>2003</v>
      </c>
      <c r="BI429" s="95" t="s">
        <v>104</v>
      </c>
      <c r="BJ429" s="129">
        <v>46051</v>
      </c>
      <c r="BK429" s="95"/>
      <c r="BL429" s="95" t="s">
        <v>109</v>
      </c>
      <c r="BM429" s="98" t="s">
        <v>124</v>
      </c>
      <c r="BN429" s="99" t="s">
        <v>193</v>
      </c>
      <c r="BO429" s="123" t="s">
        <v>234</v>
      </c>
      <c r="BP429" s="123"/>
      <c r="BQ429" s="42"/>
      <c r="BR429" s="96"/>
    </row>
    <row r="430" spans="1:70" ht="30" hidden="1" customHeight="1" x14ac:dyDescent="0.35">
      <c r="A430" s="95">
        <v>427</v>
      </c>
      <c r="B430" s="127" t="s">
        <v>248</v>
      </c>
      <c r="C430" s="127" t="s">
        <v>249</v>
      </c>
      <c r="D430" s="127" t="s">
        <v>250</v>
      </c>
      <c r="E430" s="127" t="s">
        <v>251</v>
      </c>
      <c r="F430" s="127" t="s">
        <v>251</v>
      </c>
      <c r="G430" s="127" t="s">
        <v>252</v>
      </c>
      <c r="H430" s="127" t="s">
        <v>253</v>
      </c>
      <c r="I430" s="126">
        <v>130351</v>
      </c>
      <c r="J430" s="126" t="s">
        <v>283</v>
      </c>
      <c r="K430" s="126">
        <v>130351</v>
      </c>
      <c r="L430" s="126" t="s">
        <v>255</v>
      </c>
      <c r="M430" s="126" t="s">
        <v>256</v>
      </c>
      <c r="N430" s="126">
        <v>219890</v>
      </c>
      <c r="O430" s="126" t="s">
        <v>284</v>
      </c>
      <c r="P430" s="126">
        <v>717884</v>
      </c>
      <c r="Q430" s="126" t="s">
        <v>285</v>
      </c>
      <c r="R430" s="126" t="s">
        <v>503</v>
      </c>
      <c r="S430" s="126" t="s">
        <v>701</v>
      </c>
      <c r="T430" s="126" t="s">
        <v>701</v>
      </c>
      <c r="U430" s="126" t="s">
        <v>273</v>
      </c>
      <c r="V430" s="126" t="s">
        <v>262</v>
      </c>
      <c r="W430" s="126">
        <v>0</v>
      </c>
      <c r="X430" s="126" t="s">
        <v>637</v>
      </c>
      <c r="Y430" s="126">
        <v>358650592</v>
      </c>
      <c r="Z430" s="126" t="s">
        <v>1288</v>
      </c>
      <c r="AA430" s="126" t="s">
        <v>1334</v>
      </c>
      <c r="AB430" s="128">
        <v>30000</v>
      </c>
      <c r="AC430" s="127">
        <v>5</v>
      </c>
      <c r="AD430" s="127">
        <v>18</v>
      </c>
      <c r="AE430" s="127" t="s">
        <v>1697</v>
      </c>
      <c r="AF430" s="127" t="s">
        <v>1677</v>
      </c>
      <c r="AG430" s="127" t="s">
        <v>1679</v>
      </c>
      <c r="AH430" s="126" t="s">
        <v>1907</v>
      </c>
      <c r="AI430" s="126" t="s">
        <v>1985</v>
      </c>
      <c r="AJ430" s="128">
        <v>2010</v>
      </c>
      <c r="AK430" s="128">
        <v>2010</v>
      </c>
      <c r="AL430" s="126" t="s">
        <v>1932</v>
      </c>
      <c r="AM430" s="128">
        <v>24091.14</v>
      </c>
      <c r="AN430" s="128">
        <v>6058.86</v>
      </c>
      <c r="AO430" s="128">
        <v>30150</v>
      </c>
      <c r="AP430" s="128">
        <v>5908.86</v>
      </c>
      <c r="AQ430" s="128">
        <v>257.14</v>
      </c>
      <c r="AR430" s="128">
        <v>6166</v>
      </c>
      <c r="AS430" s="128">
        <v>0</v>
      </c>
      <c r="AT430" s="128">
        <v>0</v>
      </c>
      <c r="AU430" s="128">
        <v>0</v>
      </c>
      <c r="AV430" s="126">
        <v>15</v>
      </c>
      <c r="AW430" s="126"/>
      <c r="AX430" s="126"/>
      <c r="AY430" s="126"/>
      <c r="AZ430" s="126"/>
      <c r="BA430" s="126"/>
      <c r="BB430" s="126" t="s">
        <v>1995</v>
      </c>
      <c r="BC430" s="126" t="s">
        <v>138</v>
      </c>
      <c r="BD430" s="126"/>
      <c r="BE430" s="128">
        <v>0</v>
      </c>
      <c r="BF430" s="126" t="s">
        <v>701</v>
      </c>
      <c r="BG430" s="95">
        <v>9112309222</v>
      </c>
      <c r="BH430" s="97" t="s">
        <v>2003</v>
      </c>
      <c r="BI430" s="95" t="s">
        <v>104</v>
      </c>
      <c r="BJ430" s="97">
        <v>46050</v>
      </c>
      <c r="BK430" s="95"/>
      <c r="BL430" s="95" t="s">
        <v>108</v>
      </c>
      <c r="BM430" s="98" t="s">
        <v>113</v>
      </c>
      <c r="BN430" s="99" t="s">
        <v>193</v>
      </c>
      <c r="BO430" s="123" t="s">
        <v>234</v>
      </c>
      <c r="BP430" s="123"/>
      <c r="BQ430" s="42"/>
      <c r="BR430" s="96" t="s">
        <v>2031</v>
      </c>
    </row>
    <row r="431" spans="1:70" ht="30" hidden="1" customHeight="1" x14ac:dyDescent="0.35">
      <c r="A431" s="95">
        <v>428</v>
      </c>
      <c r="B431" s="127" t="s">
        <v>248</v>
      </c>
      <c r="C431" s="127" t="s">
        <v>249</v>
      </c>
      <c r="D431" s="127" t="s">
        <v>250</v>
      </c>
      <c r="E431" s="127" t="s">
        <v>251</v>
      </c>
      <c r="F431" s="127" t="s">
        <v>251</v>
      </c>
      <c r="G431" s="127" t="s">
        <v>252</v>
      </c>
      <c r="H431" s="127" t="s">
        <v>253</v>
      </c>
      <c r="I431" s="126">
        <v>185596</v>
      </c>
      <c r="J431" s="126" t="s">
        <v>384</v>
      </c>
      <c r="K431" s="126">
        <v>185596</v>
      </c>
      <c r="L431" s="126" t="s">
        <v>255</v>
      </c>
      <c r="M431" s="126" t="s">
        <v>256</v>
      </c>
      <c r="N431" s="126">
        <v>371460</v>
      </c>
      <c r="O431" s="126" t="s">
        <v>505</v>
      </c>
      <c r="P431" s="126">
        <v>541160</v>
      </c>
      <c r="Q431" s="126" t="s">
        <v>506</v>
      </c>
      <c r="R431" s="126" t="s">
        <v>319</v>
      </c>
      <c r="S431" s="126" t="s">
        <v>786</v>
      </c>
      <c r="T431" s="126" t="s">
        <v>786</v>
      </c>
      <c r="U431" s="126" t="s">
        <v>328</v>
      </c>
      <c r="V431" s="126" t="s">
        <v>262</v>
      </c>
      <c r="W431" s="126">
        <v>0</v>
      </c>
      <c r="X431" s="126" t="s">
        <v>267</v>
      </c>
      <c r="Y431" s="126">
        <v>358651183</v>
      </c>
      <c r="Z431" s="126" t="s">
        <v>1382</v>
      </c>
      <c r="AA431" s="126" t="s">
        <v>1334</v>
      </c>
      <c r="AB431" s="128">
        <v>65000</v>
      </c>
      <c r="AC431" s="127">
        <v>4</v>
      </c>
      <c r="AD431" s="127">
        <v>24</v>
      </c>
      <c r="AE431" s="127" t="s">
        <v>1684</v>
      </c>
      <c r="AF431" s="127" t="s">
        <v>1502</v>
      </c>
      <c r="AG431" s="127" t="s">
        <v>1508</v>
      </c>
      <c r="AH431" s="126" t="s">
        <v>1770</v>
      </c>
      <c r="AI431" s="126" t="s">
        <v>1964</v>
      </c>
      <c r="AJ431" s="128">
        <v>3460</v>
      </c>
      <c r="AK431" s="128">
        <v>3460</v>
      </c>
      <c r="AL431" s="126" t="s">
        <v>1936</v>
      </c>
      <c r="AM431" s="128">
        <v>36609.64</v>
      </c>
      <c r="AN431" s="128">
        <v>15290.36</v>
      </c>
      <c r="AO431" s="128">
        <v>51900</v>
      </c>
      <c r="AP431" s="128">
        <v>28390.36</v>
      </c>
      <c r="AQ431" s="128">
        <v>2984.64</v>
      </c>
      <c r="AR431" s="128">
        <v>31375</v>
      </c>
      <c r="AS431" s="128">
        <v>0</v>
      </c>
      <c r="AT431" s="128">
        <v>0</v>
      </c>
      <c r="AU431" s="128">
        <v>0</v>
      </c>
      <c r="AV431" s="126">
        <v>15</v>
      </c>
      <c r="AW431" s="126"/>
      <c r="AX431" s="126"/>
      <c r="AY431" s="126"/>
      <c r="AZ431" s="126"/>
      <c r="BA431" s="126"/>
      <c r="BB431" s="126" t="s">
        <v>1995</v>
      </c>
      <c r="BC431" s="126" t="s">
        <v>138</v>
      </c>
      <c r="BD431" s="126"/>
      <c r="BE431" s="128">
        <v>0</v>
      </c>
      <c r="BF431" s="126" t="s">
        <v>786</v>
      </c>
      <c r="BG431" s="95">
        <v>8411982586</v>
      </c>
      <c r="BH431" s="97" t="s">
        <v>2003</v>
      </c>
      <c r="BI431" s="95" t="s">
        <v>104</v>
      </c>
      <c r="BJ431" s="129">
        <v>46042</v>
      </c>
      <c r="BK431" s="95"/>
      <c r="BL431" s="95" t="s">
        <v>109</v>
      </c>
      <c r="BM431" s="98" t="s">
        <v>124</v>
      </c>
      <c r="BN431" s="99" t="s">
        <v>193</v>
      </c>
      <c r="BO431" s="123" t="s">
        <v>234</v>
      </c>
      <c r="BP431" s="123"/>
      <c r="BQ431" s="42"/>
      <c r="BR431" s="96"/>
    </row>
    <row r="432" spans="1:70" ht="30" hidden="1" customHeight="1" x14ac:dyDescent="0.35">
      <c r="A432" s="95">
        <v>429</v>
      </c>
      <c r="B432" s="127" t="s">
        <v>248</v>
      </c>
      <c r="C432" s="127" t="s">
        <v>249</v>
      </c>
      <c r="D432" s="127" t="s">
        <v>250</v>
      </c>
      <c r="E432" s="127" t="s">
        <v>251</v>
      </c>
      <c r="F432" s="127" t="s">
        <v>251</v>
      </c>
      <c r="G432" s="127" t="s">
        <v>252</v>
      </c>
      <c r="H432" s="127" t="s">
        <v>253</v>
      </c>
      <c r="I432" s="126">
        <v>118203</v>
      </c>
      <c r="J432" s="126" t="s">
        <v>254</v>
      </c>
      <c r="K432" s="126">
        <v>118203</v>
      </c>
      <c r="L432" s="126" t="s">
        <v>255</v>
      </c>
      <c r="M432" s="126" t="s">
        <v>256</v>
      </c>
      <c r="N432" s="126">
        <v>209201</v>
      </c>
      <c r="O432" s="126" t="s">
        <v>604</v>
      </c>
      <c r="P432" s="126">
        <v>300983</v>
      </c>
      <c r="Q432" s="126" t="s">
        <v>782</v>
      </c>
      <c r="R432" s="126" t="s">
        <v>319</v>
      </c>
      <c r="S432" s="126" t="s">
        <v>787</v>
      </c>
      <c r="T432" s="126" t="s">
        <v>787</v>
      </c>
      <c r="U432" s="126" t="s">
        <v>328</v>
      </c>
      <c r="V432" s="126" t="s">
        <v>262</v>
      </c>
      <c r="W432" s="126">
        <v>0</v>
      </c>
      <c r="X432" s="126" t="s">
        <v>637</v>
      </c>
      <c r="Y432" s="126">
        <v>358653257</v>
      </c>
      <c r="Z432" s="126" t="s">
        <v>1383</v>
      </c>
      <c r="AA432" s="126" t="s">
        <v>1384</v>
      </c>
      <c r="AB432" s="128">
        <v>65000</v>
      </c>
      <c r="AC432" s="127">
        <v>4</v>
      </c>
      <c r="AD432" s="127">
        <v>24</v>
      </c>
      <c r="AE432" s="127" t="s">
        <v>1684</v>
      </c>
      <c r="AF432" s="127" t="s">
        <v>1731</v>
      </c>
      <c r="AG432" s="127" t="s">
        <v>1732</v>
      </c>
      <c r="AH432" s="126" t="s">
        <v>1770</v>
      </c>
      <c r="AI432" s="126" t="s">
        <v>1805</v>
      </c>
      <c r="AJ432" s="128">
        <v>3460</v>
      </c>
      <c r="AK432" s="128">
        <v>3460</v>
      </c>
      <c r="AL432" s="126" t="s">
        <v>1986</v>
      </c>
      <c r="AM432" s="128">
        <v>20603.18</v>
      </c>
      <c r="AN432" s="128">
        <v>10576.82</v>
      </c>
      <c r="AO432" s="128">
        <v>31180</v>
      </c>
      <c r="AP432" s="128">
        <v>44396.82</v>
      </c>
      <c r="AQ432" s="128">
        <v>7651.18</v>
      </c>
      <c r="AR432" s="128">
        <v>52048</v>
      </c>
      <c r="AS432" s="128">
        <v>13221.35</v>
      </c>
      <c r="AT432" s="128">
        <v>4038.65</v>
      </c>
      <c r="AU432" s="128">
        <v>17260</v>
      </c>
      <c r="AV432" s="126">
        <v>14</v>
      </c>
      <c r="AW432" s="126"/>
      <c r="AX432" s="126"/>
      <c r="AY432" s="126"/>
      <c r="AZ432" s="126"/>
      <c r="BA432" s="126"/>
      <c r="BB432" s="126" t="s">
        <v>1995</v>
      </c>
      <c r="BC432" s="126" t="s">
        <v>138</v>
      </c>
      <c r="BD432" s="126"/>
      <c r="BE432" s="128">
        <v>0</v>
      </c>
      <c r="BF432" s="126" t="s">
        <v>787</v>
      </c>
      <c r="BG432" s="95">
        <v>8432631239</v>
      </c>
      <c r="BH432" s="97" t="s">
        <v>2003</v>
      </c>
      <c r="BI432" s="95" t="s">
        <v>104</v>
      </c>
      <c r="BJ432" s="97">
        <v>46045</v>
      </c>
      <c r="BK432" s="95"/>
      <c r="BL432" s="95" t="s">
        <v>108</v>
      </c>
      <c r="BM432" s="98" t="s">
        <v>113</v>
      </c>
      <c r="BN432" s="99" t="s">
        <v>192</v>
      </c>
      <c r="BO432" s="123" t="s">
        <v>234</v>
      </c>
      <c r="BP432" s="123"/>
      <c r="BQ432" s="42"/>
      <c r="BR432" s="96"/>
    </row>
    <row r="433" spans="1:70" ht="30" hidden="1" customHeight="1" x14ac:dyDescent="0.35">
      <c r="A433" s="95">
        <v>430</v>
      </c>
      <c r="B433" s="127" t="s">
        <v>248</v>
      </c>
      <c r="C433" s="127" t="s">
        <v>249</v>
      </c>
      <c r="D433" s="127" t="s">
        <v>250</v>
      </c>
      <c r="E433" s="127" t="s">
        <v>251</v>
      </c>
      <c r="F433" s="127" t="s">
        <v>251</v>
      </c>
      <c r="G433" s="127" t="s">
        <v>252</v>
      </c>
      <c r="H433" s="127" t="s">
        <v>253</v>
      </c>
      <c r="I433" s="126">
        <v>190788</v>
      </c>
      <c r="J433" s="126" t="s">
        <v>348</v>
      </c>
      <c r="K433" s="126">
        <v>190788</v>
      </c>
      <c r="L433" s="126" t="s">
        <v>255</v>
      </c>
      <c r="M433" s="126" t="s">
        <v>256</v>
      </c>
      <c r="N433" s="126">
        <v>358543</v>
      </c>
      <c r="O433" s="126" t="s">
        <v>349</v>
      </c>
      <c r="P433" s="126">
        <v>514281</v>
      </c>
      <c r="Q433" s="126" t="s">
        <v>350</v>
      </c>
      <c r="R433" s="126" t="s">
        <v>319</v>
      </c>
      <c r="S433" s="126" t="s">
        <v>788</v>
      </c>
      <c r="T433" s="126" t="s">
        <v>788</v>
      </c>
      <c r="U433" s="126" t="s">
        <v>261</v>
      </c>
      <c r="V433" s="126" t="s">
        <v>262</v>
      </c>
      <c r="W433" s="126">
        <v>0</v>
      </c>
      <c r="X433" s="126" t="s">
        <v>267</v>
      </c>
      <c r="Y433" s="126">
        <v>358671117</v>
      </c>
      <c r="Z433" s="126" t="s">
        <v>1385</v>
      </c>
      <c r="AA433" s="126" t="s">
        <v>1334</v>
      </c>
      <c r="AB433" s="128">
        <v>65000</v>
      </c>
      <c r="AC433" s="127">
        <v>7</v>
      </c>
      <c r="AD433" s="127">
        <v>24</v>
      </c>
      <c r="AE433" s="127" t="s">
        <v>1684</v>
      </c>
      <c r="AF433" s="127" t="s">
        <v>1587</v>
      </c>
      <c r="AG433" s="127" t="s">
        <v>1733</v>
      </c>
      <c r="AH433" s="126" t="s">
        <v>1770</v>
      </c>
      <c r="AI433" s="126" t="s">
        <v>1974</v>
      </c>
      <c r="AJ433" s="128">
        <v>3440</v>
      </c>
      <c r="AK433" s="128">
        <v>3440</v>
      </c>
      <c r="AL433" s="126" t="s">
        <v>1910</v>
      </c>
      <c r="AM433" s="128">
        <v>36606.050000000003</v>
      </c>
      <c r="AN433" s="128">
        <v>14993.95</v>
      </c>
      <c r="AO433" s="128">
        <v>51600</v>
      </c>
      <c r="AP433" s="128">
        <v>28393.95</v>
      </c>
      <c r="AQ433" s="128">
        <v>2917.05</v>
      </c>
      <c r="AR433" s="128">
        <v>31311</v>
      </c>
      <c r="AS433" s="128">
        <v>0</v>
      </c>
      <c r="AT433" s="128">
        <v>0</v>
      </c>
      <c r="AU433" s="128">
        <v>0</v>
      </c>
      <c r="AV433" s="126">
        <v>15</v>
      </c>
      <c r="AW433" s="126"/>
      <c r="AX433" s="126"/>
      <c r="AY433" s="126"/>
      <c r="AZ433" s="126"/>
      <c r="BA433" s="126"/>
      <c r="BB433" s="126" t="s">
        <v>1995</v>
      </c>
      <c r="BC433" s="126" t="s">
        <v>138</v>
      </c>
      <c r="BD433" s="126"/>
      <c r="BE433" s="128">
        <v>0</v>
      </c>
      <c r="BF433" s="126" t="s">
        <v>788</v>
      </c>
      <c r="BG433" s="95">
        <v>9890663526</v>
      </c>
      <c r="BH433" s="97" t="s">
        <v>2003</v>
      </c>
      <c r="BI433" s="95" t="s">
        <v>104</v>
      </c>
      <c r="BJ433" s="129">
        <v>46037</v>
      </c>
      <c r="BK433" s="95"/>
      <c r="BL433" s="95" t="s">
        <v>108</v>
      </c>
      <c r="BM433" s="98" t="s">
        <v>113</v>
      </c>
      <c r="BN433" s="99" t="s">
        <v>192</v>
      </c>
      <c r="BO433" s="123" t="s">
        <v>234</v>
      </c>
      <c r="BP433" s="123"/>
      <c r="BQ433" s="42"/>
      <c r="BR433" s="96"/>
    </row>
    <row r="434" spans="1:70" ht="30" hidden="1" customHeight="1" x14ac:dyDescent="0.35">
      <c r="A434" s="95">
        <v>431</v>
      </c>
      <c r="B434" s="127" t="s">
        <v>248</v>
      </c>
      <c r="C434" s="127" t="s">
        <v>249</v>
      </c>
      <c r="D434" s="127" t="s">
        <v>250</v>
      </c>
      <c r="E434" s="127" t="s">
        <v>251</v>
      </c>
      <c r="F434" s="127" t="s">
        <v>251</v>
      </c>
      <c r="G434" s="127" t="s">
        <v>252</v>
      </c>
      <c r="H434" s="127" t="s">
        <v>253</v>
      </c>
      <c r="I434" s="126">
        <v>188864</v>
      </c>
      <c r="J434" s="126" t="s">
        <v>368</v>
      </c>
      <c r="K434" s="126">
        <v>188864</v>
      </c>
      <c r="L434" s="126" t="s">
        <v>255</v>
      </c>
      <c r="M434" s="126" t="s">
        <v>256</v>
      </c>
      <c r="N434" s="126">
        <v>351313</v>
      </c>
      <c r="O434" s="126" t="s">
        <v>377</v>
      </c>
      <c r="P434" s="126">
        <v>507815</v>
      </c>
      <c r="Q434" s="126" t="s">
        <v>378</v>
      </c>
      <c r="R434" s="126" t="s">
        <v>319</v>
      </c>
      <c r="S434" s="126" t="s">
        <v>789</v>
      </c>
      <c r="T434" s="126" t="s">
        <v>789</v>
      </c>
      <c r="U434" s="126" t="s">
        <v>328</v>
      </c>
      <c r="V434" s="126" t="s">
        <v>262</v>
      </c>
      <c r="W434" s="126">
        <v>0</v>
      </c>
      <c r="X434" s="126" t="s">
        <v>267</v>
      </c>
      <c r="Y434" s="126">
        <v>358736417</v>
      </c>
      <c r="Z434" s="126" t="s">
        <v>1386</v>
      </c>
      <c r="AA434" s="126" t="s">
        <v>1384</v>
      </c>
      <c r="AB434" s="128">
        <v>65000</v>
      </c>
      <c r="AC434" s="127">
        <v>3</v>
      </c>
      <c r="AD434" s="127">
        <v>24</v>
      </c>
      <c r="AE434" s="127" t="s">
        <v>1684</v>
      </c>
      <c r="AF434" s="127" t="s">
        <v>1694</v>
      </c>
      <c r="AG434" s="127" t="s">
        <v>1734</v>
      </c>
      <c r="AH434" s="126" t="s">
        <v>1770</v>
      </c>
      <c r="AI434" s="126" t="s">
        <v>1987</v>
      </c>
      <c r="AJ434" s="128">
        <v>3460</v>
      </c>
      <c r="AK434" s="128">
        <v>3460</v>
      </c>
      <c r="AL434" s="126" t="s">
        <v>1988</v>
      </c>
      <c r="AM434" s="128">
        <v>15395.25</v>
      </c>
      <c r="AN434" s="128">
        <v>8824.75</v>
      </c>
      <c r="AO434" s="128">
        <v>24220</v>
      </c>
      <c r="AP434" s="128">
        <v>49604.75</v>
      </c>
      <c r="AQ434" s="128">
        <v>9896.25</v>
      </c>
      <c r="AR434" s="128">
        <v>59501</v>
      </c>
      <c r="AS434" s="128">
        <v>18026.02</v>
      </c>
      <c r="AT434" s="128">
        <v>6193.98</v>
      </c>
      <c r="AU434" s="128">
        <v>24220</v>
      </c>
      <c r="AV434" s="126">
        <v>14</v>
      </c>
      <c r="AW434" s="126"/>
      <c r="AX434" s="126"/>
      <c r="AY434" s="126"/>
      <c r="AZ434" s="126"/>
      <c r="BA434" s="126"/>
      <c r="BB434" s="126" t="s">
        <v>1995</v>
      </c>
      <c r="BC434" s="126" t="s">
        <v>138</v>
      </c>
      <c r="BD434" s="126"/>
      <c r="BE434" s="128">
        <v>0</v>
      </c>
      <c r="BF434" s="126" t="s">
        <v>789</v>
      </c>
      <c r="BG434" s="95">
        <v>7620377680</v>
      </c>
      <c r="BH434" s="97" t="s">
        <v>2003</v>
      </c>
      <c r="BI434" s="95" t="s">
        <v>104</v>
      </c>
      <c r="BJ434" s="129">
        <v>46037</v>
      </c>
      <c r="BK434" s="95"/>
      <c r="BL434" s="95" t="s">
        <v>108</v>
      </c>
      <c r="BM434" s="98" t="s">
        <v>113</v>
      </c>
      <c r="BN434" s="99" t="s">
        <v>193</v>
      </c>
      <c r="BO434" s="123" t="s">
        <v>234</v>
      </c>
      <c r="BP434" s="123"/>
      <c r="BQ434" s="42"/>
      <c r="BR434" s="96"/>
    </row>
    <row r="435" spans="1:70" ht="30" hidden="1" customHeight="1" x14ac:dyDescent="0.35">
      <c r="A435" s="95">
        <v>432</v>
      </c>
      <c r="B435" s="127" t="s">
        <v>248</v>
      </c>
      <c r="C435" s="127" t="s">
        <v>249</v>
      </c>
      <c r="D435" s="127" t="s">
        <v>250</v>
      </c>
      <c r="E435" s="127" t="s">
        <v>251</v>
      </c>
      <c r="F435" s="127" t="s">
        <v>251</v>
      </c>
      <c r="G435" s="127" t="s">
        <v>252</v>
      </c>
      <c r="H435" s="127" t="s">
        <v>253</v>
      </c>
      <c r="I435" s="126">
        <v>181561</v>
      </c>
      <c r="J435" s="126" t="s">
        <v>339</v>
      </c>
      <c r="K435" s="126">
        <v>181561</v>
      </c>
      <c r="L435" s="126" t="s">
        <v>255</v>
      </c>
      <c r="M435" s="126" t="s">
        <v>256</v>
      </c>
      <c r="N435" s="126">
        <v>361574</v>
      </c>
      <c r="O435" s="126" t="s">
        <v>559</v>
      </c>
      <c r="P435" s="126">
        <v>520557</v>
      </c>
      <c r="Q435" s="126" t="s">
        <v>560</v>
      </c>
      <c r="R435" s="126" t="s">
        <v>319</v>
      </c>
      <c r="S435" s="126" t="s">
        <v>790</v>
      </c>
      <c r="T435" s="126" t="s">
        <v>790</v>
      </c>
      <c r="U435" s="126" t="s">
        <v>328</v>
      </c>
      <c r="V435" s="126" t="s">
        <v>262</v>
      </c>
      <c r="W435" s="126">
        <v>0</v>
      </c>
      <c r="X435" s="126" t="s">
        <v>372</v>
      </c>
      <c r="Y435" s="126">
        <v>358738696</v>
      </c>
      <c r="Z435" s="126" t="s">
        <v>1387</v>
      </c>
      <c r="AA435" s="126" t="s">
        <v>1380</v>
      </c>
      <c r="AB435" s="128">
        <v>55000</v>
      </c>
      <c r="AC435" s="127">
        <v>7</v>
      </c>
      <c r="AD435" s="127">
        <v>24</v>
      </c>
      <c r="AE435" s="127" t="s">
        <v>1684</v>
      </c>
      <c r="AF435" s="127" t="s">
        <v>1661</v>
      </c>
      <c r="AG435" s="127" t="s">
        <v>1662</v>
      </c>
      <c r="AH435" s="126" t="s">
        <v>1770</v>
      </c>
      <c r="AI435" s="126" t="s">
        <v>1984</v>
      </c>
      <c r="AJ435" s="128">
        <v>2930</v>
      </c>
      <c r="AK435" s="128">
        <v>2930</v>
      </c>
      <c r="AL435" s="126" t="s">
        <v>1989</v>
      </c>
      <c r="AM435" s="128">
        <v>15492.35</v>
      </c>
      <c r="AN435" s="128">
        <v>7947.65</v>
      </c>
      <c r="AO435" s="128">
        <v>23440</v>
      </c>
      <c r="AP435" s="128">
        <v>39507.65</v>
      </c>
      <c r="AQ435" s="128">
        <v>7407.35</v>
      </c>
      <c r="AR435" s="128">
        <v>46915</v>
      </c>
      <c r="AS435" s="128">
        <v>13197.27</v>
      </c>
      <c r="AT435" s="128">
        <v>4382.7299999999996</v>
      </c>
      <c r="AU435" s="128">
        <v>17580</v>
      </c>
      <c r="AV435" s="126">
        <v>14</v>
      </c>
      <c r="AW435" s="126"/>
      <c r="AX435" s="126"/>
      <c r="AY435" s="126"/>
      <c r="AZ435" s="126"/>
      <c r="BA435" s="126"/>
      <c r="BB435" s="126" t="s">
        <v>1995</v>
      </c>
      <c r="BC435" s="126" t="s">
        <v>138</v>
      </c>
      <c r="BD435" s="126"/>
      <c r="BE435" s="128">
        <v>0</v>
      </c>
      <c r="BF435" s="126" t="s">
        <v>790</v>
      </c>
      <c r="BG435" s="95">
        <v>9225514283</v>
      </c>
      <c r="BH435" s="97" t="s">
        <v>2003</v>
      </c>
      <c r="BI435" s="95" t="s">
        <v>104</v>
      </c>
      <c r="BJ435" s="129">
        <v>46051</v>
      </c>
      <c r="BK435" s="95"/>
      <c r="BL435" s="95" t="s">
        <v>109</v>
      </c>
      <c r="BM435" s="98" t="s">
        <v>124</v>
      </c>
      <c r="BN435" s="99" t="s">
        <v>193</v>
      </c>
      <c r="BO435" s="123" t="s">
        <v>234</v>
      </c>
      <c r="BP435" s="123"/>
      <c r="BQ435" s="42"/>
      <c r="BR435" s="96" t="s">
        <v>2050</v>
      </c>
    </row>
    <row r="436" spans="1:70" ht="30" hidden="1" customHeight="1" x14ac:dyDescent="0.35">
      <c r="A436" s="95">
        <v>434</v>
      </c>
      <c r="B436" s="127" t="s">
        <v>248</v>
      </c>
      <c r="C436" s="127" t="s">
        <v>249</v>
      </c>
      <c r="D436" s="127" t="s">
        <v>250</v>
      </c>
      <c r="E436" s="127" t="s">
        <v>251</v>
      </c>
      <c r="F436" s="127" t="s">
        <v>251</v>
      </c>
      <c r="G436" s="127" t="s">
        <v>252</v>
      </c>
      <c r="H436" s="127" t="s">
        <v>253</v>
      </c>
      <c r="I436" s="126">
        <v>130351</v>
      </c>
      <c r="J436" s="126" t="s">
        <v>283</v>
      </c>
      <c r="K436" s="126">
        <v>130351</v>
      </c>
      <c r="L436" s="126" t="s">
        <v>255</v>
      </c>
      <c r="M436" s="126" t="s">
        <v>256</v>
      </c>
      <c r="N436" s="126">
        <v>219890</v>
      </c>
      <c r="O436" s="126" t="s">
        <v>284</v>
      </c>
      <c r="P436" s="126">
        <v>290159</v>
      </c>
      <c r="Q436" s="126" t="s">
        <v>361</v>
      </c>
      <c r="R436" s="126" t="s">
        <v>319</v>
      </c>
      <c r="S436" s="126" t="s">
        <v>791</v>
      </c>
      <c r="T436" s="126" t="s">
        <v>791</v>
      </c>
      <c r="U436" s="126" t="s">
        <v>280</v>
      </c>
      <c r="V436" s="126" t="s">
        <v>262</v>
      </c>
      <c r="W436" s="126">
        <v>0</v>
      </c>
      <c r="X436" s="126" t="s">
        <v>267</v>
      </c>
      <c r="Y436" s="126">
        <v>358767715</v>
      </c>
      <c r="Z436" s="126" t="s">
        <v>1388</v>
      </c>
      <c r="AA436" s="126" t="s">
        <v>1380</v>
      </c>
      <c r="AB436" s="128">
        <v>65000</v>
      </c>
      <c r="AC436" s="127">
        <v>5</v>
      </c>
      <c r="AD436" s="127">
        <v>24</v>
      </c>
      <c r="AE436" s="127" t="s">
        <v>1684</v>
      </c>
      <c r="AF436" s="127" t="s">
        <v>1461</v>
      </c>
      <c r="AG436" s="127" t="s">
        <v>1462</v>
      </c>
      <c r="AH436" s="126" t="s">
        <v>1770</v>
      </c>
      <c r="AI436" s="126" t="s">
        <v>1990</v>
      </c>
      <c r="AJ436" s="128">
        <v>3460</v>
      </c>
      <c r="AK436" s="128">
        <v>3460</v>
      </c>
      <c r="AL436" s="126" t="s">
        <v>1865</v>
      </c>
      <c r="AM436" s="128">
        <v>33964.26</v>
      </c>
      <c r="AN436" s="128">
        <v>14475.74</v>
      </c>
      <c r="AO436" s="128">
        <v>48440</v>
      </c>
      <c r="AP436" s="128">
        <v>31035.74</v>
      </c>
      <c r="AQ436" s="128">
        <v>3688.26</v>
      </c>
      <c r="AR436" s="128">
        <v>34724</v>
      </c>
      <c r="AS436" s="128">
        <v>0</v>
      </c>
      <c r="AT436" s="128">
        <v>0</v>
      </c>
      <c r="AU436" s="128">
        <v>0</v>
      </c>
      <c r="AV436" s="126">
        <v>14</v>
      </c>
      <c r="AW436" s="126"/>
      <c r="AX436" s="126"/>
      <c r="AY436" s="126"/>
      <c r="AZ436" s="126"/>
      <c r="BA436" s="126"/>
      <c r="BB436" s="126" t="s">
        <v>1995</v>
      </c>
      <c r="BC436" s="126" t="s">
        <v>138</v>
      </c>
      <c r="BD436" s="126"/>
      <c r="BE436" s="128">
        <v>0</v>
      </c>
      <c r="BF436" s="126" t="s">
        <v>791</v>
      </c>
      <c r="BG436" s="95">
        <v>9764225111</v>
      </c>
      <c r="BH436" s="97" t="s">
        <v>2003</v>
      </c>
      <c r="BI436" s="95" t="s">
        <v>104</v>
      </c>
      <c r="BJ436" s="97">
        <v>46050</v>
      </c>
      <c r="BK436" s="95"/>
      <c r="BL436" s="95" t="s">
        <v>108</v>
      </c>
      <c r="BM436" s="98" t="s">
        <v>113</v>
      </c>
      <c r="BN436" s="99" t="s">
        <v>192</v>
      </c>
      <c r="BO436" s="123" t="s">
        <v>234</v>
      </c>
      <c r="BP436" s="123"/>
      <c r="BQ436" s="42"/>
      <c r="BR436" s="96"/>
    </row>
    <row r="437" spans="1:70" ht="30" hidden="1" customHeight="1" x14ac:dyDescent="0.35">
      <c r="A437" s="95">
        <v>435</v>
      </c>
      <c r="B437" s="127" t="s">
        <v>248</v>
      </c>
      <c r="C437" s="127" t="s">
        <v>249</v>
      </c>
      <c r="D437" s="127" t="s">
        <v>250</v>
      </c>
      <c r="E437" s="127" t="s">
        <v>251</v>
      </c>
      <c r="F437" s="127" t="s">
        <v>251</v>
      </c>
      <c r="G437" s="127" t="s">
        <v>252</v>
      </c>
      <c r="H437" s="127" t="s">
        <v>253</v>
      </c>
      <c r="I437" s="126">
        <v>188864</v>
      </c>
      <c r="J437" s="126" t="s">
        <v>368</v>
      </c>
      <c r="K437" s="126">
        <v>188864</v>
      </c>
      <c r="L437" s="126" t="s">
        <v>255</v>
      </c>
      <c r="M437" s="126" t="s">
        <v>256</v>
      </c>
      <c r="N437" s="126">
        <v>351313</v>
      </c>
      <c r="O437" s="126" t="s">
        <v>377</v>
      </c>
      <c r="P437" s="126">
        <v>507815</v>
      </c>
      <c r="Q437" s="126" t="s">
        <v>378</v>
      </c>
      <c r="R437" s="126" t="s">
        <v>319</v>
      </c>
      <c r="S437" s="126" t="s">
        <v>792</v>
      </c>
      <c r="T437" s="126" t="s">
        <v>792</v>
      </c>
      <c r="U437" s="126" t="s">
        <v>328</v>
      </c>
      <c r="V437" s="126" t="s">
        <v>262</v>
      </c>
      <c r="W437" s="126">
        <v>0</v>
      </c>
      <c r="X437" s="126" t="s">
        <v>267</v>
      </c>
      <c r="Y437" s="126">
        <v>358782195</v>
      </c>
      <c r="Z437" s="126" t="s">
        <v>1389</v>
      </c>
      <c r="AA437" s="126" t="s">
        <v>1390</v>
      </c>
      <c r="AB437" s="128">
        <v>40000</v>
      </c>
      <c r="AC437" s="127">
        <v>3</v>
      </c>
      <c r="AD437" s="127">
        <v>24</v>
      </c>
      <c r="AE437" s="127" t="s">
        <v>1684</v>
      </c>
      <c r="AF437" s="127" t="s">
        <v>1481</v>
      </c>
      <c r="AG437" s="127" t="s">
        <v>1483</v>
      </c>
      <c r="AH437" s="126" t="s">
        <v>1770</v>
      </c>
      <c r="AI437" s="126" t="s">
        <v>1982</v>
      </c>
      <c r="AJ437" s="128">
        <v>2130</v>
      </c>
      <c r="AK437" s="128">
        <v>2130</v>
      </c>
      <c r="AL437" s="126" t="s">
        <v>1918</v>
      </c>
      <c r="AM437" s="128">
        <v>19073.2</v>
      </c>
      <c r="AN437" s="128">
        <v>8616.7999999999993</v>
      </c>
      <c r="AO437" s="128">
        <v>27690</v>
      </c>
      <c r="AP437" s="128">
        <v>20926.8</v>
      </c>
      <c r="AQ437" s="128">
        <v>2665.2</v>
      </c>
      <c r="AR437" s="128">
        <v>23592</v>
      </c>
      <c r="AS437" s="128">
        <v>0</v>
      </c>
      <c r="AT437" s="128">
        <v>0</v>
      </c>
      <c r="AU437" s="128">
        <v>0</v>
      </c>
      <c r="AV437" s="126">
        <v>13</v>
      </c>
      <c r="AW437" s="126"/>
      <c r="AX437" s="126"/>
      <c r="AY437" s="126"/>
      <c r="AZ437" s="126"/>
      <c r="BA437" s="126"/>
      <c r="BB437" s="126" t="s">
        <v>1995</v>
      </c>
      <c r="BC437" s="126" t="s">
        <v>138</v>
      </c>
      <c r="BD437" s="126"/>
      <c r="BE437" s="128">
        <v>0</v>
      </c>
      <c r="BF437" s="126" t="s">
        <v>792</v>
      </c>
      <c r="BG437" s="95">
        <v>7397995613</v>
      </c>
      <c r="BH437" s="97" t="s">
        <v>2003</v>
      </c>
      <c r="BI437" s="95" t="s">
        <v>104</v>
      </c>
      <c r="BJ437" s="129">
        <v>46037</v>
      </c>
      <c r="BK437" s="95"/>
      <c r="BL437" s="95" t="s">
        <v>108</v>
      </c>
      <c r="BM437" s="98" t="s">
        <v>113</v>
      </c>
      <c r="BN437" s="99" t="s">
        <v>192</v>
      </c>
      <c r="BO437" s="123" t="s">
        <v>234</v>
      </c>
      <c r="BP437" s="123"/>
      <c r="BQ437" s="42"/>
      <c r="BR437" s="96"/>
    </row>
    <row r="438" spans="1:70" ht="30" hidden="1" customHeight="1" x14ac:dyDescent="0.35">
      <c r="A438" s="95">
        <v>436</v>
      </c>
      <c r="B438" s="127" t="s">
        <v>248</v>
      </c>
      <c r="C438" s="127" t="s">
        <v>249</v>
      </c>
      <c r="D438" s="127" t="s">
        <v>250</v>
      </c>
      <c r="E438" s="127" t="s">
        <v>251</v>
      </c>
      <c r="F438" s="127" t="s">
        <v>251</v>
      </c>
      <c r="G438" s="127" t="s">
        <v>252</v>
      </c>
      <c r="H438" s="127" t="s">
        <v>253</v>
      </c>
      <c r="I438" s="126">
        <v>188864</v>
      </c>
      <c r="J438" s="126" t="s">
        <v>368</v>
      </c>
      <c r="K438" s="126">
        <v>188864</v>
      </c>
      <c r="L438" s="126" t="s">
        <v>255</v>
      </c>
      <c r="M438" s="126" t="s">
        <v>256</v>
      </c>
      <c r="N438" s="126">
        <v>357986</v>
      </c>
      <c r="O438" s="126" t="s">
        <v>457</v>
      </c>
      <c r="P438" s="126">
        <v>513103</v>
      </c>
      <c r="Q438" s="126" t="s">
        <v>495</v>
      </c>
      <c r="R438" s="126" t="s">
        <v>319</v>
      </c>
      <c r="S438" s="126" t="s">
        <v>793</v>
      </c>
      <c r="T438" s="126" t="s">
        <v>793</v>
      </c>
      <c r="U438" s="126" t="s">
        <v>328</v>
      </c>
      <c r="V438" s="126" t="s">
        <v>262</v>
      </c>
      <c r="W438" s="126">
        <v>0</v>
      </c>
      <c r="X438" s="126" t="s">
        <v>610</v>
      </c>
      <c r="Y438" s="126">
        <v>358785565</v>
      </c>
      <c r="Z438" s="126" t="s">
        <v>1391</v>
      </c>
      <c r="AA438" s="126" t="s">
        <v>1392</v>
      </c>
      <c r="AB438" s="128">
        <v>51000</v>
      </c>
      <c r="AC438" s="127">
        <v>3</v>
      </c>
      <c r="AD438" s="127">
        <v>24</v>
      </c>
      <c r="AE438" s="127" t="s">
        <v>1684</v>
      </c>
      <c r="AF438" s="127" t="s">
        <v>1735</v>
      </c>
      <c r="AG438" s="127" t="s">
        <v>1736</v>
      </c>
      <c r="AH438" s="126" t="s">
        <v>1770</v>
      </c>
      <c r="AI438" s="126" t="s">
        <v>1987</v>
      </c>
      <c r="AJ438" s="128">
        <v>2720</v>
      </c>
      <c r="AK438" s="128">
        <v>2720</v>
      </c>
      <c r="AL438" s="126" t="s">
        <v>1932</v>
      </c>
      <c r="AM438" s="128">
        <v>26894.45</v>
      </c>
      <c r="AN438" s="128">
        <v>11185.55</v>
      </c>
      <c r="AO438" s="128">
        <v>38080</v>
      </c>
      <c r="AP438" s="128">
        <v>24105.55</v>
      </c>
      <c r="AQ438" s="128">
        <v>2749.45</v>
      </c>
      <c r="AR438" s="128">
        <v>26855</v>
      </c>
      <c r="AS438" s="128">
        <v>0</v>
      </c>
      <c r="AT438" s="128">
        <v>0</v>
      </c>
      <c r="AU438" s="128">
        <v>0</v>
      </c>
      <c r="AV438" s="126">
        <v>14</v>
      </c>
      <c r="AW438" s="126"/>
      <c r="AX438" s="126"/>
      <c r="AY438" s="126"/>
      <c r="AZ438" s="126"/>
      <c r="BA438" s="126"/>
      <c r="BB438" s="126" t="s">
        <v>1995</v>
      </c>
      <c r="BC438" s="126" t="s">
        <v>138</v>
      </c>
      <c r="BD438" s="126"/>
      <c r="BE438" s="128">
        <v>0</v>
      </c>
      <c r="BF438" s="126" t="s">
        <v>793</v>
      </c>
      <c r="BG438" s="95">
        <v>8975818238</v>
      </c>
      <c r="BH438" s="97" t="s">
        <v>2003</v>
      </c>
      <c r="BI438" s="95" t="s">
        <v>104</v>
      </c>
      <c r="BJ438" s="129">
        <v>46037</v>
      </c>
      <c r="BK438" s="95"/>
      <c r="BL438" s="95" t="s">
        <v>108</v>
      </c>
      <c r="BM438" s="98" t="s">
        <v>113</v>
      </c>
      <c r="BN438" s="99" t="s">
        <v>192</v>
      </c>
      <c r="BO438" s="123" t="s">
        <v>234</v>
      </c>
      <c r="BP438" s="123"/>
      <c r="BQ438" s="42"/>
      <c r="BR438" s="96"/>
    </row>
    <row r="439" spans="1:70" ht="30" hidden="1" customHeight="1" x14ac:dyDescent="0.35">
      <c r="A439" s="95">
        <v>437</v>
      </c>
      <c r="B439" s="127" t="s">
        <v>248</v>
      </c>
      <c r="C439" s="127" t="s">
        <v>249</v>
      </c>
      <c r="D439" s="127" t="s">
        <v>250</v>
      </c>
      <c r="E439" s="127" t="s">
        <v>251</v>
      </c>
      <c r="F439" s="127" t="s">
        <v>251</v>
      </c>
      <c r="G439" s="127" t="s">
        <v>252</v>
      </c>
      <c r="H439" s="127" t="s">
        <v>253</v>
      </c>
      <c r="I439" s="126">
        <v>181561</v>
      </c>
      <c r="J439" s="126" t="s">
        <v>339</v>
      </c>
      <c r="K439" s="126">
        <v>181561</v>
      </c>
      <c r="L439" s="126" t="s">
        <v>255</v>
      </c>
      <c r="M439" s="126" t="s">
        <v>256</v>
      </c>
      <c r="N439" s="126">
        <v>361574</v>
      </c>
      <c r="O439" s="126" t="s">
        <v>559</v>
      </c>
      <c r="P439" s="126">
        <v>520557</v>
      </c>
      <c r="Q439" s="126" t="s">
        <v>560</v>
      </c>
      <c r="R439" s="126" t="s">
        <v>319</v>
      </c>
      <c r="S439" s="126" t="s">
        <v>794</v>
      </c>
      <c r="T439" s="126" t="s">
        <v>794</v>
      </c>
      <c r="U439" s="126" t="s">
        <v>328</v>
      </c>
      <c r="V439" s="126" t="s">
        <v>262</v>
      </c>
      <c r="W439" s="126">
        <v>0</v>
      </c>
      <c r="X439" s="126" t="s">
        <v>267</v>
      </c>
      <c r="Y439" s="126">
        <v>358790339</v>
      </c>
      <c r="Z439" s="126" t="s">
        <v>1393</v>
      </c>
      <c r="AA439" s="126" t="s">
        <v>1394</v>
      </c>
      <c r="AB439" s="128">
        <v>53000</v>
      </c>
      <c r="AC439" s="127">
        <v>7</v>
      </c>
      <c r="AD439" s="127">
        <v>24</v>
      </c>
      <c r="AE439" s="127" t="s">
        <v>1684</v>
      </c>
      <c r="AF439" s="127" t="s">
        <v>1524</v>
      </c>
      <c r="AG439" s="127" t="s">
        <v>1525</v>
      </c>
      <c r="AH439" s="126" t="s">
        <v>1770</v>
      </c>
      <c r="AI439" s="126" t="s">
        <v>1984</v>
      </c>
      <c r="AJ439" s="128">
        <v>2820</v>
      </c>
      <c r="AK439" s="128">
        <v>2820</v>
      </c>
      <c r="AL439" s="126" t="s">
        <v>1910</v>
      </c>
      <c r="AM439" s="128">
        <v>28013.59</v>
      </c>
      <c r="AN439" s="128">
        <v>11466.41</v>
      </c>
      <c r="AO439" s="128">
        <v>39480</v>
      </c>
      <c r="AP439" s="128">
        <v>24986.41</v>
      </c>
      <c r="AQ439" s="128">
        <v>2835.59</v>
      </c>
      <c r="AR439" s="128">
        <v>27822</v>
      </c>
      <c r="AS439" s="128">
        <v>0</v>
      </c>
      <c r="AT439" s="128">
        <v>0</v>
      </c>
      <c r="AU439" s="128">
        <v>0</v>
      </c>
      <c r="AV439" s="126">
        <v>14</v>
      </c>
      <c r="AW439" s="126"/>
      <c r="AX439" s="126"/>
      <c r="AY439" s="126"/>
      <c r="AZ439" s="126"/>
      <c r="BA439" s="126"/>
      <c r="BB439" s="126" t="s">
        <v>1995</v>
      </c>
      <c r="BC439" s="126" t="s">
        <v>138</v>
      </c>
      <c r="BD439" s="126"/>
      <c r="BE439" s="128">
        <v>0</v>
      </c>
      <c r="BF439" s="126" t="s">
        <v>794</v>
      </c>
      <c r="BG439" s="95">
        <v>9822737164</v>
      </c>
      <c r="BH439" s="97" t="s">
        <v>2003</v>
      </c>
      <c r="BI439" s="95" t="s">
        <v>104</v>
      </c>
      <c r="BJ439" s="129">
        <v>46051</v>
      </c>
      <c r="BK439" s="95"/>
      <c r="BL439" s="95" t="s">
        <v>109</v>
      </c>
      <c r="BM439" s="98" t="s">
        <v>124</v>
      </c>
      <c r="BN439" s="99" t="s">
        <v>193</v>
      </c>
      <c r="BO439" s="123" t="s">
        <v>234</v>
      </c>
      <c r="BP439" s="123"/>
      <c r="BQ439" s="42"/>
      <c r="BR439" s="96"/>
    </row>
    <row r="440" spans="1:70" ht="30" hidden="1" customHeight="1" x14ac:dyDescent="0.35">
      <c r="A440" s="95">
        <v>438</v>
      </c>
      <c r="B440" s="127" t="s">
        <v>248</v>
      </c>
      <c r="C440" s="127" t="s">
        <v>249</v>
      </c>
      <c r="D440" s="127" t="s">
        <v>250</v>
      </c>
      <c r="E440" s="127" t="s">
        <v>251</v>
      </c>
      <c r="F440" s="127" t="s">
        <v>251</v>
      </c>
      <c r="G440" s="127" t="s">
        <v>252</v>
      </c>
      <c r="H440" s="127" t="s">
        <v>253</v>
      </c>
      <c r="I440" s="126">
        <v>185596</v>
      </c>
      <c r="J440" s="126" t="s">
        <v>384</v>
      </c>
      <c r="K440" s="126">
        <v>185596</v>
      </c>
      <c r="L440" s="126" t="s">
        <v>255</v>
      </c>
      <c r="M440" s="126" t="s">
        <v>256</v>
      </c>
      <c r="N440" s="126">
        <v>371460</v>
      </c>
      <c r="O440" s="126" t="s">
        <v>505</v>
      </c>
      <c r="P440" s="126">
        <v>729138</v>
      </c>
      <c r="Q440" s="126" t="s">
        <v>530</v>
      </c>
      <c r="R440" s="126" t="s">
        <v>503</v>
      </c>
      <c r="S440" s="126" t="s">
        <v>664</v>
      </c>
      <c r="T440" s="126" t="s">
        <v>664</v>
      </c>
      <c r="U440" s="126" t="s">
        <v>273</v>
      </c>
      <c r="V440" s="126" t="s">
        <v>262</v>
      </c>
      <c r="W440" s="126">
        <v>0</v>
      </c>
      <c r="X440" s="126" t="s">
        <v>610</v>
      </c>
      <c r="Y440" s="126">
        <v>358790909</v>
      </c>
      <c r="Z440" s="126" t="s">
        <v>1242</v>
      </c>
      <c r="AA440" s="126" t="s">
        <v>1394</v>
      </c>
      <c r="AB440" s="128">
        <v>40000</v>
      </c>
      <c r="AC440" s="127">
        <v>4</v>
      </c>
      <c r="AD440" s="127">
        <v>18</v>
      </c>
      <c r="AE440" s="127" t="s">
        <v>1697</v>
      </c>
      <c r="AF440" s="127" t="s">
        <v>1652</v>
      </c>
      <c r="AG440" s="127" t="s">
        <v>1653</v>
      </c>
      <c r="AH440" s="126" t="s">
        <v>1907</v>
      </c>
      <c r="AI440" s="126" t="s">
        <v>1805</v>
      </c>
      <c r="AJ440" s="128">
        <v>2680</v>
      </c>
      <c r="AK440" s="128">
        <v>2680</v>
      </c>
      <c r="AL440" s="126" t="s">
        <v>1922</v>
      </c>
      <c r="AM440" s="128">
        <v>30014.74</v>
      </c>
      <c r="AN440" s="128">
        <v>7505.26</v>
      </c>
      <c r="AO440" s="128">
        <v>37520</v>
      </c>
      <c r="AP440" s="128">
        <v>9985.26</v>
      </c>
      <c r="AQ440" s="128">
        <v>495.74</v>
      </c>
      <c r="AR440" s="128">
        <v>10481</v>
      </c>
      <c r="AS440" s="128">
        <v>0</v>
      </c>
      <c r="AT440" s="128">
        <v>0</v>
      </c>
      <c r="AU440" s="128">
        <v>0</v>
      </c>
      <c r="AV440" s="126">
        <v>14</v>
      </c>
      <c r="AW440" s="126"/>
      <c r="AX440" s="126"/>
      <c r="AY440" s="126"/>
      <c r="AZ440" s="126"/>
      <c r="BA440" s="126"/>
      <c r="BB440" s="126" t="s">
        <v>1995</v>
      </c>
      <c r="BC440" s="126" t="s">
        <v>138</v>
      </c>
      <c r="BD440" s="126"/>
      <c r="BE440" s="128">
        <v>0</v>
      </c>
      <c r="BF440" s="126" t="s">
        <v>664</v>
      </c>
      <c r="BG440" s="95">
        <v>8698205181</v>
      </c>
      <c r="BH440" s="97" t="s">
        <v>2003</v>
      </c>
      <c r="BI440" s="95" t="s">
        <v>104</v>
      </c>
      <c r="BJ440" s="129">
        <v>46042</v>
      </c>
      <c r="BK440" s="95"/>
      <c r="BL440" s="95" t="s">
        <v>109</v>
      </c>
      <c r="BM440" s="98" t="s">
        <v>124</v>
      </c>
      <c r="BN440" s="99" t="s">
        <v>193</v>
      </c>
      <c r="BO440" s="123" t="s">
        <v>234</v>
      </c>
      <c r="BP440" s="123"/>
      <c r="BQ440" s="42"/>
      <c r="BR440" s="96"/>
    </row>
    <row r="441" spans="1:70" ht="30" hidden="1" customHeight="1" x14ac:dyDescent="0.35">
      <c r="A441" s="95">
        <v>439</v>
      </c>
      <c r="B441" s="127" t="s">
        <v>248</v>
      </c>
      <c r="C441" s="127" t="s">
        <v>249</v>
      </c>
      <c r="D441" s="127" t="s">
        <v>250</v>
      </c>
      <c r="E441" s="127" t="s">
        <v>251</v>
      </c>
      <c r="F441" s="127" t="s">
        <v>251</v>
      </c>
      <c r="G441" s="127" t="s">
        <v>252</v>
      </c>
      <c r="H441" s="127" t="s">
        <v>253</v>
      </c>
      <c r="I441" s="126">
        <v>121891</v>
      </c>
      <c r="J441" s="126" t="s">
        <v>290</v>
      </c>
      <c r="K441" s="126">
        <v>121891</v>
      </c>
      <c r="L441" s="126" t="s">
        <v>255</v>
      </c>
      <c r="M441" s="126" t="s">
        <v>256</v>
      </c>
      <c r="N441" s="126">
        <v>205574</v>
      </c>
      <c r="O441" s="126" t="s">
        <v>329</v>
      </c>
      <c r="P441" s="126">
        <v>272024</v>
      </c>
      <c r="Q441" s="126" t="s">
        <v>333</v>
      </c>
      <c r="R441" s="126" t="s">
        <v>319</v>
      </c>
      <c r="S441" s="126" t="s">
        <v>795</v>
      </c>
      <c r="T441" s="126" t="s">
        <v>795</v>
      </c>
      <c r="U441" s="126" t="s">
        <v>328</v>
      </c>
      <c r="V441" s="126" t="s">
        <v>262</v>
      </c>
      <c r="W441" s="126">
        <v>0</v>
      </c>
      <c r="X441" s="126" t="s">
        <v>267</v>
      </c>
      <c r="Y441" s="126">
        <v>358796567</v>
      </c>
      <c r="Z441" s="126" t="s">
        <v>1395</v>
      </c>
      <c r="AA441" s="126" t="s">
        <v>1394</v>
      </c>
      <c r="AB441" s="128">
        <v>80000</v>
      </c>
      <c r="AC441" s="127">
        <v>9</v>
      </c>
      <c r="AD441" s="127">
        <v>24</v>
      </c>
      <c r="AE441" s="127" t="s">
        <v>1726</v>
      </c>
      <c r="AF441" s="127" t="s">
        <v>1737</v>
      </c>
      <c r="AG441" s="127" t="s">
        <v>1449</v>
      </c>
      <c r="AH441" s="126" t="s">
        <v>1746</v>
      </c>
      <c r="AI441" s="126" t="s">
        <v>1811</v>
      </c>
      <c r="AJ441" s="128">
        <v>4200</v>
      </c>
      <c r="AK441" s="128">
        <v>4200</v>
      </c>
      <c r="AL441" s="126" t="s">
        <v>1991</v>
      </c>
      <c r="AM441" s="128">
        <v>42567.66</v>
      </c>
      <c r="AN441" s="128">
        <v>16232.34</v>
      </c>
      <c r="AO441" s="128">
        <v>58800</v>
      </c>
      <c r="AP441" s="128">
        <v>37432.339999999997</v>
      </c>
      <c r="AQ441" s="128">
        <v>3941.66</v>
      </c>
      <c r="AR441" s="128">
        <v>41374</v>
      </c>
      <c r="AS441" s="128">
        <v>0</v>
      </c>
      <c r="AT441" s="128">
        <v>0</v>
      </c>
      <c r="AU441" s="128">
        <v>0</v>
      </c>
      <c r="AV441" s="126">
        <v>14</v>
      </c>
      <c r="AW441" s="126"/>
      <c r="AX441" s="126"/>
      <c r="AY441" s="126"/>
      <c r="AZ441" s="126"/>
      <c r="BA441" s="126"/>
      <c r="BB441" s="126" t="s">
        <v>1995</v>
      </c>
      <c r="BC441" s="126" t="s">
        <v>138</v>
      </c>
      <c r="BD441" s="126"/>
      <c r="BE441" s="128">
        <v>0</v>
      </c>
      <c r="BF441" s="126" t="s">
        <v>795</v>
      </c>
      <c r="BG441" s="95">
        <v>9049122480</v>
      </c>
      <c r="BH441" s="97" t="s">
        <v>2003</v>
      </c>
      <c r="BI441" s="95" t="s">
        <v>104</v>
      </c>
      <c r="BJ441" s="129">
        <v>46038</v>
      </c>
      <c r="BK441" s="95"/>
      <c r="BL441" s="95" t="s">
        <v>109</v>
      </c>
      <c r="BM441" s="98" t="s">
        <v>124</v>
      </c>
      <c r="BN441" s="99" t="s">
        <v>193</v>
      </c>
      <c r="BO441" s="123" t="s">
        <v>234</v>
      </c>
      <c r="BP441" s="123"/>
      <c r="BQ441" s="42"/>
      <c r="BR441" s="96"/>
    </row>
    <row r="442" spans="1:70" ht="30" hidden="1" customHeight="1" x14ac:dyDescent="0.35">
      <c r="A442" s="95">
        <v>440</v>
      </c>
      <c r="B442" s="127" t="s">
        <v>248</v>
      </c>
      <c r="C442" s="127" t="s">
        <v>249</v>
      </c>
      <c r="D442" s="127" t="s">
        <v>250</v>
      </c>
      <c r="E442" s="127" t="s">
        <v>251</v>
      </c>
      <c r="F442" s="127" t="s">
        <v>251</v>
      </c>
      <c r="G442" s="127" t="s">
        <v>252</v>
      </c>
      <c r="H442" s="127" t="s">
        <v>253</v>
      </c>
      <c r="I442" s="126">
        <v>121891</v>
      </c>
      <c r="J442" s="126" t="s">
        <v>290</v>
      </c>
      <c r="K442" s="126">
        <v>121891</v>
      </c>
      <c r="L442" s="126" t="s">
        <v>255</v>
      </c>
      <c r="M442" s="126" t="s">
        <v>256</v>
      </c>
      <c r="N442" s="126">
        <v>205574</v>
      </c>
      <c r="O442" s="126" t="s">
        <v>329</v>
      </c>
      <c r="P442" s="126">
        <v>272024</v>
      </c>
      <c r="Q442" s="126" t="s">
        <v>333</v>
      </c>
      <c r="R442" s="126" t="s">
        <v>319</v>
      </c>
      <c r="S442" s="126" t="s">
        <v>796</v>
      </c>
      <c r="T442" s="126" t="s">
        <v>796</v>
      </c>
      <c r="U442" s="126" t="s">
        <v>328</v>
      </c>
      <c r="V442" s="126" t="s">
        <v>262</v>
      </c>
      <c r="W442" s="126">
        <v>0</v>
      </c>
      <c r="X442" s="126" t="s">
        <v>267</v>
      </c>
      <c r="Y442" s="126">
        <v>358863130</v>
      </c>
      <c r="Z442" s="126" t="s">
        <v>1396</v>
      </c>
      <c r="AA442" s="126" t="s">
        <v>1360</v>
      </c>
      <c r="AB442" s="128">
        <v>16000</v>
      </c>
      <c r="AC442" s="127">
        <v>9</v>
      </c>
      <c r="AD442" s="127">
        <v>12</v>
      </c>
      <c r="AE442" s="127">
        <v>4</v>
      </c>
      <c r="AF442" s="127" t="s">
        <v>1738</v>
      </c>
      <c r="AG442" s="127" t="s">
        <v>1739</v>
      </c>
      <c r="AH442" s="126" t="s">
        <v>1746</v>
      </c>
      <c r="AI442" s="126" t="s">
        <v>1977</v>
      </c>
      <c r="AJ442" s="128">
        <v>1510</v>
      </c>
      <c r="AK442" s="128">
        <v>1510</v>
      </c>
      <c r="AL442" s="126" t="s">
        <v>1992</v>
      </c>
      <c r="AM442" s="128">
        <v>6149.58</v>
      </c>
      <c r="AN442" s="128">
        <v>1400.42</v>
      </c>
      <c r="AO442" s="128">
        <v>7550</v>
      </c>
      <c r="AP442" s="128">
        <v>9850.42</v>
      </c>
      <c r="AQ442" s="128">
        <v>763.58</v>
      </c>
      <c r="AR442" s="128">
        <v>10614</v>
      </c>
      <c r="AS442" s="128">
        <v>9850.42</v>
      </c>
      <c r="AT442" s="128">
        <v>763.58</v>
      </c>
      <c r="AU442" s="128">
        <v>10614</v>
      </c>
      <c r="AV442" s="126">
        <v>14</v>
      </c>
      <c r="AW442" s="126"/>
      <c r="AX442" s="126"/>
      <c r="AY442" s="126"/>
      <c r="AZ442" s="126"/>
      <c r="BA442" s="126"/>
      <c r="BB442" s="126" t="s">
        <v>1995</v>
      </c>
      <c r="BC442" s="126" t="s">
        <v>138</v>
      </c>
      <c r="BD442" s="126" t="s">
        <v>1999</v>
      </c>
      <c r="BE442" s="128">
        <v>16000</v>
      </c>
      <c r="BF442" s="126" t="s">
        <v>796</v>
      </c>
      <c r="BG442" s="95">
        <v>9022873480</v>
      </c>
      <c r="BH442" s="97" t="s">
        <v>2003</v>
      </c>
      <c r="BI442" s="95" t="s">
        <v>104</v>
      </c>
      <c r="BJ442" s="129">
        <v>46038</v>
      </c>
      <c r="BK442" s="95"/>
      <c r="BL442" s="95" t="s">
        <v>109</v>
      </c>
      <c r="BM442" s="98" t="s">
        <v>124</v>
      </c>
      <c r="BN442" s="99" t="s">
        <v>193</v>
      </c>
      <c r="BO442" s="123" t="s">
        <v>234</v>
      </c>
      <c r="BP442" s="123"/>
      <c r="BQ442" s="42"/>
      <c r="BR442" s="96"/>
    </row>
    <row r="443" spans="1:70" ht="30" hidden="1" customHeight="1" x14ac:dyDescent="0.35">
      <c r="A443" s="95">
        <v>441</v>
      </c>
      <c r="B443" s="127" t="s">
        <v>248</v>
      </c>
      <c r="C443" s="127" t="s">
        <v>249</v>
      </c>
      <c r="D443" s="127" t="s">
        <v>250</v>
      </c>
      <c r="E443" s="127" t="s">
        <v>251</v>
      </c>
      <c r="F443" s="127" t="s">
        <v>251</v>
      </c>
      <c r="G443" s="127" t="s">
        <v>252</v>
      </c>
      <c r="H443" s="127" t="s">
        <v>253</v>
      </c>
      <c r="I443" s="126">
        <v>126813</v>
      </c>
      <c r="J443" s="126" t="s">
        <v>268</v>
      </c>
      <c r="K443" s="126">
        <v>126813</v>
      </c>
      <c r="L443" s="126" t="s">
        <v>255</v>
      </c>
      <c r="M443" s="126" t="s">
        <v>256</v>
      </c>
      <c r="N443" s="126">
        <v>213778</v>
      </c>
      <c r="O443" s="126" t="s">
        <v>304</v>
      </c>
      <c r="P443" s="126">
        <v>604929</v>
      </c>
      <c r="Q443" s="126" t="s">
        <v>313</v>
      </c>
      <c r="R443" s="126" t="s">
        <v>319</v>
      </c>
      <c r="S443" s="126" t="s">
        <v>797</v>
      </c>
      <c r="T443" s="126" t="s">
        <v>797</v>
      </c>
      <c r="U443" s="126" t="s">
        <v>328</v>
      </c>
      <c r="V443" s="126" t="s">
        <v>262</v>
      </c>
      <c r="W443" s="126">
        <v>0</v>
      </c>
      <c r="X443" s="126" t="s">
        <v>425</v>
      </c>
      <c r="Y443" s="126">
        <v>358863138</v>
      </c>
      <c r="Z443" s="126" t="s">
        <v>1397</v>
      </c>
      <c r="AA443" s="126" t="s">
        <v>1398</v>
      </c>
      <c r="AB443" s="128">
        <v>34000</v>
      </c>
      <c r="AC443" s="127">
        <v>7</v>
      </c>
      <c r="AD443" s="127">
        <v>24</v>
      </c>
      <c r="AE443" s="127">
        <v>2</v>
      </c>
      <c r="AF443" s="127" t="s">
        <v>1740</v>
      </c>
      <c r="AG443" s="127" t="s">
        <v>1741</v>
      </c>
      <c r="AH443" s="126" t="s">
        <v>1770</v>
      </c>
      <c r="AI443" s="126" t="s">
        <v>1980</v>
      </c>
      <c r="AJ443" s="128">
        <v>1810</v>
      </c>
      <c r="AK443" s="128">
        <v>1810</v>
      </c>
      <c r="AL443" s="126" t="s">
        <v>1910</v>
      </c>
      <c r="AM443" s="128">
        <v>15871.31</v>
      </c>
      <c r="AN443" s="128">
        <v>7658.69</v>
      </c>
      <c r="AO443" s="128">
        <v>23530</v>
      </c>
      <c r="AP443" s="128">
        <v>18128.689999999999</v>
      </c>
      <c r="AQ443" s="128">
        <v>2332.31</v>
      </c>
      <c r="AR443" s="128">
        <v>20461</v>
      </c>
      <c r="AS443" s="128">
        <v>0</v>
      </c>
      <c r="AT443" s="128">
        <v>0</v>
      </c>
      <c r="AU443" s="128">
        <v>0</v>
      </c>
      <c r="AV443" s="126">
        <v>13</v>
      </c>
      <c r="AW443" s="126"/>
      <c r="AX443" s="126"/>
      <c r="AY443" s="126"/>
      <c r="AZ443" s="126"/>
      <c r="BA443" s="126"/>
      <c r="BB443" s="126" t="s">
        <v>1995</v>
      </c>
      <c r="BC443" s="126" t="s">
        <v>138</v>
      </c>
      <c r="BD443" s="126"/>
      <c r="BE443" s="128">
        <v>0</v>
      </c>
      <c r="BF443" s="126" t="s">
        <v>797</v>
      </c>
      <c r="BG443" s="95">
        <v>9730524509</v>
      </c>
      <c r="BH443" s="97" t="s">
        <v>2003</v>
      </c>
      <c r="BI443" s="95" t="s">
        <v>104</v>
      </c>
      <c r="BJ443" s="97">
        <v>46051</v>
      </c>
      <c r="BK443" s="95"/>
      <c r="BL443" s="95" t="s">
        <v>108</v>
      </c>
      <c r="BM443" s="98" t="s">
        <v>113</v>
      </c>
      <c r="BN443" s="99" t="s">
        <v>192</v>
      </c>
      <c r="BO443" s="95" t="s">
        <v>234</v>
      </c>
      <c r="BP443" s="123"/>
      <c r="BQ443" s="42"/>
      <c r="BR443" s="96"/>
    </row>
    <row r="444" spans="1:70" ht="30" hidden="1" customHeight="1" x14ac:dyDescent="0.35">
      <c r="A444" s="95">
        <v>442</v>
      </c>
      <c r="B444" s="127" t="s">
        <v>248</v>
      </c>
      <c r="C444" s="127" t="s">
        <v>249</v>
      </c>
      <c r="D444" s="127" t="s">
        <v>250</v>
      </c>
      <c r="E444" s="127" t="s">
        <v>251</v>
      </c>
      <c r="F444" s="127" t="s">
        <v>251</v>
      </c>
      <c r="G444" s="127" t="s">
        <v>252</v>
      </c>
      <c r="H444" s="127" t="s">
        <v>253</v>
      </c>
      <c r="I444" s="126">
        <v>181561</v>
      </c>
      <c r="J444" s="126" t="s">
        <v>339</v>
      </c>
      <c r="K444" s="126">
        <v>181561</v>
      </c>
      <c r="L444" s="126" t="s">
        <v>255</v>
      </c>
      <c r="M444" s="126" t="s">
        <v>256</v>
      </c>
      <c r="N444" s="126">
        <v>310327</v>
      </c>
      <c r="O444" s="126" t="s">
        <v>428</v>
      </c>
      <c r="P444" s="126">
        <v>696260</v>
      </c>
      <c r="Q444" s="126" t="s">
        <v>429</v>
      </c>
      <c r="R444" s="126" t="s">
        <v>319</v>
      </c>
      <c r="S444" s="126" t="s">
        <v>798</v>
      </c>
      <c r="T444" s="126" t="s">
        <v>798</v>
      </c>
      <c r="U444" s="126" t="s">
        <v>328</v>
      </c>
      <c r="V444" s="126" t="s">
        <v>262</v>
      </c>
      <c r="W444" s="126">
        <v>0</v>
      </c>
      <c r="X444" s="126" t="s">
        <v>413</v>
      </c>
      <c r="Y444" s="126">
        <v>358863145</v>
      </c>
      <c r="Z444" s="126" t="s">
        <v>1399</v>
      </c>
      <c r="AA444" s="126" t="s">
        <v>1367</v>
      </c>
      <c r="AB444" s="128">
        <v>32000</v>
      </c>
      <c r="AC444" s="127">
        <v>7</v>
      </c>
      <c r="AD444" s="127">
        <v>24</v>
      </c>
      <c r="AE444" s="127">
        <v>2</v>
      </c>
      <c r="AF444" s="127" t="s">
        <v>1583</v>
      </c>
      <c r="AG444" s="127" t="s">
        <v>1584</v>
      </c>
      <c r="AH444" s="126" t="s">
        <v>1770</v>
      </c>
      <c r="AI444" s="126" t="s">
        <v>1980</v>
      </c>
      <c r="AJ444" s="128">
        <v>1700</v>
      </c>
      <c r="AK444" s="128">
        <v>1700</v>
      </c>
      <c r="AL444" s="126" t="s">
        <v>1910</v>
      </c>
      <c r="AM444" s="128">
        <v>14996.4</v>
      </c>
      <c r="AN444" s="128">
        <v>7103.6</v>
      </c>
      <c r="AO444" s="128">
        <v>22100</v>
      </c>
      <c r="AP444" s="128">
        <v>17003.599999999999</v>
      </c>
      <c r="AQ444" s="128">
        <v>2185.4</v>
      </c>
      <c r="AR444" s="128">
        <v>19189</v>
      </c>
      <c r="AS444" s="128">
        <v>0</v>
      </c>
      <c r="AT444" s="128">
        <v>0</v>
      </c>
      <c r="AU444" s="128">
        <v>0</v>
      </c>
      <c r="AV444" s="126">
        <v>13</v>
      </c>
      <c r="AW444" s="126"/>
      <c r="AX444" s="126"/>
      <c r="AY444" s="126"/>
      <c r="AZ444" s="126"/>
      <c r="BA444" s="126"/>
      <c r="BB444" s="126" t="s">
        <v>1995</v>
      </c>
      <c r="BC444" s="126" t="s">
        <v>138</v>
      </c>
      <c r="BD444" s="126"/>
      <c r="BE444" s="128">
        <v>0</v>
      </c>
      <c r="BF444" s="126" t="s">
        <v>798</v>
      </c>
      <c r="BG444" s="95">
        <v>9970301973</v>
      </c>
      <c r="BH444" s="97" t="s">
        <v>2003</v>
      </c>
      <c r="BI444" s="95" t="s">
        <v>104</v>
      </c>
      <c r="BJ444" s="129">
        <v>46051</v>
      </c>
      <c r="BK444" s="95"/>
      <c r="BL444" s="95" t="s">
        <v>109</v>
      </c>
      <c r="BM444" s="98" t="s">
        <v>124</v>
      </c>
      <c r="BN444" s="99" t="s">
        <v>193</v>
      </c>
      <c r="BO444" s="123" t="s">
        <v>234</v>
      </c>
      <c r="BP444" s="123"/>
      <c r="BQ444" s="42"/>
      <c r="BR444" s="96"/>
    </row>
    <row r="445" spans="1:70" ht="30" hidden="1" customHeight="1" x14ac:dyDescent="0.35">
      <c r="A445" s="95">
        <v>443</v>
      </c>
      <c r="B445" s="127" t="s">
        <v>248</v>
      </c>
      <c r="C445" s="127" t="s">
        <v>249</v>
      </c>
      <c r="D445" s="127" t="s">
        <v>250</v>
      </c>
      <c r="E445" s="127" t="s">
        <v>251</v>
      </c>
      <c r="F445" s="127" t="s">
        <v>251</v>
      </c>
      <c r="G445" s="127" t="s">
        <v>252</v>
      </c>
      <c r="H445" s="127" t="s">
        <v>253</v>
      </c>
      <c r="I445" s="126">
        <v>190615</v>
      </c>
      <c r="J445" s="126" t="s">
        <v>353</v>
      </c>
      <c r="K445" s="126">
        <v>190615</v>
      </c>
      <c r="L445" s="126" t="s">
        <v>255</v>
      </c>
      <c r="M445" s="126" t="s">
        <v>256</v>
      </c>
      <c r="N445" s="126">
        <v>359910</v>
      </c>
      <c r="O445" s="126" t="s">
        <v>354</v>
      </c>
      <c r="P445" s="126">
        <v>516875</v>
      </c>
      <c r="Q445" s="126" t="s">
        <v>355</v>
      </c>
      <c r="R445" s="126" t="s">
        <v>319</v>
      </c>
      <c r="S445" s="126" t="s">
        <v>799</v>
      </c>
      <c r="T445" s="126" t="s">
        <v>799</v>
      </c>
      <c r="U445" s="126" t="s">
        <v>328</v>
      </c>
      <c r="V445" s="126" t="s">
        <v>262</v>
      </c>
      <c r="W445" s="126">
        <v>0</v>
      </c>
      <c r="X445" s="126" t="s">
        <v>372</v>
      </c>
      <c r="Y445" s="126">
        <v>358863169</v>
      </c>
      <c r="Z445" s="126" t="s">
        <v>1400</v>
      </c>
      <c r="AA445" s="126" t="s">
        <v>1369</v>
      </c>
      <c r="AB445" s="128">
        <v>39000</v>
      </c>
      <c r="AC445" s="127">
        <v>10</v>
      </c>
      <c r="AD445" s="127">
        <v>24</v>
      </c>
      <c r="AE445" s="127">
        <v>2</v>
      </c>
      <c r="AF445" s="127" t="s">
        <v>1694</v>
      </c>
      <c r="AG445" s="127" t="s">
        <v>1742</v>
      </c>
      <c r="AH445" s="126" t="s">
        <v>1770</v>
      </c>
      <c r="AI445" s="126" t="s">
        <v>1993</v>
      </c>
      <c r="AJ445" s="128">
        <v>2080</v>
      </c>
      <c r="AK445" s="128">
        <v>2080</v>
      </c>
      <c r="AL445" s="126" t="s">
        <v>1994</v>
      </c>
      <c r="AM445" s="128">
        <v>18092.95</v>
      </c>
      <c r="AN445" s="128">
        <v>8947.0499999999993</v>
      </c>
      <c r="AO445" s="128">
        <v>27040</v>
      </c>
      <c r="AP445" s="128">
        <v>20907.05</v>
      </c>
      <c r="AQ445" s="128">
        <v>2698.95</v>
      </c>
      <c r="AR445" s="128">
        <v>23606</v>
      </c>
      <c r="AS445" s="128">
        <v>0</v>
      </c>
      <c r="AT445" s="128">
        <v>0</v>
      </c>
      <c r="AU445" s="128">
        <v>0</v>
      </c>
      <c r="AV445" s="126">
        <v>13</v>
      </c>
      <c r="AW445" s="126"/>
      <c r="AX445" s="126"/>
      <c r="AY445" s="126"/>
      <c r="AZ445" s="126"/>
      <c r="BA445" s="126"/>
      <c r="BB445" s="126" t="s">
        <v>1995</v>
      </c>
      <c r="BC445" s="126" t="s">
        <v>138</v>
      </c>
      <c r="BD445" s="126"/>
      <c r="BE445" s="128">
        <v>0</v>
      </c>
      <c r="BF445" s="126" t="s">
        <v>799</v>
      </c>
      <c r="BG445" s="95">
        <v>8999272577</v>
      </c>
      <c r="BH445" s="97" t="s">
        <v>2003</v>
      </c>
      <c r="BI445" s="95" t="s">
        <v>104</v>
      </c>
      <c r="BJ445" s="123"/>
      <c r="BK445" s="95"/>
      <c r="BL445" s="95" t="s">
        <v>109</v>
      </c>
      <c r="BM445" s="98" t="s">
        <v>124</v>
      </c>
      <c r="BN445" s="99" t="s">
        <v>193</v>
      </c>
      <c r="BO445" s="123" t="s">
        <v>234</v>
      </c>
      <c r="BP445" s="123"/>
      <c r="BQ445" s="42"/>
      <c r="BR445" s="96"/>
    </row>
    <row r="446" spans="1:70" ht="30" hidden="1" customHeight="1" x14ac:dyDescent="0.35">
      <c r="A446" s="95">
        <v>444</v>
      </c>
      <c r="B446" s="127" t="s">
        <v>248</v>
      </c>
      <c r="C446" s="127" t="s">
        <v>249</v>
      </c>
      <c r="D446" s="127" t="s">
        <v>250</v>
      </c>
      <c r="E446" s="127" t="s">
        <v>251</v>
      </c>
      <c r="F446" s="127" t="s">
        <v>251</v>
      </c>
      <c r="G446" s="127" t="s">
        <v>252</v>
      </c>
      <c r="H446" s="127" t="s">
        <v>253</v>
      </c>
      <c r="I446" s="126">
        <v>127932</v>
      </c>
      <c r="J446" s="126" t="s">
        <v>421</v>
      </c>
      <c r="K446" s="126">
        <v>127932</v>
      </c>
      <c r="L446" s="126" t="s">
        <v>255</v>
      </c>
      <c r="M446" s="126" t="s">
        <v>256</v>
      </c>
      <c r="N446" s="126">
        <v>215741</v>
      </c>
      <c r="O446" s="126" t="s">
        <v>422</v>
      </c>
      <c r="P446" s="126">
        <v>285195</v>
      </c>
      <c r="Q446" s="126" t="s">
        <v>423</v>
      </c>
      <c r="R446" s="126" t="s">
        <v>319</v>
      </c>
      <c r="S446" s="126" t="s">
        <v>800</v>
      </c>
      <c r="T446" s="126" t="s">
        <v>800</v>
      </c>
      <c r="U446" s="126" t="s">
        <v>328</v>
      </c>
      <c r="V446" s="126" t="s">
        <v>262</v>
      </c>
      <c r="W446" s="126">
        <v>0</v>
      </c>
      <c r="X446" s="126" t="s">
        <v>267</v>
      </c>
      <c r="Y446" s="126">
        <v>358908150</v>
      </c>
      <c r="Z446" s="126" t="s">
        <v>1401</v>
      </c>
      <c r="AA446" s="126" t="s">
        <v>1364</v>
      </c>
      <c r="AB446" s="128">
        <v>80000</v>
      </c>
      <c r="AC446" s="127">
        <v>4</v>
      </c>
      <c r="AD446" s="127">
        <v>24</v>
      </c>
      <c r="AE446" s="127" t="s">
        <v>1699</v>
      </c>
      <c r="AF446" s="127" t="s">
        <v>1743</v>
      </c>
      <c r="AG446" s="127" t="s">
        <v>1615</v>
      </c>
      <c r="AH446" s="126" t="s">
        <v>1753</v>
      </c>
      <c r="AI446" s="126" t="s">
        <v>1978</v>
      </c>
      <c r="AJ446" s="128">
        <v>4220</v>
      </c>
      <c r="AK446" s="128">
        <v>4220</v>
      </c>
      <c r="AL446" s="126" t="s">
        <v>1865</v>
      </c>
      <c r="AM446" s="128">
        <v>38224.46</v>
      </c>
      <c r="AN446" s="128">
        <v>16635.54</v>
      </c>
      <c r="AO446" s="128">
        <v>54860</v>
      </c>
      <c r="AP446" s="128">
        <v>41775.54</v>
      </c>
      <c r="AQ446" s="128">
        <v>5113.46</v>
      </c>
      <c r="AR446" s="128">
        <v>46889</v>
      </c>
      <c r="AS446" s="128">
        <v>0</v>
      </c>
      <c r="AT446" s="128">
        <v>0</v>
      </c>
      <c r="AU446" s="128">
        <v>0</v>
      </c>
      <c r="AV446" s="126">
        <v>13</v>
      </c>
      <c r="AW446" s="126"/>
      <c r="AX446" s="126"/>
      <c r="AY446" s="126"/>
      <c r="AZ446" s="126"/>
      <c r="BA446" s="126"/>
      <c r="BB446" s="126" t="s">
        <v>1995</v>
      </c>
      <c r="BC446" s="126" t="s">
        <v>138</v>
      </c>
      <c r="BD446" s="126"/>
      <c r="BE446" s="128">
        <v>0</v>
      </c>
      <c r="BF446" s="126" t="s">
        <v>800</v>
      </c>
      <c r="BG446" s="95">
        <v>9834860874</v>
      </c>
      <c r="BH446" s="97" t="s">
        <v>2003</v>
      </c>
      <c r="BI446" s="95" t="s">
        <v>104</v>
      </c>
      <c r="BJ446" s="129">
        <v>46052</v>
      </c>
      <c r="BK446" s="95"/>
      <c r="BL446" s="95" t="s">
        <v>108</v>
      </c>
      <c r="BM446" s="98" t="s">
        <v>113</v>
      </c>
      <c r="BN446" s="99" t="s">
        <v>192</v>
      </c>
      <c r="BO446" s="123" t="s">
        <v>234</v>
      </c>
      <c r="BP446" s="123"/>
      <c r="BQ446" s="42"/>
      <c r="BR446" s="96"/>
    </row>
    <row r="447" spans="1:70" ht="30" hidden="1" customHeight="1" x14ac:dyDescent="0.35">
      <c r="A447" s="95">
        <v>445</v>
      </c>
      <c r="B447" s="127" t="s">
        <v>248</v>
      </c>
      <c r="C447" s="127" t="s">
        <v>249</v>
      </c>
      <c r="D447" s="127" t="s">
        <v>250</v>
      </c>
      <c r="E447" s="127" t="s">
        <v>251</v>
      </c>
      <c r="F447" s="127" t="s">
        <v>251</v>
      </c>
      <c r="G447" s="127" t="s">
        <v>252</v>
      </c>
      <c r="H447" s="127" t="s">
        <v>253</v>
      </c>
      <c r="I447" s="126">
        <v>127932</v>
      </c>
      <c r="J447" s="126" t="s">
        <v>421</v>
      </c>
      <c r="K447" s="126">
        <v>127932</v>
      </c>
      <c r="L447" s="126" t="s">
        <v>255</v>
      </c>
      <c r="M447" s="126" t="s">
        <v>256</v>
      </c>
      <c r="N447" s="126">
        <v>215741</v>
      </c>
      <c r="O447" s="126" t="s">
        <v>422</v>
      </c>
      <c r="P447" s="126">
        <v>284900</v>
      </c>
      <c r="Q447" s="126" t="s">
        <v>706</v>
      </c>
      <c r="R447" s="126" t="s">
        <v>319</v>
      </c>
      <c r="S447" s="126" t="s">
        <v>801</v>
      </c>
      <c r="T447" s="126" t="s">
        <v>801</v>
      </c>
      <c r="U447" s="126" t="s">
        <v>328</v>
      </c>
      <c r="V447" s="126" t="s">
        <v>262</v>
      </c>
      <c r="W447" s="126">
        <v>0</v>
      </c>
      <c r="X447" s="126" t="s">
        <v>267</v>
      </c>
      <c r="Y447" s="126">
        <v>358909171</v>
      </c>
      <c r="Z447" s="126" t="s">
        <v>1402</v>
      </c>
      <c r="AA447" s="126" t="s">
        <v>1403</v>
      </c>
      <c r="AB447" s="128">
        <v>72000</v>
      </c>
      <c r="AC447" s="127">
        <v>4</v>
      </c>
      <c r="AD447" s="127">
        <v>24</v>
      </c>
      <c r="AE447" s="127" t="s">
        <v>1710</v>
      </c>
      <c r="AF447" s="127" t="s">
        <v>1683</v>
      </c>
      <c r="AG447" s="127" t="s">
        <v>1553</v>
      </c>
      <c r="AH447" s="126" t="s">
        <v>1753</v>
      </c>
      <c r="AI447" s="126" t="s">
        <v>1978</v>
      </c>
      <c r="AJ447" s="128">
        <v>3800</v>
      </c>
      <c r="AK447" s="128">
        <v>3800</v>
      </c>
      <c r="AL447" s="126" t="s">
        <v>1922</v>
      </c>
      <c r="AM447" s="128">
        <v>34075.99</v>
      </c>
      <c r="AN447" s="128">
        <v>15324.01</v>
      </c>
      <c r="AO447" s="128">
        <v>49400</v>
      </c>
      <c r="AP447" s="128">
        <v>37924.01</v>
      </c>
      <c r="AQ447" s="128">
        <v>4677.99</v>
      </c>
      <c r="AR447" s="128">
        <v>42602</v>
      </c>
      <c r="AS447" s="128">
        <v>0</v>
      </c>
      <c r="AT447" s="128">
        <v>0</v>
      </c>
      <c r="AU447" s="128">
        <v>0</v>
      </c>
      <c r="AV447" s="126">
        <v>13</v>
      </c>
      <c r="AW447" s="126"/>
      <c r="AX447" s="126"/>
      <c r="AY447" s="126"/>
      <c r="AZ447" s="126"/>
      <c r="BA447" s="126"/>
      <c r="BB447" s="126" t="s">
        <v>1995</v>
      </c>
      <c r="BC447" s="126" t="s">
        <v>138</v>
      </c>
      <c r="BD447" s="126"/>
      <c r="BE447" s="128">
        <v>0</v>
      </c>
      <c r="BF447" s="126" t="s">
        <v>801</v>
      </c>
      <c r="BG447" s="95">
        <v>8806599250</v>
      </c>
      <c r="BH447" s="97" t="s">
        <v>2003</v>
      </c>
      <c r="BI447" s="95" t="s">
        <v>104</v>
      </c>
      <c r="BJ447" s="129">
        <v>46052</v>
      </c>
      <c r="BK447" s="95"/>
      <c r="BL447" s="95" t="s">
        <v>108</v>
      </c>
      <c r="BM447" s="98" t="s">
        <v>113</v>
      </c>
      <c r="BN447" s="99" t="s">
        <v>192</v>
      </c>
      <c r="BO447" s="123" t="s">
        <v>234</v>
      </c>
      <c r="BP447" s="123"/>
      <c r="BQ447" s="42"/>
      <c r="BR447" s="96"/>
    </row>
    <row r="448" spans="1:70" ht="30" hidden="1" customHeight="1" x14ac:dyDescent="0.35">
      <c r="A448" s="95">
        <v>446</v>
      </c>
      <c r="B448" s="127" t="s">
        <v>248</v>
      </c>
      <c r="C448" s="127" t="s">
        <v>249</v>
      </c>
      <c r="D448" s="127" t="s">
        <v>250</v>
      </c>
      <c r="E448" s="127" t="s">
        <v>251</v>
      </c>
      <c r="F448" s="127" t="s">
        <v>251</v>
      </c>
      <c r="G448" s="127" t="s">
        <v>252</v>
      </c>
      <c r="H448" s="127" t="s">
        <v>253</v>
      </c>
      <c r="I448" s="126">
        <v>130351</v>
      </c>
      <c r="J448" s="126" t="s">
        <v>283</v>
      </c>
      <c r="K448" s="126">
        <v>130351</v>
      </c>
      <c r="L448" s="126" t="s">
        <v>255</v>
      </c>
      <c r="M448" s="126" t="s">
        <v>256</v>
      </c>
      <c r="N448" s="126">
        <v>292899</v>
      </c>
      <c r="O448" s="126" t="s">
        <v>594</v>
      </c>
      <c r="P448" s="126">
        <v>387776</v>
      </c>
      <c r="Q448" s="126" t="s">
        <v>595</v>
      </c>
      <c r="R448" s="126" t="s">
        <v>319</v>
      </c>
      <c r="S448" s="126" t="s">
        <v>802</v>
      </c>
      <c r="T448" s="126" t="s">
        <v>802</v>
      </c>
      <c r="U448" s="126" t="s">
        <v>280</v>
      </c>
      <c r="V448" s="126" t="s">
        <v>262</v>
      </c>
      <c r="W448" s="126">
        <v>0</v>
      </c>
      <c r="X448" s="126" t="s">
        <v>635</v>
      </c>
      <c r="Y448" s="126">
        <v>358913923</v>
      </c>
      <c r="Z448" s="126" t="s">
        <v>1404</v>
      </c>
      <c r="AA448" s="126" t="s">
        <v>1405</v>
      </c>
      <c r="AB448" s="128">
        <v>65000</v>
      </c>
      <c r="AC448" s="127">
        <v>5</v>
      </c>
      <c r="AD448" s="127">
        <v>24</v>
      </c>
      <c r="AE448" s="127" t="s">
        <v>1684</v>
      </c>
      <c r="AF448" s="127" t="s">
        <v>1616</v>
      </c>
      <c r="AG448" s="127" t="s">
        <v>1617</v>
      </c>
      <c r="AH448" s="126" t="s">
        <v>1770</v>
      </c>
      <c r="AI448" s="126" t="s">
        <v>1990</v>
      </c>
      <c r="AJ448" s="128">
        <v>3460</v>
      </c>
      <c r="AK448" s="128">
        <v>3460</v>
      </c>
      <c r="AL448" s="126" t="s">
        <v>1932</v>
      </c>
      <c r="AM448" s="128">
        <v>34595</v>
      </c>
      <c r="AN448" s="128">
        <v>13845</v>
      </c>
      <c r="AO448" s="128">
        <v>48440</v>
      </c>
      <c r="AP448" s="128">
        <v>30405</v>
      </c>
      <c r="AQ448" s="128">
        <v>3544</v>
      </c>
      <c r="AR448" s="128">
        <v>33949</v>
      </c>
      <c r="AS448" s="128">
        <v>0</v>
      </c>
      <c r="AT448" s="128">
        <v>0</v>
      </c>
      <c r="AU448" s="128">
        <v>0</v>
      </c>
      <c r="AV448" s="126">
        <v>14</v>
      </c>
      <c r="AW448" s="126"/>
      <c r="AX448" s="126"/>
      <c r="AY448" s="126"/>
      <c r="AZ448" s="126"/>
      <c r="BA448" s="126"/>
      <c r="BB448" s="126" t="s">
        <v>1995</v>
      </c>
      <c r="BC448" s="126" t="s">
        <v>138</v>
      </c>
      <c r="BD448" s="126"/>
      <c r="BE448" s="128">
        <v>0</v>
      </c>
      <c r="BF448" s="126" t="s">
        <v>802</v>
      </c>
      <c r="BG448" s="95">
        <v>9975372887</v>
      </c>
      <c r="BH448" s="97" t="s">
        <v>2003</v>
      </c>
      <c r="BI448" s="95" t="s">
        <v>104</v>
      </c>
      <c r="BJ448" s="97">
        <v>46050</v>
      </c>
      <c r="BK448" s="95"/>
      <c r="BL448" s="95" t="s">
        <v>108</v>
      </c>
      <c r="BM448" s="98" t="s">
        <v>113</v>
      </c>
      <c r="BN448" s="99" t="s">
        <v>193</v>
      </c>
      <c r="BO448" s="123" t="s">
        <v>234</v>
      </c>
      <c r="BP448" s="123"/>
      <c r="BQ448" s="42"/>
      <c r="BR448" s="96" t="s">
        <v>2032</v>
      </c>
    </row>
    <row r="449" spans="1:70" ht="30" hidden="1" customHeight="1" x14ac:dyDescent="0.35">
      <c r="A449" s="95">
        <v>447</v>
      </c>
      <c r="B449" s="127" t="s">
        <v>248</v>
      </c>
      <c r="C449" s="127" t="s">
        <v>249</v>
      </c>
      <c r="D449" s="127" t="s">
        <v>250</v>
      </c>
      <c r="E449" s="127" t="s">
        <v>251</v>
      </c>
      <c r="F449" s="127" t="s">
        <v>251</v>
      </c>
      <c r="G449" s="127" t="s">
        <v>252</v>
      </c>
      <c r="H449" s="127" t="s">
        <v>253</v>
      </c>
      <c r="I449" s="126">
        <v>222111</v>
      </c>
      <c r="J449" s="126" t="s">
        <v>363</v>
      </c>
      <c r="K449" s="126">
        <v>222111</v>
      </c>
      <c r="L449" s="126" t="s">
        <v>255</v>
      </c>
      <c r="M449" s="126" t="s">
        <v>256</v>
      </c>
      <c r="N449" s="126">
        <v>365028</v>
      </c>
      <c r="O449" s="126" t="s">
        <v>364</v>
      </c>
      <c r="P449" s="126">
        <v>534691</v>
      </c>
      <c r="Q449" s="126" t="s">
        <v>380</v>
      </c>
      <c r="R449" s="126" t="s">
        <v>319</v>
      </c>
      <c r="S449" s="126" t="s">
        <v>803</v>
      </c>
      <c r="T449" s="126" t="s">
        <v>803</v>
      </c>
      <c r="U449" s="126" t="s">
        <v>328</v>
      </c>
      <c r="V449" s="126" t="s">
        <v>274</v>
      </c>
      <c r="W449" s="126">
        <v>0</v>
      </c>
      <c r="X449" s="126" t="s">
        <v>267</v>
      </c>
      <c r="Y449" s="126">
        <v>358925320</v>
      </c>
      <c r="Z449" s="126" t="s">
        <v>1406</v>
      </c>
      <c r="AA449" s="126" t="s">
        <v>1392</v>
      </c>
      <c r="AB449" s="128">
        <v>45000</v>
      </c>
      <c r="AC449" s="127">
        <v>8</v>
      </c>
      <c r="AD449" s="127">
        <v>24</v>
      </c>
      <c r="AE449" s="127" t="s">
        <v>1684</v>
      </c>
      <c r="AF449" s="127" t="s">
        <v>1463</v>
      </c>
      <c r="AG449" s="127" t="s">
        <v>1468</v>
      </c>
      <c r="AH449" s="126" t="s">
        <v>1770</v>
      </c>
      <c r="AI449" s="126" t="s">
        <v>1828</v>
      </c>
      <c r="AJ449" s="128">
        <v>2400</v>
      </c>
      <c r="AK449" s="128">
        <v>2400</v>
      </c>
      <c r="AL449" s="126" t="s">
        <v>1917</v>
      </c>
      <c r="AM449" s="128">
        <v>22071.97</v>
      </c>
      <c r="AN449" s="128">
        <v>9128.0300000000007</v>
      </c>
      <c r="AO449" s="128">
        <v>31200</v>
      </c>
      <c r="AP449" s="128">
        <v>22928.03</v>
      </c>
      <c r="AQ449" s="128">
        <v>2851.97</v>
      </c>
      <c r="AR449" s="128">
        <v>25780</v>
      </c>
      <c r="AS449" s="128">
        <v>1964.68</v>
      </c>
      <c r="AT449" s="128">
        <v>435.32</v>
      </c>
      <c r="AU449" s="128">
        <v>2400</v>
      </c>
      <c r="AV449" s="126">
        <v>14</v>
      </c>
      <c r="AW449" s="126"/>
      <c r="AX449" s="126"/>
      <c r="AY449" s="126"/>
      <c r="AZ449" s="126"/>
      <c r="BA449" s="126"/>
      <c r="BB449" s="126" t="s">
        <v>1995</v>
      </c>
      <c r="BC449" s="126" t="s">
        <v>138</v>
      </c>
      <c r="BD449" s="126"/>
      <c r="BE449" s="128">
        <v>0</v>
      </c>
      <c r="BF449" s="126" t="s">
        <v>803</v>
      </c>
      <c r="BG449" s="95">
        <v>7028386550</v>
      </c>
      <c r="BH449" s="97" t="s">
        <v>2003</v>
      </c>
      <c r="BI449" s="95" t="s">
        <v>104</v>
      </c>
      <c r="BJ449" s="123"/>
      <c r="BK449" s="95"/>
      <c r="BL449" s="95" t="s">
        <v>109</v>
      </c>
      <c r="BM449" s="98" t="s">
        <v>124</v>
      </c>
      <c r="BN449" s="99" t="s">
        <v>193</v>
      </c>
      <c r="BO449" s="123" t="s">
        <v>234</v>
      </c>
      <c r="BP449" s="123"/>
      <c r="BQ449" s="42"/>
      <c r="BR449" s="96"/>
    </row>
    <row r="450" spans="1:70" ht="30" hidden="1" customHeight="1" x14ac:dyDescent="0.35">
      <c r="A450" s="95">
        <v>448</v>
      </c>
      <c r="B450" s="127" t="s">
        <v>248</v>
      </c>
      <c r="C450" s="127" t="s">
        <v>249</v>
      </c>
      <c r="D450" s="127" t="s">
        <v>250</v>
      </c>
      <c r="E450" s="127" t="s">
        <v>251</v>
      </c>
      <c r="F450" s="127" t="s">
        <v>251</v>
      </c>
      <c r="G450" s="127" t="s">
        <v>252</v>
      </c>
      <c r="H450" s="127" t="s">
        <v>253</v>
      </c>
      <c r="I450" s="126">
        <v>130351</v>
      </c>
      <c r="J450" s="126" t="s">
        <v>283</v>
      </c>
      <c r="K450" s="126">
        <v>130351</v>
      </c>
      <c r="L450" s="126" t="s">
        <v>255</v>
      </c>
      <c r="M450" s="126" t="s">
        <v>256</v>
      </c>
      <c r="N450" s="126">
        <v>219890</v>
      </c>
      <c r="O450" s="126" t="s">
        <v>284</v>
      </c>
      <c r="P450" s="126">
        <v>290159</v>
      </c>
      <c r="Q450" s="126" t="s">
        <v>361</v>
      </c>
      <c r="R450" s="126" t="s">
        <v>319</v>
      </c>
      <c r="S450" s="126" t="s">
        <v>804</v>
      </c>
      <c r="T450" s="126" t="s">
        <v>804</v>
      </c>
      <c r="U450" s="126" t="s">
        <v>328</v>
      </c>
      <c r="V450" s="126" t="s">
        <v>262</v>
      </c>
      <c r="W450" s="126">
        <v>0</v>
      </c>
      <c r="X450" s="126" t="s">
        <v>267</v>
      </c>
      <c r="Y450" s="126">
        <v>358938036</v>
      </c>
      <c r="Z450" s="126" t="s">
        <v>1407</v>
      </c>
      <c r="AA450" s="126" t="s">
        <v>1392</v>
      </c>
      <c r="AB450" s="128">
        <v>80000</v>
      </c>
      <c r="AC450" s="127">
        <v>5</v>
      </c>
      <c r="AD450" s="127">
        <v>24</v>
      </c>
      <c r="AE450" s="127" t="s">
        <v>1744</v>
      </c>
      <c r="AF450" s="127" t="s">
        <v>1745</v>
      </c>
      <c r="AG450" s="127" t="s">
        <v>1446</v>
      </c>
      <c r="AH450" s="126" t="s">
        <v>1746</v>
      </c>
      <c r="AI450" s="126" t="s">
        <v>1828</v>
      </c>
      <c r="AJ450" s="128">
        <v>4200</v>
      </c>
      <c r="AK450" s="128">
        <v>4200</v>
      </c>
      <c r="AL450" s="126" t="s">
        <v>1932</v>
      </c>
      <c r="AM450" s="128">
        <v>42855.99</v>
      </c>
      <c r="AN450" s="128">
        <v>15944.01</v>
      </c>
      <c r="AO450" s="128">
        <v>58800</v>
      </c>
      <c r="AP450" s="128">
        <v>37144.01</v>
      </c>
      <c r="AQ450" s="128">
        <v>4037.99</v>
      </c>
      <c r="AR450" s="128">
        <v>41182</v>
      </c>
      <c r="AS450" s="128">
        <v>0</v>
      </c>
      <c r="AT450" s="128">
        <v>0</v>
      </c>
      <c r="AU450" s="128">
        <v>0</v>
      </c>
      <c r="AV450" s="126">
        <v>14</v>
      </c>
      <c r="AW450" s="126"/>
      <c r="AX450" s="126"/>
      <c r="AY450" s="126"/>
      <c r="AZ450" s="126"/>
      <c r="BA450" s="126"/>
      <c r="BB450" s="126" t="s">
        <v>1995</v>
      </c>
      <c r="BC450" s="126" t="s">
        <v>138</v>
      </c>
      <c r="BD450" s="126"/>
      <c r="BE450" s="128">
        <v>0</v>
      </c>
      <c r="BF450" s="126" t="s">
        <v>804</v>
      </c>
      <c r="BG450" s="95">
        <v>9764227111</v>
      </c>
      <c r="BH450" s="97" t="s">
        <v>2003</v>
      </c>
      <c r="BI450" s="95" t="s">
        <v>104</v>
      </c>
      <c r="BJ450" s="97">
        <v>46050</v>
      </c>
      <c r="BK450" s="95"/>
      <c r="BL450" s="95" t="s">
        <v>108</v>
      </c>
      <c r="BM450" s="98" t="s">
        <v>113</v>
      </c>
      <c r="BN450" s="99" t="s">
        <v>192</v>
      </c>
      <c r="BO450" s="123" t="s">
        <v>234</v>
      </c>
      <c r="BP450" s="123"/>
      <c r="BQ450" s="42"/>
      <c r="BR450" s="96"/>
    </row>
    <row r="451" spans="1:70" ht="30" hidden="1" customHeight="1" x14ac:dyDescent="0.35">
      <c r="A451" s="95">
        <v>449</v>
      </c>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123"/>
      <c r="BJ451" s="123"/>
      <c r="BK451" s="95"/>
      <c r="BL451" s="95"/>
      <c r="BM451" s="98"/>
      <c r="BN451" s="99"/>
      <c r="BO451" s="123"/>
      <c r="BP451" s="123"/>
      <c r="BQ451" s="42"/>
      <c r="BR451" s="96"/>
    </row>
    <row r="452" spans="1:70" ht="30" hidden="1" customHeight="1" x14ac:dyDescent="0.35">
      <c r="A452" s="95">
        <v>450</v>
      </c>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123"/>
      <c r="BJ452" s="123"/>
      <c r="BK452" s="95"/>
      <c r="BL452" s="95"/>
      <c r="BM452" s="98"/>
      <c r="BN452" s="99"/>
      <c r="BO452" s="123"/>
      <c r="BP452" s="123"/>
      <c r="BQ452" s="42"/>
      <c r="BR452" s="96"/>
    </row>
    <row r="453" spans="1:70" ht="30" hidden="1" customHeight="1" x14ac:dyDescent="0.35">
      <c r="A453" s="95">
        <v>451</v>
      </c>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95"/>
      <c r="BL453" s="95"/>
      <c r="BM453" s="98"/>
      <c r="BN453" s="99"/>
      <c r="BO453" s="123"/>
      <c r="BP453" s="123"/>
      <c r="BQ453" s="42"/>
      <c r="BR453" s="96"/>
    </row>
    <row r="454" spans="1:70" ht="30" hidden="1" customHeight="1" x14ac:dyDescent="0.35">
      <c r="A454" s="95">
        <v>452</v>
      </c>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123"/>
      <c r="BJ454" s="123"/>
      <c r="BK454" s="95"/>
      <c r="BL454" s="95"/>
      <c r="BM454" s="98"/>
      <c r="BN454" s="99"/>
      <c r="BO454" s="123"/>
      <c r="BP454" s="123"/>
      <c r="BQ454" s="42"/>
      <c r="BR454" s="96"/>
    </row>
    <row r="455" spans="1:70" ht="30" hidden="1" customHeight="1" x14ac:dyDescent="0.35">
      <c r="A455" s="95">
        <v>453</v>
      </c>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95"/>
      <c r="BL455" s="95"/>
      <c r="BM455" s="98"/>
      <c r="BN455" s="99"/>
      <c r="BO455" s="123"/>
      <c r="BP455" s="123"/>
      <c r="BQ455" s="42"/>
      <c r="BR455" s="96"/>
    </row>
    <row r="456" spans="1:70" ht="30" hidden="1" customHeight="1" x14ac:dyDescent="0.35">
      <c r="A456" s="95">
        <v>454</v>
      </c>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95"/>
      <c r="BL456" s="95"/>
      <c r="BM456" s="98"/>
      <c r="BN456" s="99"/>
      <c r="BO456" s="123"/>
      <c r="BP456" s="123"/>
      <c r="BQ456" s="42"/>
      <c r="BR456" s="96"/>
    </row>
    <row r="457" spans="1:70" ht="30" hidden="1" customHeight="1" x14ac:dyDescent="0.35">
      <c r="A457" s="95">
        <v>455</v>
      </c>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95"/>
      <c r="BL457" s="95"/>
      <c r="BM457" s="98"/>
      <c r="BN457" s="99"/>
      <c r="BO457" s="123"/>
      <c r="BP457" s="123"/>
      <c r="BQ457" s="42"/>
      <c r="BR457" s="96"/>
    </row>
    <row r="458" spans="1:70" ht="30" hidden="1" customHeight="1" x14ac:dyDescent="0.35">
      <c r="A458" s="95">
        <v>456</v>
      </c>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123"/>
      <c r="BJ458" s="123"/>
      <c r="BK458" s="95"/>
      <c r="BL458" s="95"/>
      <c r="BM458" s="98"/>
      <c r="BN458" s="99"/>
      <c r="BO458" s="123"/>
      <c r="BP458" s="123"/>
      <c r="BQ458" s="42"/>
      <c r="BR458" s="96"/>
    </row>
    <row r="459" spans="1:70" ht="30" hidden="1" customHeight="1" x14ac:dyDescent="0.35">
      <c r="A459" s="95">
        <v>457</v>
      </c>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123"/>
      <c r="BJ459" s="123"/>
      <c r="BK459" s="95"/>
      <c r="BL459" s="95"/>
      <c r="BM459" s="98"/>
      <c r="BN459" s="99"/>
      <c r="BO459" s="123"/>
      <c r="BP459" s="123"/>
      <c r="BQ459" s="42"/>
      <c r="BR459" s="96"/>
    </row>
    <row r="460" spans="1:70" ht="30" hidden="1" customHeight="1" x14ac:dyDescent="0.35">
      <c r="A460" s="95">
        <v>458</v>
      </c>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123"/>
      <c r="BJ460" s="123"/>
      <c r="BK460" s="95"/>
      <c r="BL460" s="95"/>
      <c r="BM460" s="98"/>
      <c r="BN460" s="99"/>
      <c r="BO460" s="123"/>
      <c r="BP460" s="123"/>
      <c r="BQ460" s="42"/>
      <c r="BR460" s="96"/>
    </row>
    <row r="461" spans="1:70" ht="30" hidden="1" customHeight="1" x14ac:dyDescent="0.35">
      <c r="A461" s="95">
        <v>459</v>
      </c>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95"/>
      <c r="BL461" s="95"/>
      <c r="BM461" s="98"/>
      <c r="BN461" s="99"/>
      <c r="BO461" s="123"/>
      <c r="BP461" s="123"/>
      <c r="BQ461" s="42"/>
      <c r="BR461" s="96"/>
    </row>
    <row r="462" spans="1:70" ht="30" hidden="1" customHeight="1" x14ac:dyDescent="0.35">
      <c r="A462" s="95">
        <v>460</v>
      </c>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95"/>
      <c r="BL462" s="95"/>
      <c r="BM462" s="98"/>
      <c r="BN462" s="99"/>
      <c r="BO462" s="123"/>
      <c r="BP462" s="123"/>
      <c r="BQ462" s="42"/>
      <c r="BR462" s="96"/>
    </row>
    <row r="463" spans="1:70" ht="30" hidden="1" customHeight="1" x14ac:dyDescent="0.35">
      <c r="A463" s="95">
        <v>461</v>
      </c>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123"/>
      <c r="BJ463" s="123"/>
      <c r="BK463" s="95"/>
      <c r="BL463" s="95"/>
      <c r="BM463" s="98"/>
      <c r="BN463" s="99"/>
      <c r="BO463" s="123"/>
      <c r="BP463" s="123"/>
      <c r="BQ463" s="42"/>
      <c r="BR463" s="96"/>
    </row>
    <row r="464" spans="1:70" ht="30" hidden="1" customHeight="1" x14ac:dyDescent="0.35">
      <c r="A464" s="95">
        <v>462</v>
      </c>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123"/>
      <c r="BJ464" s="123"/>
      <c r="BK464" s="95"/>
      <c r="BL464" s="95"/>
      <c r="BM464" s="98"/>
      <c r="BN464" s="99"/>
      <c r="BO464" s="123"/>
      <c r="BP464" s="123"/>
      <c r="BQ464" s="42"/>
      <c r="BR464" s="96"/>
    </row>
    <row r="465" spans="1:70" ht="30" hidden="1" customHeight="1" x14ac:dyDescent="0.35">
      <c r="A465" s="95">
        <v>463</v>
      </c>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95"/>
      <c r="BL465" s="95"/>
      <c r="BM465" s="98"/>
      <c r="BN465" s="99"/>
      <c r="BO465" s="123"/>
      <c r="BP465" s="123"/>
      <c r="BQ465" s="42"/>
      <c r="BR465" s="96"/>
    </row>
    <row r="466" spans="1:70" ht="30" hidden="1" customHeight="1" x14ac:dyDescent="0.35">
      <c r="A466" s="95">
        <v>464</v>
      </c>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123"/>
      <c r="BJ466" s="123"/>
      <c r="BK466" s="95"/>
      <c r="BL466" s="95"/>
      <c r="BM466" s="98"/>
      <c r="BN466" s="99"/>
      <c r="BO466" s="123"/>
      <c r="BP466" s="123"/>
      <c r="BQ466" s="42"/>
      <c r="BR466" s="96"/>
    </row>
    <row r="467" spans="1:70" ht="30" hidden="1" customHeight="1" x14ac:dyDescent="0.35">
      <c r="A467" s="95">
        <v>465</v>
      </c>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123"/>
      <c r="BJ467" s="123"/>
      <c r="BK467" s="95"/>
      <c r="BL467" s="95"/>
      <c r="BM467" s="98"/>
      <c r="BN467" s="99"/>
      <c r="BO467" s="123"/>
      <c r="BP467" s="123"/>
      <c r="BQ467" s="42"/>
      <c r="BR467" s="96"/>
    </row>
    <row r="468" spans="1:70" ht="30" hidden="1" customHeight="1" x14ac:dyDescent="0.35">
      <c r="A468" s="95">
        <v>466</v>
      </c>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123"/>
      <c r="BJ468" s="123"/>
      <c r="BK468" s="95"/>
      <c r="BL468" s="95"/>
      <c r="BM468" s="98"/>
      <c r="BN468" s="99"/>
      <c r="BO468" s="123"/>
      <c r="BP468" s="123"/>
      <c r="BQ468" s="42"/>
      <c r="BR468" s="96"/>
    </row>
    <row r="469" spans="1:70" ht="30" hidden="1" customHeight="1" x14ac:dyDescent="0.35">
      <c r="A469" s="95">
        <v>467</v>
      </c>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95"/>
      <c r="BL469" s="95"/>
      <c r="BM469" s="98"/>
      <c r="BN469" s="99"/>
      <c r="BO469" s="123"/>
      <c r="BP469" s="123"/>
      <c r="BQ469" s="42"/>
      <c r="BR469" s="96"/>
    </row>
    <row r="470" spans="1:70" ht="30" hidden="1" customHeight="1" x14ac:dyDescent="0.35">
      <c r="A470" s="95">
        <v>468</v>
      </c>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123"/>
      <c r="BJ470" s="123"/>
      <c r="BK470" s="95"/>
      <c r="BL470" s="95"/>
      <c r="BM470" s="98"/>
      <c r="BN470" s="99"/>
      <c r="BO470" s="123"/>
      <c r="BP470" s="123"/>
      <c r="BQ470" s="42"/>
      <c r="BR470" s="96"/>
    </row>
    <row r="471" spans="1:70" ht="30" hidden="1" customHeight="1" x14ac:dyDescent="0.35">
      <c r="A471" s="95">
        <v>469</v>
      </c>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123"/>
      <c r="BJ471" s="123"/>
      <c r="BK471" s="95"/>
      <c r="BL471" s="95"/>
      <c r="BM471" s="98"/>
      <c r="BN471" s="99"/>
      <c r="BO471" s="123"/>
      <c r="BP471" s="123"/>
      <c r="BQ471" s="42"/>
      <c r="BR471" s="96"/>
    </row>
    <row r="472" spans="1:70" ht="30" hidden="1" customHeight="1" x14ac:dyDescent="0.35">
      <c r="A472" s="95">
        <v>470</v>
      </c>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123"/>
      <c r="BJ472" s="123"/>
      <c r="BK472" s="95"/>
      <c r="BL472" s="95"/>
      <c r="BM472" s="98"/>
      <c r="BN472" s="99"/>
      <c r="BO472" s="123"/>
      <c r="BP472" s="123"/>
      <c r="BQ472" s="42"/>
      <c r="BR472" s="96"/>
    </row>
    <row r="473" spans="1:70" ht="30" hidden="1" customHeight="1" x14ac:dyDescent="0.35">
      <c r="A473" s="95">
        <v>471</v>
      </c>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95"/>
      <c r="BL473" s="95"/>
      <c r="BM473" s="98"/>
      <c r="BN473" s="99"/>
      <c r="BO473" s="123"/>
      <c r="BP473" s="123"/>
      <c r="BQ473" s="42"/>
      <c r="BR473" s="96"/>
    </row>
    <row r="474" spans="1:70" ht="30" hidden="1" customHeight="1" x14ac:dyDescent="0.35">
      <c r="A474" s="95">
        <v>472</v>
      </c>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123"/>
      <c r="BJ474" s="123"/>
      <c r="BK474" s="95"/>
      <c r="BL474" s="95"/>
      <c r="BM474" s="98"/>
      <c r="BN474" s="99"/>
      <c r="BO474" s="123"/>
      <c r="BP474" s="123"/>
      <c r="BQ474" s="42"/>
      <c r="BR474" s="96"/>
    </row>
    <row r="475" spans="1:70" ht="30" hidden="1" customHeight="1" x14ac:dyDescent="0.35">
      <c r="A475" s="95">
        <v>473</v>
      </c>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123"/>
      <c r="BJ475" s="123"/>
      <c r="BK475" s="95"/>
      <c r="BL475" s="95"/>
      <c r="BM475" s="98"/>
      <c r="BN475" s="99"/>
      <c r="BO475" s="123"/>
      <c r="BP475" s="123"/>
      <c r="BQ475" s="42"/>
      <c r="BR475" s="96"/>
    </row>
    <row r="476" spans="1:70" ht="30" hidden="1" customHeight="1" x14ac:dyDescent="0.35">
      <c r="A476" s="95">
        <v>474</v>
      </c>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123"/>
      <c r="BJ476" s="123"/>
      <c r="BK476" s="95"/>
      <c r="BL476" s="95"/>
      <c r="BM476" s="98"/>
      <c r="BN476" s="99"/>
      <c r="BO476" s="123"/>
      <c r="BP476" s="123"/>
      <c r="BQ476" s="42"/>
      <c r="BR476" s="96"/>
    </row>
    <row r="477" spans="1:70" ht="30" hidden="1" customHeight="1" x14ac:dyDescent="0.35">
      <c r="A477" s="95">
        <v>475</v>
      </c>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95"/>
      <c r="BL477" s="95"/>
      <c r="BM477" s="98"/>
      <c r="BN477" s="99"/>
      <c r="BO477" s="123"/>
      <c r="BP477" s="123"/>
      <c r="BQ477" s="42"/>
      <c r="BR477" s="96"/>
    </row>
    <row r="478" spans="1:70" ht="30" hidden="1" customHeight="1" x14ac:dyDescent="0.35">
      <c r="A478" s="95">
        <v>476</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95"/>
      <c r="BL478" s="95"/>
      <c r="BM478" s="98"/>
      <c r="BN478" s="99"/>
      <c r="BO478" s="123"/>
      <c r="BP478" s="123"/>
      <c r="BQ478" s="42"/>
      <c r="BR478" s="96"/>
    </row>
    <row r="479" spans="1:70" ht="30" hidden="1" customHeight="1" x14ac:dyDescent="0.35">
      <c r="A479" s="95">
        <v>477</v>
      </c>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c r="BH479" s="123"/>
      <c r="BI479" s="123"/>
      <c r="BJ479" s="123"/>
      <c r="BK479" s="95"/>
      <c r="BL479" s="95"/>
      <c r="BM479" s="98"/>
      <c r="BN479" s="99"/>
      <c r="BO479" s="123"/>
      <c r="BP479" s="123"/>
      <c r="BQ479" s="42"/>
      <c r="BR479" s="96"/>
    </row>
    <row r="480" spans="1:70" ht="30" hidden="1" customHeight="1" x14ac:dyDescent="0.35">
      <c r="A480" s="95">
        <v>478</v>
      </c>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c r="BH480" s="123"/>
      <c r="BI480" s="123"/>
      <c r="BJ480" s="123"/>
      <c r="BK480" s="95"/>
      <c r="BL480" s="95"/>
      <c r="BM480" s="98"/>
      <c r="BN480" s="99"/>
      <c r="BO480" s="123"/>
      <c r="BP480" s="123"/>
      <c r="BQ480" s="42"/>
      <c r="BR480" s="96"/>
    </row>
    <row r="481" spans="1:70" ht="30" hidden="1" customHeight="1" x14ac:dyDescent="0.35">
      <c r="A481" s="95">
        <v>479</v>
      </c>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123"/>
      <c r="BJ481" s="123"/>
      <c r="BK481" s="95"/>
      <c r="BL481" s="95"/>
      <c r="BM481" s="98"/>
      <c r="BN481" s="99"/>
      <c r="BO481" s="123"/>
      <c r="BP481" s="123"/>
      <c r="BQ481" s="42"/>
      <c r="BR481" s="96"/>
    </row>
    <row r="482" spans="1:70" ht="30" hidden="1" customHeight="1" x14ac:dyDescent="0.35">
      <c r="A482" s="95">
        <v>480</v>
      </c>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95"/>
      <c r="BL482" s="95"/>
      <c r="BM482" s="98"/>
      <c r="BN482" s="99"/>
      <c r="BO482" s="123"/>
      <c r="BP482" s="123"/>
      <c r="BQ482" s="42"/>
      <c r="BR482" s="96"/>
    </row>
    <row r="483" spans="1:70" ht="30" hidden="1" customHeight="1" x14ac:dyDescent="0.35">
      <c r="A483" s="95">
        <v>481</v>
      </c>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95"/>
      <c r="BL483" s="95"/>
      <c r="BM483" s="98"/>
      <c r="BN483" s="99"/>
      <c r="BO483" s="123"/>
      <c r="BP483" s="123"/>
      <c r="BQ483" s="42"/>
      <c r="BR483" s="96"/>
    </row>
    <row r="484" spans="1:70" ht="30" hidden="1" customHeight="1" x14ac:dyDescent="0.35">
      <c r="A484" s="95">
        <v>482</v>
      </c>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95"/>
      <c r="BL484" s="95"/>
      <c r="BM484" s="98"/>
      <c r="BN484" s="99"/>
      <c r="BO484" s="123"/>
      <c r="BP484" s="123"/>
      <c r="BQ484" s="42"/>
      <c r="BR484" s="96"/>
    </row>
    <row r="485" spans="1:70" ht="30" hidden="1" customHeight="1" x14ac:dyDescent="0.35">
      <c r="A485" s="95">
        <v>483</v>
      </c>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123"/>
      <c r="BJ485" s="123"/>
      <c r="BK485" s="95"/>
      <c r="BL485" s="95"/>
      <c r="BM485" s="98"/>
      <c r="BN485" s="99"/>
      <c r="BO485" s="123"/>
      <c r="BP485" s="123"/>
      <c r="BQ485" s="42"/>
      <c r="BR485" s="96"/>
    </row>
    <row r="486" spans="1:70" ht="30" hidden="1" customHeight="1" x14ac:dyDescent="0.35">
      <c r="A486" s="95">
        <v>484</v>
      </c>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123"/>
      <c r="BJ486" s="123"/>
      <c r="BK486" s="95"/>
      <c r="BL486" s="95"/>
      <c r="BM486" s="98"/>
      <c r="BN486" s="99"/>
      <c r="BO486" s="123"/>
      <c r="BP486" s="123"/>
      <c r="BQ486" s="42"/>
      <c r="BR486" s="96"/>
    </row>
    <row r="487" spans="1:70" ht="30" hidden="1" customHeight="1" x14ac:dyDescent="0.35">
      <c r="A487" s="95">
        <v>485</v>
      </c>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123"/>
      <c r="BJ487" s="123"/>
      <c r="BK487" s="95"/>
      <c r="BL487" s="95"/>
      <c r="BM487" s="98"/>
      <c r="BN487" s="99"/>
      <c r="BO487" s="123"/>
      <c r="BP487" s="123"/>
      <c r="BQ487" s="42"/>
      <c r="BR487" s="96"/>
    </row>
    <row r="488" spans="1:70" ht="30" hidden="1" customHeight="1" x14ac:dyDescent="0.35">
      <c r="A488" s="95">
        <v>486</v>
      </c>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123"/>
      <c r="BJ488" s="123"/>
      <c r="BK488" s="95"/>
      <c r="BL488" s="95"/>
      <c r="BM488" s="98"/>
      <c r="BN488" s="99"/>
      <c r="BO488" s="123"/>
      <c r="BP488" s="123"/>
      <c r="BQ488" s="42"/>
      <c r="BR488" s="96"/>
    </row>
    <row r="489" spans="1:70" ht="30" hidden="1" customHeight="1" x14ac:dyDescent="0.35">
      <c r="A489" s="95">
        <v>487</v>
      </c>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123"/>
      <c r="BJ489" s="123"/>
      <c r="BK489" s="95"/>
      <c r="BL489" s="95"/>
      <c r="BM489" s="98"/>
      <c r="BN489" s="99"/>
      <c r="BO489" s="123"/>
      <c r="BP489" s="123"/>
      <c r="BQ489" s="42"/>
      <c r="BR489" s="96"/>
    </row>
    <row r="490" spans="1:70" ht="30" hidden="1" customHeight="1" x14ac:dyDescent="0.35">
      <c r="A490" s="95">
        <v>488</v>
      </c>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95"/>
      <c r="BL490" s="95"/>
      <c r="BM490" s="98"/>
      <c r="BN490" s="99"/>
      <c r="BO490" s="123"/>
      <c r="BP490" s="123"/>
      <c r="BQ490" s="42"/>
      <c r="BR490" s="96"/>
    </row>
    <row r="491" spans="1:70" ht="30" hidden="1" customHeight="1" x14ac:dyDescent="0.35">
      <c r="A491" s="95">
        <v>489</v>
      </c>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95"/>
      <c r="BL491" s="95"/>
      <c r="BM491" s="98"/>
      <c r="BN491" s="99"/>
      <c r="BO491" s="123"/>
      <c r="BP491" s="123"/>
      <c r="BQ491" s="42"/>
      <c r="BR491" s="96"/>
    </row>
    <row r="492" spans="1:70" ht="30" hidden="1" customHeight="1" x14ac:dyDescent="0.35">
      <c r="A492" s="95">
        <v>490</v>
      </c>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95"/>
      <c r="BL492" s="95"/>
      <c r="BM492" s="98"/>
      <c r="BN492" s="99"/>
      <c r="BO492" s="123"/>
      <c r="BP492" s="123"/>
      <c r="BQ492" s="42"/>
      <c r="BR492" s="96"/>
    </row>
    <row r="493" spans="1:70" ht="30" hidden="1" customHeight="1" x14ac:dyDescent="0.35">
      <c r="A493" s="95">
        <v>491</v>
      </c>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95"/>
      <c r="BL493" s="95"/>
      <c r="BM493" s="98"/>
      <c r="BN493" s="99"/>
      <c r="BO493" s="123"/>
      <c r="BP493" s="123"/>
      <c r="BQ493" s="42"/>
      <c r="BR493" s="96"/>
    </row>
    <row r="494" spans="1:70" ht="30" hidden="1" customHeight="1" x14ac:dyDescent="0.35">
      <c r="A494" s="95">
        <v>492</v>
      </c>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95"/>
      <c r="BL494" s="95"/>
      <c r="BM494" s="98"/>
      <c r="BN494" s="99"/>
      <c r="BO494" s="123"/>
      <c r="BP494" s="123"/>
      <c r="BQ494" s="42"/>
      <c r="BR494" s="96"/>
    </row>
    <row r="495" spans="1:70" ht="30" hidden="1" customHeight="1" x14ac:dyDescent="0.35">
      <c r="A495" s="95">
        <v>493</v>
      </c>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95"/>
      <c r="BL495" s="95"/>
      <c r="BM495" s="98"/>
      <c r="BN495" s="99"/>
      <c r="BO495" s="123"/>
      <c r="BP495" s="123"/>
      <c r="BQ495" s="42"/>
      <c r="BR495" s="96"/>
    </row>
    <row r="496" spans="1:70" ht="30" hidden="1" customHeight="1" x14ac:dyDescent="0.35">
      <c r="A496" s="95">
        <v>494</v>
      </c>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123"/>
      <c r="BJ496" s="123"/>
      <c r="BK496" s="95"/>
      <c r="BL496" s="95"/>
      <c r="BM496" s="98"/>
      <c r="BN496" s="99"/>
      <c r="BO496" s="123"/>
      <c r="BP496" s="123"/>
      <c r="BQ496" s="42"/>
      <c r="BR496" s="96"/>
    </row>
    <row r="497" spans="1:70" ht="30" hidden="1" customHeight="1" x14ac:dyDescent="0.35">
      <c r="A497" s="95">
        <v>495</v>
      </c>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123"/>
      <c r="BJ497" s="123"/>
      <c r="BK497" s="95"/>
      <c r="BL497" s="95"/>
      <c r="BM497" s="98"/>
      <c r="BN497" s="99"/>
      <c r="BO497" s="123"/>
      <c r="BP497" s="123"/>
      <c r="BQ497" s="42"/>
      <c r="BR497" s="96"/>
    </row>
    <row r="498" spans="1:70" ht="30" hidden="1" customHeight="1" x14ac:dyDescent="0.35">
      <c r="A498" s="95">
        <v>496</v>
      </c>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123"/>
      <c r="BJ498" s="123"/>
      <c r="BK498" s="95"/>
      <c r="BL498" s="95"/>
      <c r="BM498" s="98"/>
      <c r="BN498" s="99"/>
      <c r="BO498" s="123"/>
      <c r="BP498" s="123"/>
      <c r="BQ498" s="42"/>
      <c r="BR498" s="96"/>
    </row>
    <row r="499" spans="1:70" ht="30" hidden="1" customHeight="1" x14ac:dyDescent="0.35">
      <c r="A499" s="95">
        <v>497</v>
      </c>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123"/>
      <c r="BJ499" s="123"/>
      <c r="BK499" s="95"/>
      <c r="BL499" s="95"/>
      <c r="BM499" s="98"/>
      <c r="BN499" s="99"/>
      <c r="BO499" s="123"/>
      <c r="BP499" s="123"/>
      <c r="BQ499" s="42"/>
      <c r="BR499" s="96"/>
    </row>
    <row r="500" spans="1:70" ht="30" hidden="1" customHeight="1" x14ac:dyDescent="0.35">
      <c r="A500" s="95">
        <v>498</v>
      </c>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95"/>
      <c r="BL500" s="95"/>
      <c r="BM500" s="98"/>
      <c r="BN500" s="99"/>
      <c r="BO500" s="123"/>
      <c r="BP500" s="123"/>
      <c r="BQ500" s="42"/>
      <c r="BR500" s="96"/>
    </row>
    <row r="501" spans="1:70" ht="30" hidden="1" customHeight="1" x14ac:dyDescent="0.35">
      <c r="A501" s="95">
        <v>499</v>
      </c>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95"/>
      <c r="BL501" s="95"/>
      <c r="BM501" s="98"/>
      <c r="BN501" s="99"/>
      <c r="BO501" s="123"/>
      <c r="BP501" s="123"/>
      <c r="BQ501" s="42"/>
      <c r="BR501" s="96"/>
    </row>
    <row r="502" spans="1:70" ht="30" hidden="1" customHeight="1" x14ac:dyDescent="0.35">
      <c r="A502" s="95">
        <v>500</v>
      </c>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95"/>
      <c r="BL502" s="95"/>
      <c r="BM502" s="98"/>
      <c r="BN502" s="99"/>
      <c r="BO502" s="123"/>
      <c r="BP502" s="123"/>
      <c r="BQ502" s="42"/>
      <c r="BR502" s="96"/>
    </row>
    <row r="503" spans="1:70" ht="30" hidden="1" customHeight="1" x14ac:dyDescent="0.35">
      <c r="A503" s="95">
        <v>501</v>
      </c>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95"/>
      <c r="BL503" s="95"/>
      <c r="BM503" s="98"/>
      <c r="BN503" s="99"/>
      <c r="BO503" s="123"/>
      <c r="BP503" s="123"/>
      <c r="BQ503" s="42"/>
      <c r="BR503" s="96"/>
    </row>
    <row r="504" spans="1:70" ht="30" hidden="1" customHeight="1" x14ac:dyDescent="0.35">
      <c r="A504" s="95">
        <v>502</v>
      </c>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95"/>
      <c r="BL504" s="95"/>
      <c r="BM504" s="98"/>
      <c r="BN504" s="99"/>
      <c r="BO504" s="123"/>
      <c r="BP504" s="123"/>
      <c r="BQ504" s="42"/>
      <c r="BR504" s="96"/>
    </row>
    <row r="505" spans="1:70" ht="30" hidden="1" customHeight="1" x14ac:dyDescent="0.35">
      <c r="A505" s="95">
        <v>503</v>
      </c>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95"/>
      <c r="BL505" s="95"/>
      <c r="BM505" s="98"/>
      <c r="BN505" s="99"/>
      <c r="BO505" s="123"/>
      <c r="BP505" s="123"/>
      <c r="BQ505" s="42"/>
      <c r="BR505" s="96"/>
    </row>
    <row r="506" spans="1:70" ht="30" hidden="1" customHeight="1" x14ac:dyDescent="0.35">
      <c r="A506" s="95">
        <v>504</v>
      </c>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95"/>
      <c r="BL506" s="95"/>
      <c r="BM506" s="98"/>
      <c r="BN506" s="99"/>
      <c r="BO506" s="123"/>
      <c r="BP506" s="123"/>
      <c r="BQ506" s="42"/>
      <c r="BR506" s="96"/>
    </row>
    <row r="507" spans="1:70" ht="30" hidden="1" customHeight="1" x14ac:dyDescent="0.35">
      <c r="A507" s="95">
        <v>505</v>
      </c>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95"/>
      <c r="BL507" s="95"/>
      <c r="BM507" s="98"/>
      <c r="BN507" s="99"/>
      <c r="BO507" s="123"/>
      <c r="BP507" s="123"/>
      <c r="BQ507" s="42"/>
      <c r="BR507" s="96"/>
    </row>
    <row r="508" spans="1:70" ht="30" hidden="1" customHeight="1" x14ac:dyDescent="0.35">
      <c r="A508" s="95">
        <v>506</v>
      </c>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95"/>
      <c r="BL508" s="95"/>
      <c r="BM508" s="98"/>
      <c r="BN508" s="99"/>
      <c r="BO508" s="123"/>
      <c r="BP508" s="123"/>
      <c r="BQ508" s="42"/>
      <c r="BR508" s="96"/>
    </row>
    <row r="509" spans="1:70" ht="30" hidden="1" customHeight="1" x14ac:dyDescent="0.35">
      <c r="A509" s="95">
        <v>507</v>
      </c>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95"/>
      <c r="BL509" s="95"/>
      <c r="BM509" s="98"/>
      <c r="BN509" s="99"/>
      <c r="BO509" s="123"/>
      <c r="BP509" s="123"/>
      <c r="BQ509" s="42"/>
      <c r="BR509" s="96"/>
    </row>
    <row r="510" spans="1:70" ht="30" hidden="1" customHeight="1" x14ac:dyDescent="0.35">
      <c r="A510" s="95">
        <v>508</v>
      </c>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95"/>
      <c r="BL510" s="95"/>
      <c r="BM510" s="98"/>
      <c r="BN510" s="99"/>
      <c r="BO510" s="123"/>
      <c r="BP510" s="123"/>
      <c r="BQ510" s="42"/>
      <c r="BR510" s="96"/>
    </row>
    <row r="511" spans="1:70" ht="30" hidden="1" customHeight="1" x14ac:dyDescent="0.35">
      <c r="A511" s="95">
        <v>509</v>
      </c>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95"/>
      <c r="BL511" s="95"/>
      <c r="BM511" s="98"/>
      <c r="BN511" s="99"/>
      <c r="BO511" s="123"/>
      <c r="BP511" s="123"/>
      <c r="BQ511" s="42"/>
      <c r="BR511" s="96"/>
    </row>
    <row r="512" spans="1:70" ht="30" hidden="1" customHeight="1" x14ac:dyDescent="0.35">
      <c r="A512" s="95">
        <v>510</v>
      </c>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95"/>
      <c r="BL512" s="95"/>
      <c r="BM512" s="98"/>
      <c r="BN512" s="99"/>
      <c r="BO512" s="123"/>
      <c r="BP512" s="123"/>
      <c r="BQ512" s="42"/>
      <c r="BR512" s="96"/>
    </row>
    <row r="513" spans="1:70" ht="30" hidden="1" customHeight="1" x14ac:dyDescent="0.35">
      <c r="A513" s="95">
        <v>511</v>
      </c>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95"/>
      <c r="BL513" s="95"/>
      <c r="BM513" s="98"/>
      <c r="BN513" s="99"/>
      <c r="BO513" s="123"/>
      <c r="BP513" s="123"/>
      <c r="BQ513" s="42"/>
      <c r="BR513" s="96"/>
    </row>
    <row r="514" spans="1:70" ht="30" hidden="1" customHeight="1" x14ac:dyDescent="0.35">
      <c r="A514" s="95">
        <v>512</v>
      </c>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95"/>
      <c r="BL514" s="95"/>
      <c r="BM514" s="98"/>
      <c r="BN514" s="99"/>
      <c r="BO514" s="123"/>
      <c r="BP514" s="123"/>
      <c r="BQ514" s="42"/>
      <c r="BR514" s="96"/>
    </row>
    <row r="515" spans="1:70" ht="30" hidden="1" customHeight="1" x14ac:dyDescent="0.35">
      <c r="A515" s="95">
        <v>513</v>
      </c>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95"/>
      <c r="BL515" s="95"/>
      <c r="BM515" s="98"/>
      <c r="BN515" s="99"/>
      <c r="BO515" s="123"/>
      <c r="BP515" s="123"/>
      <c r="BQ515" s="42"/>
      <c r="BR515" s="96"/>
    </row>
    <row r="516" spans="1:70" ht="30" hidden="1" customHeight="1" x14ac:dyDescent="0.35">
      <c r="A516" s="95">
        <v>514</v>
      </c>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95"/>
      <c r="BL516" s="95"/>
      <c r="BM516" s="98"/>
      <c r="BN516" s="99"/>
      <c r="BO516" s="123"/>
      <c r="BP516" s="123"/>
      <c r="BQ516" s="42"/>
      <c r="BR516" s="96"/>
    </row>
    <row r="517" spans="1:70" ht="30" hidden="1" customHeight="1" x14ac:dyDescent="0.35">
      <c r="A517" s="95">
        <v>515</v>
      </c>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95"/>
      <c r="BL517" s="95"/>
      <c r="BM517" s="98"/>
      <c r="BN517" s="99"/>
      <c r="BO517" s="123"/>
      <c r="BP517" s="123"/>
      <c r="BQ517" s="42"/>
      <c r="BR517" s="96"/>
    </row>
    <row r="518" spans="1:70" ht="30" hidden="1" customHeight="1" x14ac:dyDescent="0.35">
      <c r="A518" s="95">
        <v>516</v>
      </c>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95"/>
      <c r="BL518" s="95"/>
      <c r="BM518" s="98"/>
      <c r="BN518" s="99"/>
      <c r="BO518" s="123"/>
      <c r="BP518" s="123"/>
      <c r="BQ518" s="42"/>
      <c r="BR518" s="96"/>
    </row>
    <row r="519" spans="1:70" ht="30" hidden="1" customHeight="1" x14ac:dyDescent="0.35">
      <c r="A519" s="95">
        <v>517</v>
      </c>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95"/>
      <c r="BL519" s="95"/>
      <c r="BM519" s="98"/>
      <c r="BN519" s="99"/>
      <c r="BO519" s="123"/>
      <c r="BP519" s="123"/>
      <c r="BQ519" s="42"/>
      <c r="BR519" s="96"/>
    </row>
    <row r="520" spans="1:70" ht="30" hidden="1" customHeight="1" x14ac:dyDescent="0.35">
      <c r="A520" s="95">
        <v>518</v>
      </c>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95"/>
      <c r="BL520" s="95"/>
      <c r="BM520" s="98"/>
      <c r="BN520" s="99"/>
      <c r="BO520" s="123"/>
      <c r="BP520" s="123"/>
      <c r="BQ520" s="42"/>
      <c r="BR520" s="96"/>
    </row>
    <row r="521" spans="1:70" ht="30" hidden="1" customHeight="1" x14ac:dyDescent="0.35">
      <c r="A521" s="95">
        <v>519</v>
      </c>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95"/>
      <c r="BL521" s="95"/>
      <c r="BM521" s="98"/>
      <c r="BN521" s="99"/>
      <c r="BO521" s="123"/>
      <c r="BP521" s="123"/>
      <c r="BQ521" s="42"/>
      <c r="BR521" s="96"/>
    </row>
    <row r="522" spans="1:70" ht="30" hidden="1" customHeight="1" x14ac:dyDescent="0.35">
      <c r="A522" s="95">
        <v>520</v>
      </c>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95"/>
      <c r="BL522" s="95"/>
      <c r="BM522" s="98"/>
      <c r="BN522" s="99"/>
      <c r="BO522" s="123"/>
      <c r="BP522" s="123"/>
      <c r="BQ522" s="42"/>
      <c r="BR522" s="96"/>
    </row>
    <row r="523" spans="1:70" ht="30" hidden="1" customHeight="1" x14ac:dyDescent="0.35">
      <c r="A523" s="95">
        <v>521</v>
      </c>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95"/>
      <c r="BL523" s="95"/>
      <c r="BM523" s="98"/>
      <c r="BN523" s="99"/>
      <c r="BO523" s="123"/>
      <c r="BP523" s="123"/>
      <c r="BQ523" s="42"/>
      <c r="BR523" s="96"/>
    </row>
    <row r="524" spans="1:70" ht="30" hidden="1" customHeight="1" x14ac:dyDescent="0.35">
      <c r="A524" s="95">
        <v>522</v>
      </c>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95"/>
      <c r="BL524" s="95"/>
      <c r="BM524" s="98"/>
      <c r="BN524" s="99"/>
      <c r="BO524" s="123"/>
      <c r="BP524" s="123"/>
      <c r="BQ524" s="42"/>
      <c r="BR524" s="96"/>
    </row>
    <row r="525" spans="1:70" ht="30" hidden="1" customHeight="1" x14ac:dyDescent="0.35">
      <c r="A525" s="95">
        <v>523</v>
      </c>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95"/>
      <c r="BL525" s="95"/>
      <c r="BM525" s="98"/>
      <c r="BN525" s="99"/>
      <c r="BO525" s="123"/>
      <c r="BP525" s="123"/>
      <c r="BQ525" s="42"/>
      <c r="BR525" s="96"/>
    </row>
    <row r="526" spans="1:70" ht="30" hidden="1" customHeight="1" x14ac:dyDescent="0.35">
      <c r="A526" s="95">
        <v>524</v>
      </c>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95"/>
      <c r="BL526" s="95"/>
      <c r="BM526" s="98"/>
      <c r="BN526" s="99"/>
      <c r="BO526" s="123"/>
      <c r="BP526" s="123"/>
      <c r="BQ526" s="42"/>
      <c r="BR526" s="96"/>
    </row>
    <row r="527" spans="1:70" ht="30" hidden="1" customHeight="1" x14ac:dyDescent="0.35">
      <c r="A527" s="95">
        <v>525</v>
      </c>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95"/>
      <c r="BL527" s="95"/>
      <c r="BM527" s="98"/>
      <c r="BN527" s="99"/>
      <c r="BO527" s="123"/>
      <c r="BP527" s="123"/>
      <c r="BQ527" s="42"/>
      <c r="BR527" s="96"/>
    </row>
    <row r="528" spans="1:70" ht="30" hidden="1" customHeight="1" x14ac:dyDescent="0.35">
      <c r="A528" s="95">
        <v>526</v>
      </c>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95"/>
      <c r="BL528" s="95"/>
      <c r="BM528" s="98"/>
      <c r="BN528" s="99"/>
      <c r="BO528" s="123"/>
      <c r="BP528" s="123"/>
      <c r="BQ528" s="42"/>
      <c r="BR528" s="96"/>
    </row>
    <row r="529" spans="1:70" ht="30" hidden="1" customHeight="1" x14ac:dyDescent="0.35">
      <c r="A529" s="95">
        <v>527</v>
      </c>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95"/>
      <c r="BL529" s="95"/>
      <c r="BM529" s="98"/>
      <c r="BN529" s="99"/>
      <c r="BO529" s="123"/>
      <c r="BP529" s="123"/>
      <c r="BQ529" s="42"/>
      <c r="BR529" s="96"/>
    </row>
    <row r="530" spans="1:70" ht="30" hidden="1" customHeight="1" x14ac:dyDescent="0.35">
      <c r="A530" s="95">
        <v>528</v>
      </c>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95"/>
      <c r="BL530" s="95"/>
      <c r="BM530" s="98"/>
      <c r="BN530" s="99"/>
      <c r="BO530" s="123"/>
      <c r="BP530" s="123"/>
      <c r="BQ530" s="42"/>
      <c r="BR530" s="96"/>
    </row>
    <row r="531" spans="1:70" ht="30" hidden="1" customHeight="1" x14ac:dyDescent="0.35">
      <c r="A531" s="95">
        <v>529</v>
      </c>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95"/>
      <c r="BL531" s="95"/>
      <c r="BM531" s="98"/>
      <c r="BN531" s="99"/>
      <c r="BO531" s="123"/>
      <c r="BP531" s="123"/>
      <c r="BQ531" s="42"/>
      <c r="BR531" s="96"/>
    </row>
    <row r="532" spans="1:70" ht="30" hidden="1" customHeight="1" x14ac:dyDescent="0.35">
      <c r="A532" s="95">
        <v>530</v>
      </c>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95"/>
      <c r="BL532" s="95"/>
      <c r="BM532" s="98"/>
      <c r="BN532" s="99"/>
      <c r="BO532" s="123"/>
      <c r="BP532" s="123"/>
      <c r="BQ532" s="42"/>
      <c r="BR532" s="96"/>
    </row>
    <row r="533" spans="1:70" ht="30" hidden="1" customHeight="1" x14ac:dyDescent="0.35">
      <c r="A533" s="95">
        <v>531</v>
      </c>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95"/>
      <c r="BL533" s="95"/>
      <c r="BM533" s="98"/>
      <c r="BN533" s="99"/>
      <c r="BO533" s="123"/>
      <c r="BP533" s="123"/>
      <c r="BQ533" s="42"/>
      <c r="BR533" s="96"/>
    </row>
    <row r="534" spans="1:70" ht="30" hidden="1" customHeight="1" x14ac:dyDescent="0.35">
      <c r="A534" s="95">
        <v>532</v>
      </c>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95"/>
      <c r="BL534" s="95"/>
      <c r="BM534" s="98"/>
      <c r="BN534" s="99"/>
      <c r="BO534" s="123"/>
      <c r="BP534" s="123"/>
      <c r="BQ534" s="42"/>
      <c r="BR534" s="96"/>
    </row>
    <row r="535" spans="1:70" ht="30" hidden="1" customHeight="1" x14ac:dyDescent="0.35">
      <c r="A535" s="95">
        <v>533</v>
      </c>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95"/>
      <c r="BL535" s="95"/>
      <c r="BM535" s="98"/>
      <c r="BN535" s="99"/>
      <c r="BO535" s="123"/>
      <c r="BP535" s="123"/>
      <c r="BQ535" s="42"/>
      <c r="BR535" s="96"/>
    </row>
    <row r="536" spans="1:70" ht="30" hidden="1" customHeight="1" x14ac:dyDescent="0.35">
      <c r="A536" s="95">
        <v>534</v>
      </c>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95"/>
      <c r="BL536" s="95"/>
      <c r="BM536" s="98"/>
      <c r="BN536" s="99"/>
      <c r="BO536" s="123"/>
      <c r="BP536" s="123"/>
      <c r="BQ536" s="42"/>
      <c r="BR536" s="96"/>
    </row>
    <row r="537" spans="1:70" ht="30" hidden="1" customHeight="1" x14ac:dyDescent="0.35">
      <c r="A537" s="95">
        <v>535</v>
      </c>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95"/>
      <c r="BL537" s="95"/>
      <c r="BM537" s="98"/>
      <c r="BN537" s="99"/>
      <c r="BO537" s="123"/>
      <c r="BP537" s="123"/>
      <c r="BQ537" s="42"/>
      <c r="BR537" s="96"/>
    </row>
    <row r="538" spans="1:70" ht="30" hidden="1" customHeight="1" x14ac:dyDescent="0.35">
      <c r="A538" s="95">
        <v>536</v>
      </c>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95"/>
      <c r="BL538" s="95"/>
      <c r="BM538" s="98"/>
      <c r="BN538" s="99"/>
      <c r="BO538" s="123"/>
      <c r="BP538" s="123"/>
      <c r="BQ538" s="42"/>
      <c r="BR538" s="96"/>
    </row>
    <row r="539" spans="1:70" ht="30" hidden="1" customHeight="1" x14ac:dyDescent="0.35">
      <c r="A539" s="95">
        <v>537</v>
      </c>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95"/>
      <c r="BL539" s="95"/>
      <c r="BM539" s="98"/>
      <c r="BN539" s="99"/>
      <c r="BO539" s="123"/>
      <c r="BP539" s="123"/>
      <c r="BQ539" s="42"/>
      <c r="BR539" s="96"/>
    </row>
    <row r="540" spans="1:70" ht="30" hidden="1" customHeight="1" x14ac:dyDescent="0.35">
      <c r="A540" s="95">
        <v>538</v>
      </c>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95"/>
      <c r="BL540" s="95"/>
      <c r="BM540" s="98"/>
      <c r="BN540" s="99"/>
      <c r="BO540" s="123"/>
      <c r="BP540" s="123"/>
      <c r="BQ540" s="42"/>
      <c r="BR540" s="96"/>
    </row>
    <row r="541" spans="1:70" ht="30" hidden="1" customHeight="1" x14ac:dyDescent="0.35">
      <c r="A541" s="95">
        <v>539</v>
      </c>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95"/>
      <c r="BL541" s="95"/>
      <c r="BM541" s="98"/>
      <c r="BN541" s="99"/>
      <c r="BO541" s="123"/>
      <c r="BP541" s="123"/>
      <c r="BQ541" s="42"/>
      <c r="BR541" s="96"/>
    </row>
    <row r="542" spans="1:70" ht="30" hidden="1" customHeight="1" x14ac:dyDescent="0.35">
      <c r="A542" s="95">
        <v>540</v>
      </c>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95"/>
      <c r="BL542" s="95"/>
      <c r="BM542" s="98"/>
      <c r="BN542" s="99"/>
      <c r="BO542" s="123"/>
      <c r="BP542" s="123"/>
      <c r="BQ542" s="42"/>
      <c r="BR542" s="96"/>
    </row>
    <row r="543" spans="1:70" ht="30" hidden="1" customHeight="1" x14ac:dyDescent="0.35">
      <c r="A543" s="95">
        <v>541</v>
      </c>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95"/>
      <c r="BL543" s="95"/>
      <c r="BM543" s="98"/>
      <c r="BN543" s="99"/>
      <c r="BO543" s="123"/>
      <c r="BP543" s="123"/>
      <c r="BQ543" s="42"/>
      <c r="BR543" s="96"/>
    </row>
    <row r="544" spans="1:70" ht="30" hidden="1" customHeight="1" x14ac:dyDescent="0.35">
      <c r="A544" s="95">
        <v>542</v>
      </c>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95"/>
      <c r="BL544" s="95"/>
      <c r="BM544" s="98"/>
      <c r="BN544" s="99"/>
      <c r="BO544" s="123"/>
      <c r="BP544" s="123"/>
      <c r="BQ544" s="42"/>
      <c r="BR544" s="96"/>
    </row>
    <row r="545" spans="1:70" ht="30" hidden="1" customHeight="1" x14ac:dyDescent="0.35">
      <c r="A545" s="95">
        <v>543</v>
      </c>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95"/>
      <c r="BL545" s="95"/>
      <c r="BM545" s="98"/>
      <c r="BN545" s="99"/>
      <c r="BO545" s="123"/>
      <c r="BP545" s="123"/>
      <c r="BQ545" s="42"/>
      <c r="BR545" s="96"/>
    </row>
    <row r="546" spans="1:70" ht="30" hidden="1" customHeight="1" x14ac:dyDescent="0.35">
      <c r="A546" s="95">
        <v>544</v>
      </c>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95"/>
      <c r="BL546" s="95"/>
      <c r="BM546" s="98"/>
      <c r="BN546" s="99"/>
      <c r="BO546" s="123"/>
      <c r="BP546" s="123"/>
      <c r="BQ546" s="42"/>
      <c r="BR546" s="96"/>
    </row>
    <row r="547" spans="1:70" ht="30" hidden="1" customHeight="1" x14ac:dyDescent="0.35">
      <c r="A547" s="95">
        <v>545</v>
      </c>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95"/>
      <c r="BL547" s="95"/>
      <c r="BM547" s="98"/>
      <c r="BN547" s="99"/>
      <c r="BO547" s="123"/>
      <c r="BP547" s="123"/>
      <c r="BQ547" s="42"/>
      <c r="BR547" s="96"/>
    </row>
    <row r="548" spans="1:70" ht="30" hidden="1" customHeight="1" x14ac:dyDescent="0.35">
      <c r="A548" s="95">
        <v>546</v>
      </c>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95"/>
      <c r="BL548" s="95"/>
      <c r="BM548" s="98"/>
      <c r="BN548" s="99"/>
      <c r="BO548" s="123"/>
      <c r="BP548" s="123"/>
      <c r="BQ548" s="42"/>
      <c r="BR548" s="96"/>
    </row>
    <row r="549" spans="1:70" ht="30" hidden="1" customHeight="1" x14ac:dyDescent="0.35">
      <c r="A549" s="95">
        <v>547</v>
      </c>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95"/>
      <c r="BL549" s="95"/>
      <c r="BM549" s="98"/>
      <c r="BN549" s="99"/>
      <c r="BO549" s="123"/>
      <c r="BP549" s="123"/>
      <c r="BQ549" s="42"/>
      <c r="BR549" s="96"/>
    </row>
    <row r="550" spans="1:70" ht="30" hidden="1" customHeight="1" x14ac:dyDescent="0.35">
      <c r="A550" s="95">
        <v>548</v>
      </c>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95"/>
      <c r="BL550" s="95"/>
      <c r="BM550" s="98"/>
      <c r="BN550" s="99"/>
      <c r="BO550" s="123"/>
      <c r="BP550" s="123"/>
      <c r="BQ550" s="42"/>
      <c r="BR550" s="96"/>
    </row>
    <row r="551" spans="1:70" ht="30" hidden="1" customHeight="1" x14ac:dyDescent="0.35">
      <c r="A551" s="95">
        <v>549</v>
      </c>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95"/>
      <c r="BL551" s="95"/>
      <c r="BM551" s="98"/>
      <c r="BN551" s="99"/>
      <c r="BO551" s="123"/>
      <c r="BP551" s="123"/>
      <c r="BQ551" s="42"/>
      <c r="BR551" s="96"/>
    </row>
    <row r="552" spans="1:70" ht="30" hidden="1" customHeight="1" x14ac:dyDescent="0.35">
      <c r="A552" s="95">
        <v>550</v>
      </c>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95"/>
      <c r="BL552" s="95"/>
      <c r="BM552" s="98"/>
      <c r="BN552" s="99"/>
      <c r="BO552" s="123"/>
      <c r="BP552" s="123"/>
      <c r="BQ552" s="42"/>
      <c r="BR552" s="96"/>
    </row>
    <row r="553" spans="1:70" ht="30" hidden="1" customHeight="1" x14ac:dyDescent="0.35">
      <c r="A553" s="95">
        <v>551</v>
      </c>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95"/>
      <c r="BL553" s="95"/>
      <c r="BM553" s="98"/>
      <c r="BN553" s="99"/>
      <c r="BO553" s="123"/>
      <c r="BP553" s="123"/>
      <c r="BQ553" s="42"/>
      <c r="BR553" s="96"/>
    </row>
    <row r="554" spans="1:70" ht="30" hidden="1" customHeight="1" x14ac:dyDescent="0.35">
      <c r="A554" s="95">
        <v>552</v>
      </c>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95"/>
      <c r="BL554" s="95"/>
      <c r="BM554" s="98"/>
      <c r="BN554" s="99"/>
      <c r="BO554" s="123"/>
      <c r="BP554" s="123"/>
      <c r="BQ554" s="42"/>
      <c r="BR554" s="96"/>
    </row>
    <row r="555" spans="1:70" ht="30" hidden="1" customHeight="1" x14ac:dyDescent="0.35">
      <c r="A555" s="95">
        <v>553</v>
      </c>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95"/>
      <c r="BL555" s="95"/>
      <c r="BM555" s="98"/>
      <c r="BN555" s="99"/>
      <c r="BO555" s="123"/>
      <c r="BP555" s="123"/>
      <c r="BQ555" s="42"/>
      <c r="BR555" s="96"/>
    </row>
    <row r="556" spans="1:70" ht="30" hidden="1" customHeight="1" x14ac:dyDescent="0.35">
      <c r="A556" s="95">
        <v>554</v>
      </c>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95"/>
      <c r="BL556" s="95"/>
      <c r="BM556" s="98"/>
      <c r="BN556" s="99"/>
      <c r="BO556" s="123"/>
      <c r="BP556" s="123"/>
      <c r="BQ556" s="42"/>
      <c r="BR556" s="96"/>
    </row>
    <row r="557" spans="1:70" ht="30" hidden="1" customHeight="1" x14ac:dyDescent="0.35">
      <c r="A557" s="95">
        <v>555</v>
      </c>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95"/>
      <c r="BL557" s="95"/>
      <c r="BM557" s="98"/>
      <c r="BN557" s="99"/>
      <c r="BO557" s="123"/>
      <c r="BP557" s="123"/>
      <c r="BQ557" s="42"/>
      <c r="BR557" s="96"/>
    </row>
    <row r="558" spans="1:70" ht="30" hidden="1" customHeight="1" x14ac:dyDescent="0.35">
      <c r="A558" s="95">
        <v>556</v>
      </c>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95"/>
      <c r="BL558" s="95"/>
      <c r="BM558" s="98"/>
      <c r="BN558" s="99"/>
      <c r="BO558" s="123"/>
      <c r="BP558" s="123"/>
      <c r="BQ558" s="42"/>
      <c r="BR558" s="96"/>
    </row>
    <row r="559" spans="1:70" ht="30" hidden="1" customHeight="1" x14ac:dyDescent="0.35">
      <c r="A559" s="95">
        <v>557</v>
      </c>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95"/>
      <c r="BL559" s="95"/>
      <c r="BM559" s="98"/>
      <c r="BN559" s="99"/>
      <c r="BO559" s="123"/>
      <c r="BP559" s="123"/>
      <c r="BQ559" s="42"/>
      <c r="BR559" s="96"/>
    </row>
    <row r="560" spans="1:70" ht="30" hidden="1" customHeight="1" x14ac:dyDescent="0.35">
      <c r="A560" s="95">
        <v>558</v>
      </c>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95"/>
      <c r="BL560" s="95"/>
      <c r="BM560" s="98"/>
      <c r="BN560" s="99"/>
      <c r="BO560" s="123"/>
      <c r="BP560" s="123"/>
      <c r="BQ560" s="42"/>
      <c r="BR560" s="96"/>
    </row>
    <row r="561" spans="1:70" ht="30" hidden="1" customHeight="1" x14ac:dyDescent="0.35">
      <c r="A561" s="95">
        <v>559</v>
      </c>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95"/>
      <c r="BL561" s="95"/>
      <c r="BM561" s="98"/>
      <c r="BN561" s="99"/>
      <c r="BO561" s="123"/>
      <c r="BP561" s="123"/>
      <c r="BQ561" s="42"/>
      <c r="BR561" s="96"/>
    </row>
    <row r="562" spans="1:70" ht="30" hidden="1" customHeight="1" x14ac:dyDescent="0.35">
      <c r="A562" s="95">
        <v>560</v>
      </c>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95"/>
      <c r="BL562" s="95"/>
      <c r="BM562" s="98"/>
      <c r="BN562" s="99"/>
      <c r="BO562" s="123"/>
      <c r="BP562" s="123"/>
      <c r="BQ562" s="42"/>
      <c r="BR562" s="96"/>
    </row>
    <row r="563" spans="1:70" ht="30" hidden="1" customHeight="1" x14ac:dyDescent="0.35">
      <c r="A563" s="95">
        <v>561</v>
      </c>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95"/>
      <c r="BL563" s="95"/>
      <c r="BM563" s="98"/>
      <c r="BN563" s="99"/>
      <c r="BO563" s="123"/>
      <c r="BP563" s="123"/>
      <c r="BQ563" s="42"/>
      <c r="BR563" s="96"/>
    </row>
    <row r="564" spans="1:70" ht="30" hidden="1" customHeight="1" x14ac:dyDescent="0.35">
      <c r="A564" s="95">
        <v>562</v>
      </c>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95"/>
      <c r="BL564" s="95"/>
      <c r="BM564" s="98"/>
      <c r="BN564" s="99"/>
      <c r="BO564" s="123"/>
      <c r="BP564" s="123"/>
      <c r="BQ564" s="42"/>
      <c r="BR564" s="96"/>
    </row>
    <row r="565" spans="1:70" ht="30" hidden="1" customHeight="1" x14ac:dyDescent="0.35">
      <c r="A565" s="95">
        <v>563</v>
      </c>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95"/>
      <c r="BL565" s="95"/>
      <c r="BM565" s="98"/>
      <c r="BN565" s="99"/>
      <c r="BO565" s="123"/>
      <c r="BP565" s="123"/>
      <c r="BQ565" s="42"/>
      <c r="BR565" s="96"/>
    </row>
    <row r="566" spans="1:70" ht="30" hidden="1" customHeight="1" x14ac:dyDescent="0.35">
      <c r="A566" s="95">
        <v>564</v>
      </c>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95"/>
      <c r="BL566" s="95"/>
      <c r="BM566" s="98"/>
      <c r="BN566" s="99"/>
      <c r="BO566" s="123"/>
      <c r="BP566" s="123"/>
      <c r="BQ566" s="42"/>
      <c r="BR566" s="96"/>
    </row>
    <row r="567" spans="1:70" ht="30" hidden="1" customHeight="1" x14ac:dyDescent="0.35">
      <c r="A567" s="95">
        <v>565</v>
      </c>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95"/>
      <c r="BL567" s="95"/>
      <c r="BM567" s="98"/>
      <c r="BN567" s="99"/>
      <c r="BO567" s="123"/>
      <c r="BP567" s="123"/>
      <c r="BQ567" s="42"/>
      <c r="BR567" s="96"/>
    </row>
    <row r="568" spans="1:70" ht="30" hidden="1" customHeight="1" x14ac:dyDescent="0.35">
      <c r="A568" s="95">
        <v>566</v>
      </c>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95"/>
      <c r="BL568" s="95"/>
      <c r="BM568" s="98"/>
      <c r="BN568" s="99"/>
      <c r="BO568" s="123"/>
      <c r="BP568" s="123"/>
      <c r="BQ568" s="42"/>
      <c r="BR568" s="96"/>
    </row>
    <row r="569" spans="1:70" ht="30" hidden="1" customHeight="1" x14ac:dyDescent="0.35">
      <c r="A569" s="95">
        <v>567</v>
      </c>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95"/>
      <c r="BL569" s="95"/>
      <c r="BM569" s="98"/>
      <c r="BN569" s="99"/>
      <c r="BO569" s="123"/>
      <c r="BP569" s="123"/>
      <c r="BQ569" s="42"/>
      <c r="BR569" s="96"/>
    </row>
    <row r="570" spans="1:70" ht="30" hidden="1" customHeight="1" x14ac:dyDescent="0.35">
      <c r="A570" s="95">
        <v>568</v>
      </c>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95"/>
      <c r="BL570" s="95"/>
      <c r="BM570" s="98"/>
      <c r="BN570" s="99"/>
      <c r="BO570" s="123"/>
      <c r="BP570" s="123"/>
      <c r="BQ570" s="42"/>
      <c r="BR570" s="96"/>
    </row>
    <row r="571" spans="1:70" ht="30" hidden="1" customHeight="1" x14ac:dyDescent="0.35">
      <c r="A571" s="95">
        <v>569</v>
      </c>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95"/>
      <c r="BL571" s="95"/>
      <c r="BM571" s="98"/>
      <c r="BN571" s="99"/>
      <c r="BO571" s="123"/>
      <c r="BP571" s="123"/>
      <c r="BQ571" s="42"/>
      <c r="BR571" s="96"/>
    </row>
    <row r="572" spans="1:70" ht="30" hidden="1" customHeight="1" x14ac:dyDescent="0.35">
      <c r="A572" s="95">
        <v>570</v>
      </c>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95"/>
      <c r="BL572" s="95"/>
      <c r="BM572" s="98"/>
      <c r="BN572" s="99"/>
      <c r="BO572" s="123"/>
      <c r="BP572" s="123"/>
      <c r="BQ572" s="42"/>
      <c r="BR572" s="96"/>
    </row>
    <row r="573" spans="1:70" ht="30" hidden="1" customHeight="1" x14ac:dyDescent="0.35">
      <c r="A573" s="95">
        <v>571</v>
      </c>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95"/>
      <c r="BL573" s="95"/>
      <c r="BM573" s="98"/>
      <c r="BN573" s="99"/>
      <c r="BO573" s="123"/>
      <c r="BP573" s="123"/>
      <c r="BQ573" s="42"/>
      <c r="BR573" s="96"/>
    </row>
    <row r="574" spans="1:70" ht="30" hidden="1" customHeight="1" x14ac:dyDescent="0.35">
      <c r="A574" s="95">
        <v>572</v>
      </c>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95"/>
      <c r="BL574" s="95"/>
      <c r="BM574" s="98"/>
      <c r="BN574" s="99"/>
      <c r="BO574" s="123"/>
      <c r="BP574" s="123"/>
      <c r="BQ574" s="42"/>
      <c r="BR574" s="96"/>
    </row>
    <row r="575" spans="1:70" ht="30" hidden="1" customHeight="1" x14ac:dyDescent="0.35">
      <c r="A575" s="95">
        <v>573</v>
      </c>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95"/>
      <c r="BL575" s="95"/>
      <c r="BM575" s="98"/>
      <c r="BN575" s="99"/>
      <c r="BO575" s="123"/>
      <c r="BP575" s="123"/>
      <c r="BQ575" s="42"/>
      <c r="BR575" s="96"/>
    </row>
    <row r="576" spans="1:70" ht="30" hidden="1" customHeight="1" x14ac:dyDescent="0.35">
      <c r="A576" s="95">
        <v>574</v>
      </c>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95"/>
      <c r="BL576" s="95"/>
      <c r="BM576" s="98"/>
      <c r="BN576" s="99"/>
      <c r="BO576" s="123"/>
      <c r="BP576" s="123"/>
      <c r="BQ576" s="42"/>
      <c r="BR576" s="96"/>
    </row>
    <row r="577" spans="1:70" ht="30" hidden="1" customHeight="1" x14ac:dyDescent="0.35">
      <c r="A577" s="95">
        <v>575</v>
      </c>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95"/>
      <c r="BL577" s="95"/>
      <c r="BM577" s="98"/>
      <c r="BN577" s="99"/>
      <c r="BO577" s="123"/>
      <c r="BP577" s="123"/>
      <c r="BQ577" s="42"/>
      <c r="BR577" s="96"/>
    </row>
    <row r="578" spans="1:70" ht="30" hidden="1" customHeight="1" x14ac:dyDescent="0.35">
      <c r="A578" s="95">
        <v>576</v>
      </c>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95"/>
      <c r="BL578" s="95"/>
      <c r="BM578" s="98"/>
      <c r="BN578" s="99"/>
      <c r="BO578" s="123"/>
      <c r="BP578" s="123"/>
      <c r="BQ578" s="42"/>
      <c r="BR578" s="96"/>
    </row>
    <row r="579" spans="1:70" ht="30" hidden="1" customHeight="1" x14ac:dyDescent="0.35">
      <c r="A579" s="95">
        <v>577</v>
      </c>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95"/>
      <c r="BL579" s="95"/>
      <c r="BM579" s="98"/>
      <c r="BN579" s="99"/>
      <c r="BO579" s="123"/>
      <c r="BP579" s="123"/>
      <c r="BQ579" s="42"/>
      <c r="BR579" s="96"/>
    </row>
    <row r="580" spans="1:70" ht="30" hidden="1" customHeight="1" x14ac:dyDescent="0.35">
      <c r="A580" s="95">
        <v>578</v>
      </c>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95"/>
      <c r="BL580" s="95"/>
      <c r="BM580" s="98"/>
      <c r="BN580" s="99"/>
      <c r="BO580" s="123"/>
      <c r="BP580" s="123"/>
      <c r="BQ580" s="42"/>
      <c r="BR580" s="96"/>
    </row>
    <row r="581" spans="1:70" ht="30" hidden="1" customHeight="1" x14ac:dyDescent="0.35">
      <c r="A581" s="95">
        <v>579</v>
      </c>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95"/>
      <c r="BL581" s="95"/>
      <c r="BM581" s="98"/>
      <c r="BN581" s="99"/>
      <c r="BO581" s="123"/>
      <c r="BP581" s="123"/>
      <c r="BQ581" s="42"/>
      <c r="BR581" s="96"/>
    </row>
    <row r="582" spans="1:70" ht="30" hidden="1" customHeight="1" x14ac:dyDescent="0.35">
      <c r="A582" s="95">
        <v>580</v>
      </c>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95"/>
      <c r="BL582" s="95"/>
      <c r="BM582" s="98"/>
      <c r="BN582" s="99"/>
      <c r="BO582" s="123"/>
      <c r="BP582" s="123"/>
      <c r="BQ582" s="42"/>
      <c r="BR582" s="96"/>
    </row>
    <row r="583" spans="1:70" ht="30" hidden="1" customHeight="1" x14ac:dyDescent="0.35">
      <c r="A583" s="95">
        <v>581</v>
      </c>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95"/>
      <c r="BL583" s="95"/>
      <c r="BM583" s="98"/>
      <c r="BN583" s="99"/>
      <c r="BO583" s="123"/>
      <c r="BP583" s="123"/>
      <c r="BQ583" s="42"/>
      <c r="BR583" s="96"/>
    </row>
    <row r="584" spans="1:70" ht="30" hidden="1" customHeight="1" x14ac:dyDescent="0.35">
      <c r="A584" s="95">
        <v>582</v>
      </c>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95"/>
      <c r="BL584" s="95"/>
      <c r="BM584" s="98"/>
      <c r="BN584" s="99"/>
      <c r="BO584" s="123"/>
      <c r="BP584" s="123"/>
      <c r="BQ584" s="42"/>
      <c r="BR584" s="96"/>
    </row>
    <row r="585" spans="1:70" ht="30" hidden="1" customHeight="1" x14ac:dyDescent="0.35">
      <c r="A585" s="95">
        <v>583</v>
      </c>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95"/>
      <c r="BL585" s="95"/>
      <c r="BM585" s="98"/>
      <c r="BN585" s="99"/>
      <c r="BO585" s="123"/>
      <c r="BP585" s="123"/>
      <c r="BQ585" s="42"/>
      <c r="BR585" s="96"/>
    </row>
    <row r="586" spans="1:70" ht="30" hidden="1" customHeight="1" x14ac:dyDescent="0.35">
      <c r="A586" s="95">
        <v>584</v>
      </c>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95"/>
      <c r="BL586" s="95"/>
      <c r="BM586" s="98"/>
      <c r="BN586" s="99"/>
      <c r="BO586" s="123"/>
      <c r="BP586" s="123"/>
      <c r="BQ586" s="42"/>
      <c r="BR586" s="96"/>
    </row>
    <row r="587" spans="1:70" ht="30" hidden="1" customHeight="1" x14ac:dyDescent="0.35">
      <c r="A587" s="95">
        <v>585</v>
      </c>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95"/>
      <c r="BL587" s="95"/>
      <c r="BM587" s="98"/>
      <c r="BN587" s="99"/>
      <c r="BO587" s="123"/>
      <c r="BP587" s="123"/>
      <c r="BQ587" s="42"/>
      <c r="BR587" s="96"/>
    </row>
    <row r="588" spans="1:70" ht="30" hidden="1" customHeight="1" x14ac:dyDescent="0.35">
      <c r="A588" s="95">
        <v>586</v>
      </c>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95"/>
      <c r="BL588" s="95"/>
      <c r="BM588" s="98"/>
      <c r="BN588" s="99"/>
      <c r="BO588" s="123"/>
      <c r="BP588" s="123"/>
      <c r="BQ588" s="42"/>
      <c r="BR588" s="96"/>
    </row>
    <row r="589" spans="1:70" ht="30" hidden="1" customHeight="1" x14ac:dyDescent="0.35">
      <c r="A589" s="95">
        <v>587</v>
      </c>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95"/>
      <c r="BL589" s="95"/>
      <c r="BM589" s="98"/>
      <c r="BN589" s="99"/>
      <c r="BO589" s="123"/>
      <c r="BP589" s="123"/>
      <c r="BQ589" s="42"/>
      <c r="BR589" s="96"/>
    </row>
    <row r="590" spans="1:70" ht="30" hidden="1" customHeight="1" x14ac:dyDescent="0.35">
      <c r="A590" s="95">
        <v>588</v>
      </c>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95"/>
      <c r="BL590" s="95"/>
      <c r="BM590" s="98"/>
      <c r="BN590" s="99"/>
      <c r="BO590" s="123"/>
      <c r="BP590" s="123"/>
      <c r="BQ590" s="42"/>
      <c r="BR590" s="96"/>
    </row>
    <row r="591" spans="1:70" ht="30" hidden="1" customHeight="1" x14ac:dyDescent="0.35">
      <c r="A591" s="95">
        <v>589</v>
      </c>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95"/>
      <c r="BL591" s="95"/>
      <c r="BM591" s="98"/>
      <c r="BN591" s="99"/>
      <c r="BO591" s="123"/>
      <c r="BP591" s="123"/>
      <c r="BQ591" s="42"/>
      <c r="BR591" s="96"/>
    </row>
    <row r="592" spans="1:70" ht="30" hidden="1" customHeight="1" x14ac:dyDescent="0.35">
      <c r="A592" s="95">
        <v>590</v>
      </c>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95"/>
      <c r="BL592" s="95"/>
      <c r="BM592" s="98"/>
      <c r="BN592" s="99"/>
      <c r="BO592" s="123"/>
      <c r="BP592" s="123"/>
      <c r="BQ592" s="42"/>
      <c r="BR592" s="96"/>
    </row>
    <row r="593" spans="1:70" ht="30" hidden="1" customHeight="1" x14ac:dyDescent="0.35">
      <c r="A593" s="95">
        <v>591</v>
      </c>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95"/>
      <c r="BL593" s="95"/>
      <c r="BM593" s="98"/>
      <c r="BN593" s="99"/>
      <c r="BO593" s="123"/>
      <c r="BP593" s="123"/>
      <c r="BQ593" s="42"/>
      <c r="BR593" s="96"/>
    </row>
    <row r="594" spans="1:70" ht="30" hidden="1" customHeight="1" x14ac:dyDescent="0.35">
      <c r="A594" s="95">
        <v>592</v>
      </c>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95"/>
      <c r="BL594" s="95"/>
      <c r="BM594" s="98"/>
      <c r="BN594" s="99"/>
      <c r="BO594" s="123"/>
      <c r="BP594" s="123"/>
      <c r="BQ594" s="42"/>
      <c r="BR594" s="96"/>
    </row>
    <row r="595" spans="1:70" ht="30" hidden="1" customHeight="1" x14ac:dyDescent="0.35">
      <c r="A595" s="95">
        <v>593</v>
      </c>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95"/>
      <c r="BL595" s="95"/>
      <c r="BM595" s="98"/>
      <c r="BN595" s="99"/>
      <c r="BO595" s="123"/>
      <c r="BP595" s="123"/>
      <c r="BQ595" s="42"/>
      <c r="BR595" s="96"/>
    </row>
    <row r="596" spans="1:70" ht="30" hidden="1" customHeight="1" x14ac:dyDescent="0.35">
      <c r="A596" s="95">
        <v>594</v>
      </c>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95"/>
      <c r="BL596" s="95"/>
      <c r="BM596" s="98"/>
      <c r="BN596" s="99"/>
      <c r="BO596" s="123"/>
      <c r="BP596" s="123"/>
      <c r="BQ596" s="42"/>
      <c r="BR596" s="96"/>
    </row>
    <row r="597" spans="1:70" ht="30" hidden="1" customHeight="1" x14ac:dyDescent="0.35">
      <c r="A597" s="95">
        <v>595</v>
      </c>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95"/>
      <c r="BL597" s="95"/>
      <c r="BM597" s="98"/>
      <c r="BN597" s="99"/>
      <c r="BO597" s="123"/>
      <c r="BP597" s="123"/>
      <c r="BQ597" s="42"/>
      <c r="BR597" s="96"/>
    </row>
    <row r="598" spans="1:70" ht="30" hidden="1" customHeight="1" x14ac:dyDescent="0.35">
      <c r="A598" s="95">
        <v>596</v>
      </c>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95"/>
      <c r="BL598" s="95"/>
      <c r="BM598" s="98"/>
      <c r="BN598" s="99"/>
      <c r="BO598" s="123"/>
      <c r="BP598" s="123"/>
      <c r="BQ598" s="42"/>
      <c r="BR598" s="96"/>
    </row>
    <row r="599" spans="1:70" ht="30" hidden="1" customHeight="1" x14ac:dyDescent="0.35">
      <c r="A599" s="95">
        <v>597</v>
      </c>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95"/>
      <c r="BL599" s="95"/>
      <c r="BM599" s="98"/>
      <c r="BN599" s="99"/>
      <c r="BO599" s="123"/>
      <c r="BP599" s="123"/>
      <c r="BQ599" s="42"/>
      <c r="BR599" s="96"/>
    </row>
    <row r="600" spans="1:70" ht="30" hidden="1" customHeight="1" x14ac:dyDescent="0.35">
      <c r="A600" s="95">
        <v>598</v>
      </c>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95"/>
      <c r="BL600" s="95"/>
      <c r="BM600" s="98"/>
      <c r="BN600" s="99"/>
      <c r="BO600" s="123"/>
      <c r="BP600" s="123"/>
      <c r="BQ600" s="42"/>
      <c r="BR600" s="96"/>
    </row>
    <row r="601" spans="1:70" ht="30" hidden="1" customHeight="1" x14ac:dyDescent="0.35">
      <c r="A601" s="95">
        <v>599</v>
      </c>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95"/>
      <c r="BL601" s="95"/>
      <c r="BM601" s="98"/>
      <c r="BN601" s="99"/>
      <c r="BO601" s="123"/>
      <c r="BP601" s="123"/>
      <c r="BQ601" s="42"/>
      <c r="BR601" s="96"/>
    </row>
    <row r="602" spans="1:70" ht="30" hidden="1" customHeight="1" x14ac:dyDescent="0.35">
      <c r="A602" s="95">
        <v>600</v>
      </c>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95"/>
      <c r="BL602" s="95"/>
      <c r="BM602" s="98"/>
      <c r="BN602" s="99"/>
      <c r="BO602" s="123"/>
      <c r="BP602" s="123"/>
      <c r="BQ602" s="42"/>
      <c r="BR602" s="96"/>
    </row>
    <row r="603" spans="1:70" ht="30" hidden="1" customHeight="1" x14ac:dyDescent="0.35">
      <c r="A603" s="95">
        <v>601</v>
      </c>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95"/>
      <c r="BL603" s="95"/>
      <c r="BM603" s="98"/>
      <c r="BN603" s="99"/>
      <c r="BO603" s="123"/>
      <c r="BP603" s="123"/>
      <c r="BQ603" s="42"/>
      <c r="BR603" s="96"/>
    </row>
    <row r="604" spans="1:70" ht="30" hidden="1" customHeight="1" x14ac:dyDescent="0.35">
      <c r="A604" s="95">
        <v>602</v>
      </c>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95"/>
      <c r="BL604" s="95"/>
      <c r="BM604" s="98"/>
      <c r="BN604" s="99"/>
      <c r="BO604" s="123"/>
      <c r="BP604" s="123"/>
      <c r="BQ604" s="42"/>
      <c r="BR604" s="96"/>
    </row>
    <row r="605" spans="1:70" ht="30" hidden="1" customHeight="1" x14ac:dyDescent="0.35">
      <c r="A605" s="95">
        <v>603</v>
      </c>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95"/>
      <c r="BL605" s="95"/>
      <c r="BM605" s="98"/>
      <c r="BN605" s="99"/>
      <c r="BO605" s="123"/>
      <c r="BP605" s="123"/>
      <c r="BQ605" s="42"/>
      <c r="BR605" s="96"/>
    </row>
    <row r="606" spans="1:70" ht="30" hidden="1" customHeight="1" x14ac:dyDescent="0.35">
      <c r="A606" s="95">
        <v>604</v>
      </c>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95"/>
      <c r="BL606" s="95"/>
      <c r="BM606" s="98"/>
      <c r="BN606" s="99"/>
      <c r="BO606" s="123"/>
      <c r="BP606" s="123"/>
      <c r="BQ606" s="42"/>
      <c r="BR606" s="96"/>
    </row>
    <row r="607" spans="1:70" ht="30" hidden="1" customHeight="1" x14ac:dyDescent="0.35">
      <c r="A607" s="95">
        <v>605</v>
      </c>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95"/>
      <c r="BL607" s="95"/>
      <c r="BM607" s="98"/>
      <c r="BN607" s="99"/>
      <c r="BO607" s="123"/>
      <c r="BP607" s="123"/>
      <c r="BQ607" s="42"/>
      <c r="BR607" s="96"/>
    </row>
    <row r="608" spans="1:70" ht="30" hidden="1" customHeight="1" x14ac:dyDescent="0.35">
      <c r="A608" s="95">
        <v>606</v>
      </c>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95"/>
      <c r="BL608" s="95"/>
      <c r="BM608" s="98"/>
      <c r="BN608" s="99"/>
      <c r="BO608" s="123"/>
      <c r="BP608" s="123"/>
      <c r="BQ608" s="42"/>
      <c r="BR608" s="96"/>
    </row>
    <row r="609" spans="1:70" ht="30" hidden="1" customHeight="1" x14ac:dyDescent="0.35">
      <c r="A609" s="95">
        <v>607</v>
      </c>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95"/>
      <c r="BL609" s="95"/>
      <c r="BM609" s="98"/>
      <c r="BN609" s="99"/>
      <c r="BO609" s="123"/>
      <c r="BP609" s="123"/>
      <c r="BQ609" s="42"/>
      <c r="BR609" s="96"/>
    </row>
    <row r="610" spans="1:70" ht="30" hidden="1" customHeight="1" x14ac:dyDescent="0.35">
      <c r="A610" s="95">
        <v>608</v>
      </c>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95"/>
      <c r="BL610" s="95"/>
      <c r="BM610" s="98"/>
      <c r="BN610" s="99"/>
      <c r="BO610" s="123"/>
      <c r="BP610" s="123"/>
      <c r="BQ610" s="42"/>
      <c r="BR610" s="96"/>
    </row>
    <row r="611" spans="1:70" ht="30" hidden="1" customHeight="1" x14ac:dyDescent="0.35">
      <c r="A611" s="95">
        <v>609</v>
      </c>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95"/>
      <c r="BL611" s="95"/>
      <c r="BM611" s="98"/>
      <c r="BN611" s="99"/>
      <c r="BO611" s="123"/>
      <c r="BP611" s="123"/>
      <c r="BQ611" s="42"/>
      <c r="BR611" s="96"/>
    </row>
    <row r="612" spans="1:70" ht="30" hidden="1" customHeight="1" x14ac:dyDescent="0.35">
      <c r="A612" s="95">
        <v>610</v>
      </c>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95"/>
      <c r="BL612" s="95"/>
      <c r="BM612" s="98"/>
      <c r="BN612" s="99"/>
      <c r="BO612" s="123"/>
      <c r="BP612" s="123"/>
      <c r="BQ612" s="42"/>
      <c r="BR612" s="96"/>
    </row>
    <row r="613" spans="1:70" ht="30" hidden="1" customHeight="1" x14ac:dyDescent="0.35">
      <c r="A613" s="95">
        <v>611</v>
      </c>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95"/>
      <c r="BL613" s="95"/>
      <c r="BM613" s="98"/>
      <c r="BN613" s="99"/>
      <c r="BO613" s="123"/>
      <c r="BP613" s="123"/>
      <c r="BQ613" s="42"/>
      <c r="BR613" s="96"/>
    </row>
    <row r="614" spans="1:70" ht="30" hidden="1" customHeight="1" x14ac:dyDescent="0.35">
      <c r="A614" s="95">
        <v>612</v>
      </c>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95"/>
      <c r="BL614" s="95"/>
      <c r="BM614" s="98"/>
      <c r="BN614" s="99"/>
      <c r="BO614" s="123"/>
      <c r="BP614" s="123"/>
      <c r="BQ614" s="42"/>
      <c r="BR614" s="96"/>
    </row>
    <row r="615" spans="1:70" ht="30" hidden="1" customHeight="1" x14ac:dyDescent="0.35">
      <c r="A615" s="95">
        <v>613</v>
      </c>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95"/>
      <c r="BL615" s="95"/>
      <c r="BM615" s="98"/>
      <c r="BN615" s="99"/>
      <c r="BO615" s="123"/>
      <c r="BP615" s="123"/>
      <c r="BQ615" s="42"/>
      <c r="BR615" s="96"/>
    </row>
    <row r="616" spans="1:70" ht="30" hidden="1" customHeight="1" x14ac:dyDescent="0.35">
      <c r="A616" s="95">
        <v>614</v>
      </c>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95"/>
      <c r="BL616" s="95"/>
      <c r="BM616" s="98"/>
      <c r="BN616" s="99"/>
      <c r="BO616" s="123"/>
      <c r="BP616" s="123"/>
      <c r="BQ616" s="42"/>
      <c r="BR616" s="96"/>
    </row>
    <row r="617" spans="1:70" ht="30" hidden="1" customHeight="1" x14ac:dyDescent="0.35">
      <c r="A617" s="95">
        <v>615</v>
      </c>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95"/>
      <c r="BL617" s="95"/>
      <c r="BM617" s="98"/>
      <c r="BN617" s="99"/>
      <c r="BO617" s="123"/>
      <c r="BP617" s="123"/>
      <c r="BQ617" s="42"/>
      <c r="BR617" s="96"/>
    </row>
    <row r="618" spans="1:70" ht="30" hidden="1" customHeight="1" x14ac:dyDescent="0.35">
      <c r="A618" s="95">
        <v>616</v>
      </c>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95"/>
      <c r="BL618" s="95"/>
      <c r="BM618" s="98"/>
      <c r="BN618" s="99"/>
      <c r="BO618" s="123"/>
      <c r="BP618" s="123"/>
      <c r="BQ618" s="42"/>
      <c r="BR618" s="96"/>
    </row>
    <row r="619" spans="1:70" ht="30" hidden="1" customHeight="1" x14ac:dyDescent="0.35">
      <c r="A619" s="95">
        <v>617</v>
      </c>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95"/>
      <c r="BL619" s="95"/>
      <c r="BM619" s="98"/>
      <c r="BN619" s="99"/>
      <c r="BO619" s="123"/>
      <c r="BP619" s="123"/>
      <c r="BQ619" s="42"/>
      <c r="BR619" s="96"/>
    </row>
    <row r="620" spans="1:70" ht="30" hidden="1" customHeight="1" x14ac:dyDescent="0.35">
      <c r="A620" s="95">
        <v>618</v>
      </c>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95"/>
      <c r="BL620" s="95"/>
      <c r="BM620" s="98"/>
      <c r="BN620" s="99"/>
      <c r="BO620" s="123"/>
      <c r="BP620" s="123"/>
      <c r="BQ620" s="42"/>
      <c r="BR620" s="96"/>
    </row>
    <row r="621" spans="1:70" ht="30" hidden="1" customHeight="1" x14ac:dyDescent="0.35">
      <c r="A621" s="95">
        <v>619</v>
      </c>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95"/>
      <c r="BL621" s="95"/>
      <c r="BM621" s="98"/>
      <c r="BN621" s="99"/>
      <c r="BO621" s="123"/>
      <c r="BP621" s="123"/>
      <c r="BQ621" s="42"/>
      <c r="BR621" s="96"/>
    </row>
    <row r="622" spans="1:70" ht="30" hidden="1" customHeight="1" x14ac:dyDescent="0.35">
      <c r="A622" s="95">
        <v>620</v>
      </c>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95"/>
      <c r="BL622" s="95"/>
      <c r="BM622" s="98"/>
      <c r="BN622" s="99"/>
      <c r="BO622" s="123"/>
      <c r="BP622" s="123"/>
      <c r="BQ622" s="42"/>
      <c r="BR622" s="96"/>
    </row>
    <row r="623" spans="1:70" ht="30" hidden="1" customHeight="1" x14ac:dyDescent="0.35">
      <c r="A623" s="95">
        <v>621</v>
      </c>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95"/>
      <c r="BL623" s="95"/>
      <c r="BM623" s="98"/>
      <c r="BN623" s="99"/>
      <c r="BO623" s="123"/>
      <c r="BP623" s="123"/>
      <c r="BQ623" s="42"/>
      <c r="BR623" s="96"/>
    </row>
    <row r="624" spans="1:70" ht="30" hidden="1" customHeight="1" x14ac:dyDescent="0.35">
      <c r="A624" s="95">
        <v>622</v>
      </c>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95"/>
      <c r="BL624" s="95"/>
      <c r="BM624" s="98"/>
      <c r="BN624" s="99"/>
      <c r="BO624" s="123"/>
      <c r="BP624" s="123"/>
      <c r="BQ624" s="42"/>
      <c r="BR624" s="96"/>
    </row>
    <row r="625" spans="1:70" ht="30" hidden="1" customHeight="1" x14ac:dyDescent="0.35">
      <c r="A625" s="95">
        <v>623</v>
      </c>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95"/>
      <c r="BL625" s="95"/>
      <c r="BM625" s="98"/>
      <c r="BN625" s="99"/>
      <c r="BO625" s="123"/>
      <c r="BP625" s="123"/>
      <c r="BQ625" s="42"/>
      <c r="BR625" s="96"/>
    </row>
    <row r="626" spans="1:70" ht="30" hidden="1" customHeight="1" x14ac:dyDescent="0.35">
      <c r="A626" s="95">
        <v>624</v>
      </c>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95"/>
      <c r="BL626" s="95"/>
      <c r="BM626" s="98"/>
      <c r="BN626" s="99"/>
      <c r="BO626" s="123"/>
      <c r="BP626" s="123"/>
      <c r="BQ626" s="42"/>
      <c r="BR626" s="96"/>
    </row>
    <row r="627" spans="1:70" ht="30" hidden="1" customHeight="1" x14ac:dyDescent="0.35">
      <c r="A627" s="95">
        <v>625</v>
      </c>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95"/>
      <c r="BL627" s="95"/>
      <c r="BM627" s="98"/>
      <c r="BN627" s="99"/>
      <c r="BO627" s="123"/>
      <c r="BP627" s="123"/>
      <c r="BQ627" s="42"/>
      <c r="BR627" s="96"/>
    </row>
    <row r="628" spans="1:70" ht="30" hidden="1" customHeight="1" x14ac:dyDescent="0.35">
      <c r="A628" s="95">
        <v>626</v>
      </c>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95"/>
      <c r="BL628" s="95"/>
      <c r="BM628" s="98"/>
      <c r="BN628" s="99"/>
      <c r="BO628" s="123"/>
      <c r="BP628" s="123"/>
      <c r="BQ628" s="42"/>
      <c r="BR628" s="96"/>
    </row>
    <row r="629" spans="1:70" ht="30" hidden="1" customHeight="1" x14ac:dyDescent="0.35">
      <c r="A629" s="95">
        <v>627</v>
      </c>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95"/>
      <c r="BL629" s="95"/>
      <c r="BM629" s="98"/>
      <c r="BN629" s="99"/>
      <c r="BO629" s="123"/>
      <c r="BP629" s="123"/>
      <c r="BQ629" s="42"/>
      <c r="BR629" s="96"/>
    </row>
    <row r="630" spans="1:70" ht="30" hidden="1" customHeight="1" x14ac:dyDescent="0.35">
      <c r="A630" s="95">
        <v>628</v>
      </c>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95"/>
      <c r="BL630" s="95"/>
      <c r="BM630" s="98"/>
      <c r="BN630" s="99"/>
      <c r="BO630" s="123"/>
      <c r="BP630" s="123"/>
      <c r="BQ630" s="42"/>
      <c r="BR630" s="96"/>
    </row>
    <row r="631" spans="1:70" ht="30" hidden="1" customHeight="1" x14ac:dyDescent="0.35">
      <c r="A631" s="95">
        <v>629</v>
      </c>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95"/>
      <c r="BL631" s="95"/>
      <c r="BM631" s="98"/>
      <c r="BN631" s="99"/>
      <c r="BO631" s="123"/>
      <c r="BP631" s="123"/>
      <c r="BQ631" s="42"/>
      <c r="BR631" s="96"/>
    </row>
    <row r="632" spans="1:70" ht="30" hidden="1" customHeight="1" x14ac:dyDescent="0.35">
      <c r="A632" s="95">
        <v>630</v>
      </c>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95"/>
      <c r="BL632" s="95"/>
      <c r="BM632" s="98"/>
      <c r="BN632" s="99"/>
      <c r="BO632" s="123"/>
      <c r="BP632" s="123"/>
      <c r="BQ632" s="42"/>
      <c r="BR632" s="96"/>
    </row>
    <row r="633" spans="1:70" ht="30" hidden="1" customHeight="1" x14ac:dyDescent="0.35">
      <c r="A633" s="95">
        <v>631</v>
      </c>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95"/>
      <c r="BL633" s="95"/>
      <c r="BM633" s="98"/>
      <c r="BN633" s="99"/>
      <c r="BO633" s="123"/>
      <c r="BP633" s="123"/>
      <c r="BQ633" s="42"/>
      <c r="BR633" s="96"/>
    </row>
    <row r="634" spans="1:70" ht="30" hidden="1" customHeight="1" x14ac:dyDescent="0.35">
      <c r="A634" s="95">
        <v>632</v>
      </c>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95"/>
      <c r="BL634" s="95"/>
      <c r="BM634" s="98"/>
      <c r="BN634" s="99"/>
      <c r="BO634" s="123"/>
      <c r="BP634" s="123"/>
      <c r="BQ634" s="42"/>
      <c r="BR634" s="96"/>
    </row>
    <row r="635" spans="1:70" ht="30" hidden="1" customHeight="1" x14ac:dyDescent="0.35">
      <c r="A635" s="95">
        <v>633</v>
      </c>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95"/>
      <c r="BL635" s="95"/>
      <c r="BM635" s="98"/>
      <c r="BN635" s="99"/>
      <c r="BO635" s="123"/>
      <c r="BP635" s="123"/>
      <c r="BQ635" s="42"/>
      <c r="BR635" s="96"/>
    </row>
    <row r="636" spans="1:70" ht="30" hidden="1" customHeight="1" x14ac:dyDescent="0.35">
      <c r="A636" s="95">
        <v>634</v>
      </c>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95"/>
      <c r="BL636" s="95"/>
      <c r="BM636" s="98"/>
      <c r="BN636" s="99"/>
      <c r="BO636" s="123"/>
      <c r="BP636" s="123"/>
      <c r="BQ636" s="42"/>
      <c r="BR636" s="96"/>
    </row>
    <row r="637" spans="1:70" ht="30" hidden="1" customHeight="1" x14ac:dyDescent="0.35">
      <c r="A637" s="95">
        <v>635</v>
      </c>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95"/>
      <c r="BL637" s="95"/>
      <c r="BM637" s="98"/>
      <c r="BN637" s="99"/>
      <c r="BO637" s="123"/>
      <c r="BP637" s="123"/>
      <c r="BQ637" s="42"/>
      <c r="BR637" s="96"/>
    </row>
    <row r="638" spans="1:70" ht="30" hidden="1" customHeight="1" x14ac:dyDescent="0.35">
      <c r="A638" s="95">
        <v>636</v>
      </c>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95"/>
      <c r="BL638" s="95"/>
      <c r="BM638" s="98"/>
      <c r="BN638" s="99"/>
      <c r="BO638" s="123"/>
      <c r="BP638" s="123"/>
      <c r="BQ638" s="42"/>
      <c r="BR638" s="96"/>
    </row>
    <row r="639" spans="1:70" ht="30" hidden="1" customHeight="1" x14ac:dyDescent="0.35">
      <c r="A639" s="95">
        <v>637</v>
      </c>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95"/>
      <c r="BL639" s="95"/>
      <c r="BM639" s="98"/>
      <c r="BN639" s="99"/>
      <c r="BO639" s="123"/>
      <c r="BP639" s="123"/>
      <c r="BQ639" s="42"/>
      <c r="BR639" s="96"/>
    </row>
    <row r="640" spans="1:70" ht="30" hidden="1" customHeight="1" x14ac:dyDescent="0.35">
      <c r="A640" s="95">
        <v>638</v>
      </c>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95"/>
      <c r="BL640" s="95"/>
      <c r="BM640" s="98"/>
      <c r="BN640" s="99"/>
      <c r="BO640" s="123"/>
      <c r="BP640" s="123"/>
      <c r="BQ640" s="42"/>
      <c r="BR640" s="96"/>
    </row>
    <row r="641" spans="1:70" ht="30" hidden="1" customHeight="1" x14ac:dyDescent="0.35">
      <c r="A641" s="95">
        <v>639</v>
      </c>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95"/>
      <c r="BL641" s="95"/>
      <c r="BM641" s="98"/>
      <c r="BN641" s="99"/>
      <c r="BO641" s="123"/>
      <c r="BP641" s="123"/>
      <c r="BQ641" s="42"/>
      <c r="BR641" s="96"/>
    </row>
    <row r="642" spans="1:70" ht="30" hidden="1" customHeight="1" x14ac:dyDescent="0.35">
      <c r="A642" s="95">
        <v>640</v>
      </c>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95"/>
      <c r="BL642" s="95"/>
      <c r="BM642" s="98"/>
      <c r="BN642" s="99"/>
      <c r="BO642" s="123"/>
      <c r="BP642" s="123"/>
      <c r="BQ642" s="42"/>
      <c r="BR642" s="96"/>
    </row>
    <row r="643" spans="1:70" ht="30" hidden="1" customHeight="1" x14ac:dyDescent="0.35">
      <c r="A643" s="95">
        <v>641</v>
      </c>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95"/>
      <c r="BL643" s="95"/>
      <c r="BM643" s="98"/>
      <c r="BN643" s="99"/>
      <c r="BO643" s="123"/>
      <c r="BP643" s="123"/>
      <c r="BQ643" s="42"/>
      <c r="BR643" s="96"/>
    </row>
    <row r="644" spans="1:70" ht="30" hidden="1" customHeight="1" x14ac:dyDescent="0.35">
      <c r="A644" s="95">
        <v>642</v>
      </c>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95"/>
      <c r="BL644" s="95"/>
      <c r="BM644" s="98"/>
      <c r="BN644" s="99"/>
      <c r="BO644" s="123"/>
      <c r="BP644" s="123"/>
      <c r="BQ644" s="42"/>
      <c r="BR644" s="96"/>
    </row>
    <row r="645" spans="1:70" ht="30" hidden="1" customHeight="1" x14ac:dyDescent="0.35">
      <c r="A645" s="95">
        <v>643</v>
      </c>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95"/>
      <c r="BL645" s="95"/>
      <c r="BM645" s="98"/>
      <c r="BN645" s="99"/>
      <c r="BO645" s="123"/>
      <c r="BP645" s="123"/>
      <c r="BQ645" s="42"/>
      <c r="BR645" s="96"/>
    </row>
    <row r="646" spans="1:70" ht="30" hidden="1" customHeight="1" x14ac:dyDescent="0.35">
      <c r="A646" s="95">
        <v>644</v>
      </c>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95"/>
      <c r="BL646" s="95"/>
      <c r="BM646" s="98"/>
      <c r="BN646" s="99"/>
      <c r="BO646" s="123"/>
      <c r="BP646" s="123"/>
      <c r="BQ646" s="42"/>
      <c r="BR646" s="96"/>
    </row>
    <row r="647" spans="1:70" ht="30" hidden="1" customHeight="1" x14ac:dyDescent="0.35">
      <c r="A647" s="95">
        <v>645</v>
      </c>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95"/>
      <c r="BL647" s="95"/>
      <c r="BM647" s="98"/>
      <c r="BN647" s="99"/>
      <c r="BO647" s="123"/>
      <c r="BP647" s="123"/>
      <c r="BQ647" s="42"/>
      <c r="BR647" s="96"/>
    </row>
    <row r="648" spans="1:70" ht="30" hidden="1" customHeight="1" x14ac:dyDescent="0.35">
      <c r="A648" s="95">
        <v>646</v>
      </c>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95"/>
      <c r="BL648" s="95"/>
      <c r="BM648" s="98"/>
      <c r="BN648" s="99"/>
      <c r="BO648" s="123"/>
      <c r="BP648" s="123"/>
      <c r="BQ648" s="42"/>
      <c r="BR648" s="96"/>
    </row>
    <row r="649" spans="1:70" ht="30" hidden="1" customHeight="1" x14ac:dyDescent="0.35">
      <c r="A649" s="95">
        <v>647</v>
      </c>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95"/>
      <c r="BL649" s="95"/>
      <c r="BM649" s="98"/>
      <c r="BN649" s="99"/>
      <c r="BO649" s="123"/>
      <c r="BP649" s="123"/>
      <c r="BQ649" s="42"/>
      <c r="BR649" s="96"/>
    </row>
    <row r="650" spans="1:70" ht="30" hidden="1" customHeight="1" x14ac:dyDescent="0.35">
      <c r="A650" s="95">
        <v>648</v>
      </c>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95"/>
      <c r="BL650" s="95"/>
      <c r="BM650" s="98"/>
      <c r="BN650" s="99"/>
      <c r="BO650" s="123"/>
      <c r="BP650" s="123"/>
      <c r="BQ650" s="42"/>
      <c r="BR650" s="96"/>
    </row>
    <row r="651" spans="1:70" ht="30" hidden="1" customHeight="1" x14ac:dyDescent="0.35">
      <c r="A651" s="95">
        <v>649</v>
      </c>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95"/>
      <c r="BL651" s="95"/>
      <c r="BM651" s="98"/>
      <c r="BN651" s="99"/>
      <c r="BO651" s="123"/>
      <c r="BP651" s="123"/>
      <c r="BQ651" s="42"/>
      <c r="BR651" s="96"/>
    </row>
    <row r="652" spans="1:70" ht="30" hidden="1" customHeight="1" x14ac:dyDescent="0.35">
      <c r="A652" s="95">
        <v>650</v>
      </c>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95"/>
      <c r="BL652" s="95"/>
      <c r="BM652" s="98"/>
      <c r="BN652" s="99"/>
      <c r="BO652" s="123"/>
      <c r="BP652" s="123"/>
      <c r="BQ652" s="42"/>
      <c r="BR652" s="96"/>
    </row>
    <row r="653" spans="1:70" ht="30" hidden="1" customHeight="1" x14ac:dyDescent="0.35">
      <c r="A653" s="95">
        <v>651</v>
      </c>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95"/>
      <c r="BL653" s="95"/>
      <c r="BM653" s="98"/>
      <c r="BN653" s="99"/>
      <c r="BO653" s="123"/>
      <c r="BP653" s="123"/>
      <c r="BQ653" s="42"/>
      <c r="BR653" s="96"/>
    </row>
    <row r="654" spans="1:70" ht="30" hidden="1" customHeight="1" x14ac:dyDescent="0.35">
      <c r="A654" s="95">
        <v>652</v>
      </c>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95"/>
      <c r="BL654" s="95"/>
      <c r="BM654" s="98"/>
      <c r="BN654" s="99"/>
      <c r="BO654" s="123"/>
      <c r="BP654" s="123"/>
      <c r="BQ654" s="42"/>
      <c r="BR654" s="96"/>
    </row>
    <row r="655" spans="1:70" ht="30" hidden="1" customHeight="1" x14ac:dyDescent="0.35">
      <c r="A655" s="95">
        <v>653</v>
      </c>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95"/>
      <c r="BL655" s="95"/>
      <c r="BM655" s="98"/>
      <c r="BN655" s="99"/>
      <c r="BO655" s="123"/>
      <c r="BP655" s="123"/>
      <c r="BQ655" s="42"/>
      <c r="BR655" s="96"/>
    </row>
    <row r="656" spans="1:70" ht="30" hidden="1" customHeight="1" x14ac:dyDescent="0.35">
      <c r="A656" s="95">
        <v>654</v>
      </c>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95"/>
      <c r="BL656" s="95"/>
      <c r="BM656" s="98"/>
      <c r="BN656" s="99"/>
      <c r="BO656" s="123"/>
      <c r="BP656" s="123"/>
      <c r="BQ656" s="42"/>
      <c r="BR656" s="96"/>
    </row>
    <row r="657" spans="1:70" ht="30" hidden="1" customHeight="1" x14ac:dyDescent="0.35">
      <c r="A657" s="95">
        <v>655</v>
      </c>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95"/>
      <c r="BL657" s="95"/>
      <c r="BM657" s="98"/>
      <c r="BN657" s="99"/>
      <c r="BO657" s="123"/>
      <c r="BP657" s="123"/>
      <c r="BQ657" s="42"/>
      <c r="BR657" s="96"/>
    </row>
    <row r="658" spans="1:70" ht="30" hidden="1" customHeight="1" x14ac:dyDescent="0.35">
      <c r="A658" s="95">
        <v>656</v>
      </c>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95"/>
      <c r="BL658" s="95"/>
      <c r="BM658" s="98"/>
      <c r="BN658" s="99"/>
      <c r="BO658" s="123"/>
      <c r="BP658" s="123"/>
      <c r="BQ658" s="42"/>
      <c r="BR658" s="96"/>
    </row>
    <row r="659" spans="1:70" ht="30" hidden="1" customHeight="1" x14ac:dyDescent="0.35">
      <c r="A659" s="95">
        <v>657</v>
      </c>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95"/>
      <c r="BL659" s="95"/>
      <c r="BM659" s="98"/>
      <c r="BN659" s="99"/>
      <c r="BO659" s="123"/>
      <c r="BP659" s="123"/>
      <c r="BQ659" s="42"/>
      <c r="BR659" s="96"/>
    </row>
    <row r="660" spans="1:70" ht="30" hidden="1" customHeight="1" x14ac:dyDescent="0.35">
      <c r="A660" s="95">
        <v>658</v>
      </c>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95"/>
      <c r="BL660" s="95"/>
      <c r="BM660" s="98"/>
      <c r="BN660" s="99"/>
      <c r="BO660" s="123"/>
      <c r="BP660" s="123"/>
      <c r="BQ660" s="42"/>
      <c r="BR660" s="96"/>
    </row>
    <row r="661" spans="1:70" ht="30" hidden="1" customHeight="1" x14ac:dyDescent="0.35">
      <c r="A661" s="95">
        <v>659</v>
      </c>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95"/>
      <c r="BL661" s="95"/>
      <c r="BM661" s="98"/>
      <c r="BN661" s="99"/>
      <c r="BO661" s="123"/>
      <c r="BP661" s="123"/>
      <c r="BQ661" s="42"/>
      <c r="BR661" s="96"/>
    </row>
    <row r="662" spans="1:70" ht="30" hidden="1" customHeight="1" x14ac:dyDescent="0.35">
      <c r="A662" s="95">
        <v>660</v>
      </c>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95"/>
      <c r="BL662" s="95"/>
      <c r="BM662" s="98"/>
      <c r="BN662" s="99"/>
      <c r="BO662" s="123"/>
      <c r="BP662" s="123"/>
      <c r="BQ662" s="42"/>
      <c r="BR662" s="96"/>
    </row>
    <row r="663" spans="1:70" ht="30" hidden="1" customHeight="1" x14ac:dyDescent="0.35">
      <c r="A663" s="95">
        <v>661</v>
      </c>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95"/>
      <c r="BL663" s="95"/>
      <c r="BM663" s="98"/>
      <c r="BN663" s="99"/>
      <c r="BO663" s="123"/>
      <c r="BP663" s="123"/>
      <c r="BQ663" s="42"/>
      <c r="BR663" s="96"/>
    </row>
    <row r="664" spans="1:70" ht="30" hidden="1" customHeight="1" x14ac:dyDescent="0.35">
      <c r="A664" s="95">
        <v>662</v>
      </c>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95"/>
      <c r="BL664" s="95"/>
      <c r="BM664" s="98"/>
      <c r="BN664" s="99"/>
      <c r="BO664" s="123"/>
      <c r="BP664" s="123"/>
      <c r="BQ664" s="42"/>
      <c r="BR664" s="96"/>
    </row>
    <row r="665" spans="1:70" ht="30" hidden="1" customHeight="1" x14ac:dyDescent="0.35">
      <c r="A665" s="95">
        <v>663</v>
      </c>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95"/>
      <c r="BL665" s="95"/>
      <c r="BM665" s="98"/>
      <c r="BN665" s="99"/>
      <c r="BO665" s="123"/>
      <c r="BP665" s="123"/>
      <c r="BQ665" s="42"/>
      <c r="BR665" s="96"/>
    </row>
    <row r="666" spans="1:70" ht="30" hidden="1" customHeight="1" x14ac:dyDescent="0.35">
      <c r="A666" s="95">
        <v>664</v>
      </c>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95"/>
      <c r="BL666" s="95"/>
      <c r="BM666" s="98"/>
      <c r="BN666" s="99"/>
      <c r="BO666" s="123"/>
      <c r="BP666" s="123"/>
      <c r="BQ666" s="42"/>
      <c r="BR666" s="96"/>
    </row>
    <row r="667" spans="1:70" ht="30" hidden="1" customHeight="1" x14ac:dyDescent="0.35">
      <c r="A667" s="95">
        <v>665</v>
      </c>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95"/>
      <c r="BL667" s="95"/>
      <c r="BM667" s="98"/>
      <c r="BN667" s="99"/>
      <c r="BO667" s="123"/>
      <c r="BP667" s="123"/>
      <c r="BQ667" s="42"/>
      <c r="BR667" s="96"/>
    </row>
    <row r="668" spans="1:70" ht="30" hidden="1" customHeight="1" x14ac:dyDescent="0.35">
      <c r="A668" s="95">
        <v>666</v>
      </c>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95"/>
      <c r="BL668" s="95"/>
      <c r="BM668" s="98"/>
      <c r="BN668" s="99"/>
      <c r="BO668" s="123"/>
      <c r="BP668" s="123"/>
      <c r="BQ668" s="42"/>
      <c r="BR668" s="96"/>
    </row>
    <row r="669" spans="1:70" ht="30" hidden="1" customHeight="1" x14ac:dyDescent="0.35">
      <c r="A669" s="95">
        <v>667</v>
      </c>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95"/>
      <c r="BL669" s="95"/>
      <c r="BM669" s="98"/>
      <c r="BN669" s="99"/>
      <c r="BO669" s="123"/>
      <c r="BP669" s="123"/>
      <c r="BQ669" s="42"/>
      <c r="BR669" s="96"/>
    </row>
    <row r="670" spans="1:70" ht="30" hidden="1" customHeight="1" x14ac:dyDescent="0.35">
      <c r="A670" s="95">
        <v>668</v>
      </c>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95"/>
      <c r="BL670" s="95"/>
      <c r="BM670" s="98"/>
      <c r="BN670" s="99"/>
      <c r="BO670" s="123"/>
      <c r="BP670" s="123"/>
      <c r="BQ670" s="42"/>
      <c r="BR670" s="96"/>
    </row>
    <row r="671" spans="1:70" ht="30" hidden="1" customHeight="1" x14ac:dyDescent="0.35">
      <c r="A671" s="95">
        <v>669</v>
      </c>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95"/>
      <c r="BL671" s="95"/>
      <c r="BM671" s="98"/>
      <c r="BN671" s="99"/>
      <c r="BO671" s="123"/>
      <c r="BP671" s="123"/>
      <c r="BQ671" s="42"/>
      <c r="BR671" s="96"/>
    </row>
    <row r="672" spans="1:70" ht="30" hidden="1" customHeight="1" x14ac:dyDescent="0.35">
      <c r="A672" s="95">
        <v>670</v>
      </c>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95"/>
      <c r="BL672" s="95"/>
      <c r="BM672" s="98"/>
      <c r="BN672" s="99"/>
      <c r="BO672" s="123"/>
      <c r="BP672" s="123"/>
      <c r="BQ672" s="42"/>
      <c r="BR672" s="96"/>
    </row>
    <row r="673" spans="1:70" ht="30" hidden="1" customHeight="1" x14ac:dyDescent="0.35">
      <c r="A673" s="95">
        <v>671</v>
      </c>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95"/>
      <c r="BL673" s="95"/>
      <c r="BM673" s="98"/>
      <c r="BN673" s="99"/>
      <c r="BO673" s="123"/>
      <c r="BP673" s="123"/>
      <c r="BQ673" s="42"/>
      <c r="BR673" s="96"/>
    </row>
    <row r="674" spans="1:70" ht="30" hidden="1" customHeight="1" x14ac:dyDescent="0.35">
      <c r="A674" s="95">
        <v>672</v>
      </c>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95"/>
      <c r="BL674" s="95"/>
      <c r="BM674" s="98"/>
      <c r="BN674" s="99"/>
      <c r="BO674" s="123"/>
      <c r="BP674" s="123"/>
      <c r="BQ674" s="42"/>
      <c r="BR674" s="96"/>
    </row>
    <row r="675" spans="1:70" ht="30" hidden="1" customHeight="1" x14ac:dyDescent="0.35">
      <c r="A675" s="95">
        <v>673</v>
      </c>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95"/>
      <c r="BL675" s="95"/>
      <c r="BM675" s="98"/>
      <c r="BN675" s="99"/>
      <c r="BO675" s="123"/>
      <c r="BP675" s="123"/>
      <c r="BQ675" s="42"/>
      <c r="BR675" s="96"/>
    </row>
    <row r="676" spans="1:70" ht="30" hidden="1" customHeight="1" x14ac:dyDescent="0.35">
      <c r="A676" s="95">
        <v>674</v>
      </c>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95"/>
      <c r="BL676" s="95"/>
      <c r="BM676" s="98"/>
      <c r="BN676" s="99"/>
      <c r="BO676" s="123"/>
      <c r="BP676" s="123"/>
      <c r="BQ676" s="42"/>
      <c r="BR676" s="96"/>
    </row>
    <row r="677" spans="1:70" ht="30" hidden="1" customHeight="1" x14ac:dyDescent="0.35">
      <c r="A677" s="95">
        <v>675</v>
      </c>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95"/>
      <c r="BL677" s="95"/>
      <c r="BM677" s="98"/>
      <c r="BN677" s="99"/>
      <c r="BO677" s="123"/>
      <c r="BP677" s="123"/>
      <c r="BQ677" s="42"/>
      <c r="BR677" s="96"/>
    </row>
    <row r="678" spans="1:70" ht="30" hidden="1" customHeight="1" x14ac:dyDescent="0.35">
      <c r="A678" s="95">
        <v>676</v>
      </c>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95"/>
      <c r="BL678" s="95"/>
      <c r="BM678" s="98"/>
      <c r="BN678" s="99"/>
      <c r="BO678" s="123"/>
      <c r="BP678" s="123"/>
      <c r="BQ678" s="42"/>
      <c r="BR678" s="96"/>
    </row>
    <row r="679" spans="1:70" ht="30" hidden="1" customHeight="1" x14ac:dyDescent="0.35">
      <c r="A679" s="95">
        <v>677</v>
      </c>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95"/>
      <c r="BL679" s="95"/>
      <c r="BM679" s="98"/>
      <c r="BN679" s="99"/>
      <c r="BO679" s="123"/>
      <c r="BP679" s="123"/>
      <c r="BQ679" s="42"/>
      <c r="BR679" s="96"/>
    </row>
    <row r="680" spans="1:70" ht="30" hidden="1" customHeight="1" x14ac:dyDescent="0.35">
      <c r="A680" s="95">
        <v>678</v>
      </c>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95"/>
      <c r="BL680" s="95"/>
      <c r="BM680" s="98"/>
      <c r="BN680" s="99"/>
      <c r="BO680" s="123"/>
      <c r="BP680" s="123"/>
      <c r="BQ680" s="42"/>
      <c r="BR680" s="96"/>
    </row>
    <row r="681" spans="1:70" ht="30" hidden="1" customHeight="1" x14ac:dyDescent="0.35">
      <c r="A681" s="95">
        <v>679</v>
      </c>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95"/>
      <c r="BL681" s="95"/>
      <c r="BM681" s="98"/>
      <c r="BN681" s="99"/>
      <c r="BO681" s="123"/>
      <c r="BP681" s="123"/>
      <c r="BQ681" s="42"/>
      <c r="BR681" s="96"/>
    </row>
    <row r="682" spans="1:70" ht="30" hidden="1" customHeight="1" x14ac:dyDescent="0.35">
      <c r="A682" s="95">
        <v>680</v>
      </c>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95"/>
      <c r="BL682" s="95"/>
      <c r="BM682" s="98"/>
      <c r="BN682" s="99"/>
      <c r="BO682" s="123"/>
      <c r="BP682" s="123"/>
      <c r="BQ682" s="42"/>
      <c r="BR682" s="96"/>
    </row>
    <row r="683" spans="1:70" ht="30" hidden="1" customHeight="1" x14ac:dyDescent="0.35">
      <c r="A683" s="95">
        <v>681</v>
      </c>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95"/>
      <c r="BL683" s="95"/>
      <c r="BM683" s="98"/>
      <c r="BN683" s="99"/>
      <c r="BO683" s="123"/>
      <c r="BP683" s="123"/>
      <c r="BQ683" s="42"/>
      <c r="BR683" s="96"/>
    </row>
    <row r="684" spans="1:70" ht="30" hidden="1" customHeight="1" x14ac:dyDescent="0.35">
      <c r="A684" s="95">
        <v>682</v>
      </c>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95"/>
      <c r="BL684" s="95"/>
      <c r="BM684" s="98"/>
      <c r="BN684" s="99"/>
      <c r="BO684" s="123"/>
      <c r="BP684" s="123"/>
      <c r="BQ684" s="42"/>
      <c r="BR684" s="96"/>
    </row>
    <row r="685" spans="1:70" ht="30" hidden="1" customHeight="1" x14ac:dyDescent="0.35">
      <c r="A685" s="95">
        <v>683</v>
      </c>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95"/>
      <c r="BL685" s="95"/>
      <c r="BM685" s="98"/>
      <c r="BN685" s="99"/>
      <c r="BO685" s="123"/>
      <c r="BP685" s="123"/>
      <c r="BQ685" s="42"/>
      <c r="BR685" s="96"/>
    </row>
    <row r="686" spans="1:70" ht="30" hidden="1" customHeight="1" x14ac:dyDescent="0.35">
      <c r="A686" s="95">
        <v>684</v>
      </c>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95"/>
      <c r="BL686" s="95"/>
      <c r="BM686" s="98"/>
      <c r="BN686" s="99"/>
      <c r="BO686" s="123"/>
      <c r="BP686" s="123"/>
      <c r="BQ686" s="42"/>
      <c r="BR686" s="96"/>
    </row>
    <row r="687" spans="1:70" ht="30" hidden="1" customHeight="1" x14ac:dyDescent="0.35">
      <c r="A687" s="95">
        <v>685</v>
      </c>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95"/>
      <c r="BL687" s="95"/>
      <c r="BM687" s="98"/>
      <c r="BN687" s="99"/>
      <c r="BO687" s="123"/>
      <c r="BP687" s="123"/>
      <c r="BQ687" s="42"/>
      <c r="BR687" s="96"/>
    </row>
    <row r="688" spans="1:70" ht="30" hidden="1" customHeight="1" x14ac:dyDescent="0.35">
      <c r="A688" s="95">
        <v>686</v>
      </c>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95"/>
      <c r="BL688" s="95"/>
      <c r="BM688" s="98"/>
      <c r="BN688" s="99"/>
      <c r="BO688" s="123"/>
      <c r="BP688" s="123"/>
      <c r="BQ688" s="42"/>
      <c r="BR688" s="96"/>
    </row>
    <row r="689" spans="1:70" ht="30" hidden="1" customHeight="1" x14ac:dyDescent="0.35">
      <c r="A689" s="95">
        <v>687</v>
      </c>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95"/>
      <c r="BL689" s="95"/>
      <c r="BM689" s="98"/>
      <c r="BN689" s="99"/>
      <c r="BO689" s="123"/>
      <c r="BP689" s="123"/>
      <c r="BQ689" s="42"/>
      <c r="BR689" s="96"/>
    </row>
    <row r="690" spans="1:70" ht="30" hidden="1" customHeight="1" x14ac:dyDescent="0.35">
      <c r="A690" s="95">
        <v>688</v>
      </c>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95"/>
      <c r="BL690" s="95"/>
      <c r="BM690" s="98"/>
      <c r="BN690" s="99"/>
      <c r="BO690" s="123"/>
      <c r="BP690" s="123"/>
      <c r="BQ690" s="42"/>
      <c r="BR690" s="96"/>
    </row>
    <row r="691" spans="1:70" ht="30" hidden="1" customHeight="1" x14ac:dyDescent="0.35">
      <c r="A691" s="95">
        <v>689</v>
      </c>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95"/>
      <c r="BL691" s="95"/>
      <c r="BM691" s="98"/>
      <c r="BN691" s="99"/>
      <c r="BO691" s="123"/>
      <c r="BP691" s="123"/>
      <c r="BQ691" s="42"/>
      <c r="BR691" s="96"/>
    </row>
    <row r="692" spans="1:70" ht="30" hidden="1" customHeight="1" x14ac:dyDescent="0.35">
      <c r="A692" s="95">
        <v>690</v>
      </c>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95"/>
      <c r="BL692" s="95"/>
      <c r="BM692" s="98"/>
      <c r="BN692" s="99"/>
      <c r="BO692" s="123"/>
      <c r="BP692" s="123"/>
      <c r="BQ692" s="42"/>
      <c r="BR692" s="96"/>
    </row>
    <row r="693" spans="1:70" ht="30" hidden="1" customHeight="1" x14ac:dyDescent="0.35">
      <c r="A693" s="95">
        <v>691</v>
      </c>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95"/>
      <c r="BL693" s="95"/>
      <c r="BM693" s="98"/>
      <c r="BN693" s="99"/>
      <c r="BO693" s="123"/>
      <c r="BP693" s="123"/>
      <c r="BQ693" s="42"/>
      <c r="BR693" s="96"/>
    </row>
    <row r="694" spans="1:70" ht="30" hidden="1" customHeight="1" x14ac:dyDescent="0.35">
      <c r="A694" s="95">
        <v>692</v>
      </c>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95"/>
      <c r="BL694" s="95"/>
      <c r="BM694" s="98"/>
      <c r="BN694" s="99"/>
      <c r="BO694" s="123"/>
      <c r="BP694" s="123"/>
      <c r="BQ694" s="42"/>
      <c r="BR694" s="96"/>
    </row>
    <row r="695" spans="1:70" ht="30" hidden="1" customHeight="1" x14ac:dyDescent="0.35">
      <c r="A695" s="95">
        <v>693</v>
      </c>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95"/>
      <c r="BL695" s="95"/>
      <c r="BM695" s="98"/>
      <c r="BN695" s="99"/>
      <c r="BO695" s="123"/>
      <c r="BP695" s="123"/>
      <c r="BQ695" s="42"/>
      <c r="BR695" s="96"/>
    </row>
    <row r="696" spans="1:70" ht="30" hidden="1" customHeight="1" x14ac:dyDescent="0.35">
      <c r="A696" s="95">
        <v>694</v>
      </c>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95"/>
      <c r="BL696" s="95"/>
      <c r="BM696" s="98"/>
      <c r="BN696" s="99"/>
      <c r="BO696" s="123"/>
      <c r="BP696" s="123"/>
      <c r="BQ696" s="42"/>
      <c r="BR696" s="96"/>
    </row>
    <row r="697" spans="1:70" ht="30" hidden="1" customHeight="1" x14ac:dyDescent="0.35">
      <c r="A697" s="95">
        <v>695</v>
      </c>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95"/>
      <c r="BL697" s="95"/>
      <c r="BM697" s="98"/>
      <c r="BN697" s="99"/>
      <c r="BO697" s="123"/>
      <c r="BP697" s="123"/>
      <c r="BQ697" s="42"/>
      <c r="BR697" s="96"/>
    </row>
    <row r="698" spans="1:70" ht="30" hidden="1" customHeight="1" x14ac:dyDescent="0.35">
      <c r="A698" s="95">
        <v>696</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95"/>
      <c r="BL698" s="95"/>
      <c r="BM698" s="98"/>
      <c r="BN698" s="99"/>
      <c r="BO698" s="123"/>
      <c r="BP698" s="123"/>
      <c r="BQ698" s="42"/>
      <c r="BR698" s="96"/>
    </row>
    <row r="699" spans="1:70" ht="30" hidden="1" customHeight="1" x14ac:dyDescent="0.35">
      <c r="A699" s="95">
        <v>697</v>
      </c>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95"/>
      <c r="BL699" s="95"/>
      <c r="BM699" s="98"/>
      <c r="BN699" s="99"/>
      <c r="BO699" s="123"/>
      <c r="BP699" s="123"/>
      <c r="BQ699" s="42"/>
      <c r="BR699" s="96"/>
    </row>
    <row r="700" spans="1:70" ht="30" hidden="1" customHeight="1" x14ac:dyDescent="0.35">
      <c r="A700" s="95">
        <v>698</v>
      </c>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95"/>
      <c r="BL700" s="95"/>
      <c r="BM700" s="98"/>
      <c r="BN700" s="99"/>
      <c r="BO700" s="123"/>
      <c r="BP700" s="123"/>
      <c r="BQ700" s="42"/>
      <c r="BR700" s="96"/>
    </row>
    <row r="701" spans="1:70" ht="30" hidden="1" customHeight="1" x14ac:dyDescent="0.35">
      <c r="A701" s="95">
        <v>699</v>
      </c>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95"/>
      <c r="BL701" s="95"/>
      <c r="BM701" s="98"/>
      <c r="BN701" s="99"/>
      <c r="BO701" s="123"/>
      <c r="BP701" s="123"/>
      <c r="BQ701" s="42"/>
      <c r="BR701" s="96"/>
    </row>
    <row r="702" spans="1:70" ht="30" hidden="1" customHeight="1" x14ac:dyDescent="0.35">
      <c r="A702" s="95">
        <v>700</v>
      </c>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95"/>
      <c r="BL702" s="95"/>
      <c r="BM702" s="98"/>
      <c r="BN702" s="99"/>
      <c r="BO702" s="123"/>
      <c r="BP702" s="123"/>
      <c r="BQ702" s="42"/>
      <c r="BR702" s="96"/>
    </row>
    <row r="703" spans="1:70" ht="30" hidden="1" customHeight="1" x14ac:dyDescent="0.35">
      <c r="A703" s="95">
        <v>701</v>
      </c>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95"/>
      <c r="BL703" s="95"/>
      <c r="BM703" s="98"/>
      <c r="BN703" s="99"/>
      <c r="BO703" s="123"/>
      <c r="BP703" s="123"/>
      <c r="BQ703" s="42"/>
      <c r="BR703" s="96"/>
    </row>
    <row r="704" spans="1:70" ht="30" hidden="1" customHeight="1" x14ac:dyDescent="0.35">
      <c r="A704" s="95">
        <v>702</v>
      </c>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95"/>
      <c r="BL704" s="95"/>
      <c r="BM704" s="98"/>
      <c r="BN704" s="99"/>
      <c r="BO704" s="123"/>
      <c r="BP704" s="123"/>
      <c r="BQ704" s="42"/>
      <c r="BR704" s="96"/>
    </row>
    <row r="705" spans="1:70" ht="30" hidden="1" customHeight="1" x14ac:dyDescent="0.35">
      <c r="A705" s="95">
        <v>703</v>
      </c>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95"/>
      <c r="BL705" s="95"/>
      <c r="BM705" s="98"/>
      <c r="BN705" s="99"/>
      <c r="BO705" s="123"/>
      <c r="BP705" s="123"/>
      <c r="BQ705" s="42"/>
      <c r="BR705" s="96"/>
    </row>
    <row r="706" spans="1:70" ht="30" hidden="1" customHeight="1" x14ac:dyDescent="0.35">
      <c r="A706" s="95">
        <v>704</v>
      </c>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95"/>
      <c r="BL706" s="95"/>
      <c r="BM706" s="98"/>
      <c r="BN706" s="99"/>
      <c r="BO706" s="123"/>
      <c r="BP706" s="123"/>
      <c r="BQ706" s="42"/>
      <c r="BR706" s="96"/>
    </row>
    <row r="707" spans="1:70" ht="30" hidden="1" customHeight="1" x14ac:dyDescent="0.35">
      <c r="A707" s="95">
        <v>705</v>
      </c>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95"/>
      <c r="BL707" s="95"/>
      <c r="BM707" s="98"/>
      <c r="BN707" s="99"/>
      <c r="BO707" s="123"/>
      <c r="BP707" s="123"/>
      <c r="BQ707" s="42"/>
      <c r="BR707" s="96"/>
    </row>
    <row r="708" spans="1:70" ht="30" hidden="1" customHeight="1" x14ac:dyDescent="0.35">
      <c r="A708" s="95">
        <v>706</v>
      </c>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95"/>
      <c r="BL708" s="95"/>
      <c r="BM708" s="98"/>
      <c r="BN708" s="99"/>
      <c r="BO708" s="123"/>
      <c r="BP708" s="123"/>
      <c r="BQ708" s="42"/>
      <c r="BR708" s="96"/>
    </row>
    <row r="709" spans="1:70" ht="30" hidden="1" customHeight="1" x14ac:dyDescent="0.35">
      <c r="A709" s="95">
        <v>707</v>
      </c>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95"/>
      <c r="BL709" s="95"/>
      <c r="BM709" s="98"/>
      <c r="BN709" s="99"/>
      <c r="BO709" s="123"/>
      <c r="BP709" s="123"/>
      <c r="BQ709" s="42"/>
      <c r="BR709" s="96"/>
    </row>
    <row r="710" spans="1:70" ht="30" hidden="1" customHeight="1" x14ac:dyDescent="0.35">
      <c r="A710" s="95">
        <v>708</v>
      </c>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95"/>
      <c r="BL710" s="95"/>
      <c r="BM710" s="98"/>
      <c r="BN710" s="99"/>
      <c r="BO710" s="123"/>
      <c r="BP710" s="123"/>
      <c r="BQ710" s="42"/>
      <c r="BR710" s="96"/>
    </row>
    <row r="711" spans="1:70" ht="30" hidden="1" customHeight="1" x14ac:dyDescent="0.35">
      <c r="A711" s="95">
        <v>709</v>
      </c>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95"/>
      <c r="BL711" s="95"/>
      <c r="BM711" s="98"/>
      <c r="BN711" s="99"/>
      <c r="BO711" s="123"/>
      <c r="BP711" s="123"/>
      <c r="BQ711" s="42"/>
      <c r="BR711" s="96"/>
    </row>
    <row r="712" spans="1:70" ht="30" hidden="1" customHeight="1" x14ac:dyDescent="0.35">
      <c r="A712" s="95">
        <v>710</v>
      </c>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95"/>
      <c r="BL712" s="95"/>
      <c r="BM712" s="98"/>
      <c r="BN712" s="99"/>
      <c r="BO712" s="123"/>
      <c r="BP712" s="123"/>
      <c r="BQ712" s="42"/>
      <c r="BR712" s="96"/>
    </row>
    <row r="713" spans="1:70" ht="30" hidden="1" customHeight="1" x14ac:dyDescent="0.35">
      <c r="A713" s="95">
        <v>711</v>
      </c>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95"/>
      <c r="BL713" s="95"/>
      <c r="BM713" s="98"/>
      <c r="BN713" s="99"/>
      <c r="BO713" s="123"/>
      <c r="BP713" s="123"/>
      <c r="BQ713" s="42"/>
      <c r="BR713" s="96"/>
    </row>
    <row r="714" spans="1:70" ht="30" hidden="1" customHeight="1" x14ac:dyDescent="0.35">
      <c r="A714" s="95">
        <v>712</v>
      </c>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95"/>
      <c r="BL714" s="95"/>
      <c r="BM714" s="98"/>
      <c r="BN714" s="99"/>
      <c r="BO714" s="123"/>
      <c r="BP714" s="123"/>
      <c r="BQ714" s="42"/>
      <c r="BR714" s="96"/>
    </row>
    <row r="715" spans="1:70" ht="30" hidden="1" customHeight="1" x14ac:dyDescent="0.35">
      <c r="A715" s="95">
        <v>713</v>
      </c>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95"/>
      <c r="BL715" s="95"/>
      <c r="BM715" s="98"/>
      <c r="BN715" s="99"/>
      <c r="BO715" s="123"/>
      <c r="BP715" s="123"/>
      <c r="BQ715" s="42"/>
      <c r="BR715" s="96"/>
    </row>
    <row r="716" spans="1:70" ht="30" hidden="1" customHeight="1" x14ac:dyDescent="0.35">
      <c r="A716" s="95">
        <v>714</v>
      </c>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95"/>
      <c r="BL716" s="95"/>
      <c r="BM716" s="98"/>
      <c r="BN716" s="99"/>
      <c r="BO716" s="123"/>
      <c r="BP716" s="123"/>
      <c r="BQ716" s="42"/>
      <c r="BR716" s="96"/>
    </row>
    <row r="717" spans="1:70" ht="30" hidden="1" customHeight="1" x14ac:dyDescent="0.35">
      <c r="A717" s="95">
        <v>715</v>
      </c>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95"/>
      <c r="BL717" s="95"/>
      <c r="BM717" s="98"/>
      <c r="BN717" s="99"/>
      <c r="BO717" s="123"/>
      <c r="BP717" s="123"/>
      <c r="BQ717" s="42"/>
      <c r="BR717" s="96"/>
    </row>
    <row r="718" spans="1:70" ht="30" hidden="1" customHeight="1" x14ac:dyDescent="0.35">
      <c r="A718" s="95">
        <v>716</v>
      </c>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95"/>
      <c r="BL718" s="95"/>
      <c r="BM718" s="98"/>
      <c r="BN718" s="99"/>
      <c r="BO718" s="123"/>
      <c r="BP718" s="123"/>
      <c r="BQ718" s="42"/>
      <c r="BR718" s="96"/>
    </row>
    <row r="719" spans="1:70" ht="30" hidden="1" customHeight="1" x14ac:dyDescent="0.35">
      <c r="A719" s="95">
        <v>717</v>
      </c>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95"/>
      <c r="BL719" s="95"/>
      <c r="BM719" s="98"/>
      <c r="BN719" s="99"/>
      <c r="BO719" s="123"/>
      <c r="BP719" s="123"/>
      <c r="BQ719" s="42"/>
      <c r="BR719" s="96"/>
    </row>
    <row r="720" spans="1:70" ht="30" hidden="1" customHeight="1" x14ac:dyDescent="0.35">
      <c r="A720" s="95">
        <v>718</v>
      </c>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95"/>
      <c r="BL720" s="95"/>
      <c r="BM720" s="98"/>
      <c r="BN720" s="99"/>
      <c r="BO720" s="123"/>
      <c r="BP720" s="123"/>
      <c r="BQ720" s="42"/>
      <c r="BR720" s="96"/>
    </row>
    <row r="721" spans="1:70" ht="30" hidden="1" customHeight="1" x14ac:dyDescent="0.35">
      <c r="A721" s="95">
        <v>719</v>
      </c>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95"/>
      <c r="BL721" s="95"/>
      <c r="BM721" s="98"/>
      <c r="BN721" s="99"/>
      <c r="BO721" s="123"/>
      <c r="BP721" s="123"/>
      <c r="BQ721" s="42"/>
      <c r="BR721" s="96"/>
    </row>
    <row r="722" spans="1:70" ht="30" hidden="1" customHeight="1" x14ac:dyDescent="0.35">
      <c r="A722" s="95">
        <v>720</v>
      </c>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95"/>
      <c r="BL722" s="95"/>
      <c r="BM722" s="98"/>
      <c r="BN722" s="99"/>
      <c r="BO722" s="123"/>
      <c r="BP722" s="123"/>
      <c r="BQ722" s="42"/>
      <c r="BR722" s="96"/>
    </row>
    <row r="723" spans="1:70" ht="30" hidden="1" customHeight="1" x14ac:dyDescent="0.35">
      <c r="A723" s="95">
        <v>721</v>
      </c>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95"/>
      <c r="BL723" s="95"/>
      <c r="BM723" s="98"/>
      <c r="BN723" s="99"/>
      <c r="BO723" s="123"/>
      <c r="BP723" s="123"/>
      <c r="BQ723" s="42"/>
      <c r="BR723" s="96"/>
    </row>
    <row r="724" spans="1:70" ht="30" hidden="1" customHeight="1" x14ac:dyDescent="0.35">
      <c r="A724" s="95">
        <v>722</v>
      </c>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95"/>
      <c r="BL724" s="95"/>
      <c r="BM724" s="98"/>
      <c r="BN724" s="99"/>
      <c r="BO724" s="123"/>
      <c r="BP724" s="123"/>
      <c r="BQ724" s="42"/>
      <c r="BR724" s="96"/>
    </row>
    <row r="725" spans="1:70" ht="30" hidden="1" customHeight="1" x14ac:dyDescent="0.35">
      <c r="A725" s="95">
        <v>723</v>
      </c>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95"/>
      <c r="BL725" s="95"/>
      <c r="BM725" s="98"/>
      <c r="BN725" s="99"/>
      <c r="BO725" s="123"/>
      <c r="BP725" s="123"/>
      <c r="BQ725" s="42"/>
      <c r="BR725" s="96"/>
    </row>
    <row r="726" spans="1:70" ht="30" hidden="1" customHeight="1" x14ac:dyDescent="0.35">
      <c r="A726" s="95">
        <v>724</v>
      </c>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95"/>
      <c r="BL726" s="95"/>
      <c r="BM726" s="98"/>
      <c r="BN726" s="99"/>
      <c r="BO726" s="123"/>
      <c r="BP726" s="123"/>
      <c r="BQ726" s="42"/>
      <c r="BR726" s="96"/>
    </row>
    <row r="727" spans="1:70" ht="30" hidden="1" customHeight="1" x14ac:dyDescent="0.35">
      <c r="A727" s="95">
        <v>725</v>
      </c>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95"/>
      <c r="BL727" s="95"/>
      <c r="BM727" s="98"/>
      <c r="BN727" s="99"/>
      <c r="BO727" s="123"/>
      <c r="BP727" s="123"/>
      <c r="BQ727" s="42"/>
      <c r="BR727" s="96"/>
    </row>
    <row r="728" spans="1:70" ht="30" hidden="1" customHeight="1" x14ac:dyDescent="0.35">
      <c r="A728" s="95">
        <v>726</v>
      </c>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95"/>
      <c r="BL728" s="95"/>
      <c r="BM728" s="98"/>
      <c r="BN728" s="99"/>
      <c r="BO728" s="123"/>
      <c r="BP728" s="123"/>
      <c r="BQ728" s="42"/>
      <c r="BR728" s="96"/>
    </row>
    <row r="729" spans="1:70" ht="30" hidden="1" customHeight="1" x14ac:dyDescent="0.35">
      <c r="A729" s="95">
        <v>727</v>
      </c>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95"/>
      <c r="BL729" s="95"/>
      <c r="BM729" s="98"/>
      <c r="BN729" s="99"/>
      <c r="BO729" s="123"/>
      <c r="BP729" s="123"/>
      <c r="BQ729" s="42"/>
      <c r="BR729" s="96"/>
    </row>
    <row r="730" spans="1:70" ht="30" hidden="1" customHeight="1" x14ac:dyDescent="0.35">
      <c r="A730" s="95">
        <v>728</v>
      </c>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95"/>
      <c r="BL730" s="95"/>
      <c r="BM730" s="98"/>
      <c r="BN730" s="99"/>
      <c r="BO730" s="123"/>
      <c r="BP730" s="123"/>
      <c r="BQ730" s="42"/>
      <c r="BR730" s="96"/>
    </row>
    <row r="731" spans="1:70" ht="30" hidden="1" customHeight="1" x14ac:dyDescent="0.35">
      <c r="A731" s="95">
        <v>729</v>
      </c>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95"/>
      <c r="BL731" s="95"/>
      <c r="BM731" s="98"/>
      <c r="BN731" s="99"/>
      <c r="BO731" s="123"/>
      <c r="BP731" s="123"/>
      <c r="BQ731" s="42"/>
      <c r="BR731" s="96"/>
    </row>
    <row r="732" spans="1:70" ht="30" hidden="1" customHeight="1" x14ac:dyDescent="0.35">
      <c r="A732" s="95">
        <v>730</v>
      </c>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95"/>
      <c r="BL732" s="95"/>
      <c r="BM732" s="98"/>
      <c r="BN732" s="99"/>
      <c r="BO732" s="123"/>
      <c r="BP732" s="123"/>
      <c r="BQ732" s="42"/>
      <c r="BR732" s="96"/>
    </row>
    <row r="733" spans="1:70" ht="30" hidden="1" customHeight="1" x14ac:dyDescent="0.35">
      <c r="A733" s="95">
        <v>731</v>
      </c>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95"/>
      <c r="BL733" s="95"/>
      <c r="BM733" s="98"/>
      <c r="BN733" s="99"/>
      <c r="BO733" s="123"/>
      <c r="BP733" s="123"/>
      <c r="BQ733" s="42"/>
      <c r="BR733" s="96"/>
    </row>
    <row r="734" spans="1:70" ht="30" hidden="1" customHeight="1" x14ac:dyDescent="0.35">
      <c r="A734" s="95">
        <v>732</v>
      </c>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95"/>
      <c r="BL734" s="95"/>
      <c r="BM734" s="98"/>
      <c r="BN734" s="99"/>
      <c r="BO734" s="123"/>
      <c r="BP734" s="123"/>
      <c r="BQ734" s="42"/>
      <c r="BR734" s="96"/>
    </row>
    <row r="735" spans="1:70" ht="30" hidden="1" customHeight="1" x14ac:dyDescent="0.35">
      <c r="A735" s="95">
        <v>733</v>
      </c>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95"/>
      <c r="BL735" s="95"/>
      <c r="BM735" s="98"/>
      <c r="BN735" s="99"/>
      <c r="BO735" s="123"/>
      <c r="BP735" s="123"/>
      <c r="BQ735" s="42"/>
      <c r="BR735" s="96"/>
    </row>
    <row r="736" spans="1:70" ht="30" hidden="1" customHeight="1" x14ac:dyDescent="0.35">
      <c r="A736" s="95">
        <v>734</v>
      </c>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95"/>
      <c r="BL736" s="95"/>
      <c r="BM736" s="98"/>
      <c r="BN736" s="99"/>
      <c r="BO736" s="123"/>
      <c r="BP736" s="123"/>
      <c r="BQ736" s="42"/>
      <c r="BR736" s="96"/>
    </row>
    <row r="737" spans="1:70" ht="30" hidden="1" customHeight="1" x14ac:dyDescent="0.35">
      <c r="A737" s="95">
        <v>735</v>
      </c>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95"/>
      <c r="BL737" s="95"/>
      <c r="BM737" s="98"/>
      <c r="BN737" s="99"/>
      <c r="BO737" s="123"/>
      <c r="BP737" s="123"/>
      <c r="BQ737" s="42"/>
      <c r="BR737" s="96"/>
    </row>
    <row r="738" spans="1:70" ht="30" hidden="1" customHeight="1" x14ac:dyDescent="0.35">
      <c r="A738" s="95">
        <v>736</v>
      </c>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95"/>
      <c r="BL738" s="95"/>
      <c r="BM738" s="98"/>
      <c r="BN738" s="99"/>
      <c r="BO738" s="123"/>
      <c r="BP738" s="123"/>
      <c r="BQ738" s="42"/>
      <c r="BR738" s="96"/>
    </row>
    <row r="739" spans="1:70" ht="30" hidden="1" customHeight="1" x14ac:dyDescent="0.35">
      <c r="A739" s="95">
        <v>737</v>
      </c>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95"/>
      <c r="BL739" s="95"/>
      <c r="BM739" s="98"/>
      <c r="BN739" s="99"/>
      <c r="BO739" s="123"/>
      <c r="BP739" s="123"/>
      <c r="BQ739" s="42"/>
      <c r="BR739" s="96"/>
    </row>
    <row r="740" spans="1:70" ht="30" hidden="1" customHeight="1" x14ac:dyDescent="0.35">
      <c r="A740" s="95">
        <v>738</v>
      </c>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95"/>
      <c r="BL740" s="95"/>
      <c r="BM740" s="98"/>
      <c r="BN740" s="99"/>
      <c r="BO740" s="123"/>
      <c r="BP740" s="123"/>
      <c r="BQ740" s="42"/>
      <c r="BR740" s="96"/>
    </row>
    <row r="741" spans="1:70" ht="30" hidden="1" customHeight="1" x14ac:dyDescent="0.35">
      <c r="A741" s="95">
        <v>739</v>
      </c>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95"/>
      <c r="BL741" s="95"/>
      <c r="BM741" s="98"/>
      <c r="BN741" s="99"/>
      <c r="BO741" s="123"/>
      <c r="BP741" s="123"/>
      <c r="BQ741" s="42"/>
      <c r="BR741" s="96"/>
    </row>
    <row r="742" spans="1:70" ht="30" hidden="1" customHeight="1" x14ac:dyDescent="0.35">
      <c r="A742" s="95">
        <v>740</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95"/>
      <c r="BL742" s="95"/>
      <c r="BM742" s="98"/>
      <c r="BN742" s="99"/>
      <c r="BO742" s="123"/>
      <c r="BP742" s="123"/>
      <c r="BQ742" s="42"/>
      <c r="BR742" s="96"/>
    </row>
    <row r="743" spans="1:70" ht="30" hidden="1" customHeight="1" x14ac:dyDescent="0.35">
      <c r="A743" s="95">
        <v>741</v>
      </c>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95"/>
      <c r="BL743" s="95"/>
      <c r="BM743" s="98"/>
      <c r="BN743" s="99"/>
      <c r="BO743" s="123"/>
      <c r="BP743" s="123"/>
      <c r="BQ743" s="42"/>
      <c r="BR743" s="96"/>
    </row>
    <row r="744" spans="1:70" ht="30" hidden="1" customHeight="1" x14ac:dyDescent="0.35">
      <c r="A744" s="95">
        <v>742</v>
      </c>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95"/>
      <c r="BL744" s="95"/>
      <c r="BM744" s="98"/>
      <c r="BN744" s="99"/>
      <c r="BO744" s="123"/>
      <c r="BP744" s="123"/>
      <c r="BQ744" s="42"/>
      <c r="BR744" s="96"/>
    </row>
    <row r="745" spans="1:70" ht="30" hidden="1" customHeight="1" x14ac:dyDescent="0.35">
      <c r="A745" s="95">
        <v>743</v>
      </c>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95"/>
      <c r="BL745" s="95"/>
      <c r="BM745" s="98"/>
      <c r="BN745" s="99"/>
      <c r="BO745" s="123"/>
      <c r="BP745" s="123"/>
      <c r="BQ745" s="42"/>
      <c r="BR745" s="96"/>
    </row>
    <row r="746" spans="1:70" ht="30" hidden="1" customHeight="1" x14ac:dyDescent="0.35">
      <c r="A746" s="95">
        <v>744</v>
      </c>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95"/>
      <c r="BL746" s="95"/>
      <c r="BM746" s="98"/>
      <c r="BN746" s="99"/>
      <c r="BO746" s="123"/>
      <c r="BP746" s="123"/>
      <c r="BQ746" s="42"/>
      <c r="BR746" s="96"/>
    </row>
    <row r="747" spans="1:70" ht="30" hidden="1" customHeight="1" x14ac:dyDescent="0.35">
      <c r="A747" s="95">
        <v>745</v>
      </c>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95"/>
      <c r="BL747" s="95"/>
      <c r="BM747" s="98"/>
      <c r="BN747" s="99"/>
      <c r="BO747" s="123"/>
      <c r="BP747" s="123"/>
      <c r="BQ747" s="42"/>
      <c r="BR747" s="96"/>
    </row>
    <row r="748" spans="1:70" ht="30" hidden="1" customHeight="1" x14ac:dyDescent="0.35">
      <c r="A748" s="95">
        <v>746</v>
      </c>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95"/>
      <c r="BL748" s="95"/>
      <c r="BM748" s="98"/>
      <c r="BN748" s="99"/>
      <c r="BO748" s="123"/>
      <c r="BP748" s="123"/>
      <c r="BQ748" s="42"/>
      <c r="BR748" s="96"/>
    </row>
    <row r="749" spans="1:70" ht="30" hidden="1" customHeight="1" x14ac:dyDescent="0.35">
      <c r="A749" s="95">
        <v>747</v>
      </c>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95"/>
      <c r="BL749" s="95"/>
      <c r="BM749" s="98"/>
      <c r="BN749" s="99"/>
      <c r="BO749" s="123"/>
      <c r="BP749" s="123"/>
      <c r="BQ749" s="42"/>
      <c r="BR749" s="96"/>
    </row>
    <row r="750" spans="1:70" ht="30" hidden="1" customHeight="1" x14ac:dyDescent="0.35">
      <c r="A750" s="95">
        <v>748</v>
      </c>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95"/>
      <c r="BL750" s="95"/>
      <c r="BM750" s="98"/>
      <c r="BN750" s="99"/>
      <c r="BO750" s="123"/>
      <c r="BP750" s="123"/>
      <c r="BQ750" s="42"/>
      <c r="BR750" s="96"/>
    </row>
    <row r="751" spans="1:70" ht="30" hidden="1" customHeight="1" x14ac:dyDescent="0.35">
      <c r="A751" s="95">
        <v>749</v>
      </c>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95"/>
      <c r="BL751" s="95"/>
      <c r="BM751" s="98"/>
      <c r="BN751" s="99"/>
      <c r="BO751" s="123"/>
      <c r="BP751" s="123"/>
      <c r="BQ751" s="42"/>
      <c r="BR751" s="96"/>
    </row>
    <row r="752" spans="1:70" ht="30" hidden="1" customHeight="1" x14ac:dyDescent="0.35">
      <c r="A752" s="95">
        <v>750</v>
      </c>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95"/>
      <c r="BL752" s="95"/>
      <c r="BM752" s="98"/>
      <c r="BN752" s="99"/>
      <c r="BO752" s="123"/>
      <c r="BP752" s="123"/>
      <c r="BQ752" s="42"/>
      <c r="BR752" s="96"/>
    </row>
    <row r="753" spans="1:70" ht="30" hidden="1" customHeight="1" x14ac:dyDescent="0.35">
      <c r="A753" s="95">
        <v>751</v>
      </c>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95"/>
      <c r="BL753" s="95"/>
      <c r="BM753" s="98"/>
      <c r="BN753" s="99"/>
      <c r="BO753" s="123"/>
      <c r="BP753" s="123"/>
      <c r="BQ753" s="42"/>
      <c r="BR753" s="96"/>
    </row>
    <row r="754" spans="1:70" ht="30" hidden="1" customHeight="1" x14ac:dyDescent="0.35">
      <c r="A754" s="95">
        <v>752</v>
      </c>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95"/>
      <c r="BL754" s="95"/>
      <c r="BM754" s="98"/>
      <c r="BN754" s="99"/>
      <c r="BO754" s="123"/>
      <c r="BP754" s="123"/>
      <c r="BQ754" s="42"/>
      <c r="BR754" s="96"/>
    </row>
    <row r="755" spans="1:70" ht="30" hidden="1" customHeight="1" x14ac:dyDescent="0.35">
      <c r="A755" s="95">
        <v>753</v>
      </c>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95"/>
      <c r="BL755" s="95"/>
      <c r="BM755" s="98"/>
      <c r="BN755" s="99"/>
      <c r="BO755" s="123"/>
      <c r="BP755" s="123"/>
      <c r="BQ755" s="42"/>
      <c r="BR755" s="96"/>
    </row>
    <row r="756" spans="1:70" ht="30" hidden="1" customHeight="1" x14ac:dyDescent="0.35">
      <c r="A756" s="95">
        <v>754</v>
      </c>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95"/>
      <c r="BL756" s="95"/>
      <c r="BM756" s="98"/>
      <c r="BN756" s="99"/>
      <c r="BO756" s="123"/>
      <c r="BP756" s="123"/>
      <c r="BQ756" s="42"/>
      <c r="BR756" s="96"/>
    </row>
    <row r="757" spans="1:70" ht="30" hidden="1" customHeight="1" x14ac:dyDescent="0.35">
      <c r="A757" s="95">
        <v>755</v>
      </c>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95"/>
      <c r="BL757" s="95"/>
      <c r="BM757" s="98"/>
      <c r="BN757" s="99"/>
      <c r="BO757" s="123"/>
      <c r="BP757" s="123"/>
      <c r="BQ757" s="42"/>
      <c r="BR757" s="96"/>
    </row>
    <row r="758" spans="1:70" ht="30" hidden="1" customHeight="1" x14ac:dyDescent="0.35">
      <c r="A758" s="95">
        <v>756</v>
      </c>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95"/>
      <c r="BL758" s="95"/>
      <c r="BM758" s="98"/>
      <c r="BN758" s="99"/>
      <c r="BO758" s="123"/>
      <c r="BP758" s="123"/>
      <c r="BQ758" s="42"/>
      <c r="BR758" s="96"/>
    </row>
    <row r="759" spans="1:70" ht="30" hidden="1" customHeight="1" x14ac:dyDescent="0.35">
      <c r="A759" s="95">
        <v>757</v>
      </c>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95"/>
      <c r="BL759" s="95"/>
      <c r="BM759" s="98"/>
      <c r="BN759" s="99"/>
      <c r="BO759" s="123"/>
      <c r="BP759" s="123"/>
      <c r="BQ759" s="42"/>
      <c r="BR759" s="96"/>
    </row>
    <row r="760" spans="1:70" ht="30" hidden="1" customHeight="1" x14ac:dyDescent="0.35">
      <c r="A760" s="95">
        <v>758</v>
      </c>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95"/>
      <c r="BL760" s="95"/>
      <c r="BM760" s="98"/>
      <c r="BN760" s="99"/>
      <c r="BO760" s="123"/>
      <c r="BP760" s="123"/>
      <c r="BQ760" s="42"/>
      <c r="BR760" s="96"/>
    </row>
    <row r="761" spans="1:70" ht="30" hidden="1" customHeight="1" x14ac:dyDescent="0.35">
      <c r="A761" s="95">
        <v>759</v>
      </c>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95"/>
      <c r="BL761" s="95"/>
      <c r="BM761" s="98"/>
      <c r="BN761" s="99"/>
      <c r="BO761" s="123"/>
      <c r="BP761" s="123"/>
      <c r="BQ761" s="42"/>
      <c r="BR761" s="96"/>
    </row>
    <row r="762" spans="1:70" ht="30" hidden="1" customHeight="1" x14ac:dyDescent="0.35">
      <c r="A762" s="95">
        <v>760</v>
      </c>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95"/>
      <c r="BL762" s="95"/>
      <c r="BM762" s="98"/>
      <c r="BN762" s="99"/>
      <c r="BO762" s="123"/>
      <c r="BP762" s="123"/>
      <c r="BQ762" s="42"/>
      <c r="BR762" s="96"/>
    </row>
    <row r="763" spans="1:70" ht="30" hidden="1" customHeight="1" x14ac:dyDescent="0.35">
      <c r="A763" s="95">
        <v>761</v>
      </c>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95"/>
      <c r="BL763" s="95"/>
      <c r="BM763" s="98"/>
      <c r="BN763" s="99"/>
      <c r="BO763" s="123"/>
      <c r="BP763" s="123"/>
      <c r="BQ763" s="42"/>
      <c r="BR763" s="96"/>
    </row>
    <row r="764" spans="1:70" ht="30" hidden="1" customHeight="1" x14ac:dyDescent="0.35">
      <c r="A764" s="95">
        <v>762</v>
      </c>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95"/>
      <c r="BL764" s="95"/>
      <c r="BM764" s="98"/>
      <c r="BN764" s="99"/>
      <c r="BO764" s="123"/>
      <c r="BP764" s="123"/>
      <c r="BQ764" s="42"/>
      <c r="BR764" s="96"/>
    </row>
    <row r="765" spans="1:70" ht="30" hidden="1" customHeight="1" x14ac:dyDescent="0.35">
      <c r="A765" s="95">
        <v>763</v>
      </c>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95"/>
      <c r="BL765" s="95"/>
      <c r="BM765" s="98"/>
      <c r="BN765" s="99"/>
      <c r="BO765" s="123"/>
      <c r="BP765" s="123"/>
      <c r="BQ765" s="42"/>
      <c r="BR765" s="96"/>
    </row>
    <row r="766" spans="1:70" ht="30" hidden="1" customHeight="1" x14ac:dyDescent="0.35">
      <c r="A766" s="95">
        <v>764</v>
      </c>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95"/>
      <c r="BL766" s="95"/>
      <c r="BM766" s="98"/>
      <c r="BN766" s="99"/>
      <c r="BO766" s="123"/>
      <c r="BP766" s="123"/>
      <c r="BQ766" s="42"/>
      <c r="BR766" s="96"/>
    </row>
    <row r="767" spans="1:70" ht="30" hidden="1" customHeight="1" x14ac:dyDescent="0.35">
      <c r="A767" s="95">
        <v>765</v>
      </c>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95"/>
      <c r="BL767" s="95"/>
      <c r="BM767" s="98"/>
      <c r="BN767" s="99"/>
      <c r="BO767" s="123"/>
      <c r="BP767" s="123"/>
      <c r="BQ767" s="42"/>
      <c r="BR767" s="96"/>
    </row>
    <row r="768" spans="1:70" ht="30" hidden="1" customHeight="1" x14ac:dyDescent="0.35">
      <c r="A768" s="95">
        <v>766</v>
      </c>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95"/>
      <c r="BL768" s="95"/>
      <c r="BM768" s="98"/>
      <c r="BN768" s="99"/>
      <c r="BO768" s="123"/>
      <c r="BP768" s="123"/>
      <c r="BQ768" s="42"/>
      <c r="BR768" s="96"/>
    </row>
    <row r="769" spans="1:70" ht="30" hidden="1" customHeight="1" x14ac:dyDescent="0.35">
      <c r="A769" s="95">
        <v>767</v>
      </c>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95"/>
      <c r="BL769" s="95"/>
      <c r="BM769" s="98"/>
      <c r="BN769" s="99"/>
      <c r="BO769" s="123"/>
      <c r="BP769" s="123"/>
      <c r="BQ769" s="42"/>
      <c r="BR769" s="96"/>
    </row>
    <row r="770" spans="1:70" ht="30" hidden="1" customHeight="1" x14ac:dyDescent="0.35">
      <c r="A770" s="95">
        <v>768</v>
      </c>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95"/>
      <c r="BL770" s="95"/>
      <c r="BM770" s="98"/>
      <c r="BN770" s="99"/>
      <c r="BO770" s="123"/>
      <c r="BP770" s="123"/>
      <c r="BQ770" s="42"/>
      <c r="BR770" s="96"/>
    </row>
    <row r="771" spans="1:70" ht="30" hidden="1" customHeight="1" x14ac:dyDescent="0.35">
      <c r="A771" s="95">
        <v>769</v>
      </c>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95"/>
      <c r="BL771" s="95"/>
      <c r="BM771" s="98"/>
      <c r="BN771" s="99"/>
      <c r="BO771" s="123"/>
      <c r="BP771" s="123"/>
      <c r="BQ771" s="42"/>
      <c r="BR771" s="96"/>
    </row>
    <row r="772" spans="1:70" ht="30" hidden="1" customHeight="1" x14ac:dyDescent="0.35">
      <c r="A772" s="95">
        <v>770</v>
      </c>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95"/>
      <c r="BL772" s="95"/>
      <c r="BM772" s="98"/>
      <c r="BN772" s="99"/>
      <c r="BO772" s="123"/>
      <c r="BP772" s="123"/>
      <c r="BQ772" s="42"/>
      <c r="BR772" s="96"/>
    </row>
    <row r="773" spans="1:70" ht="30" hidden="1" customHeight="1" x14ac:dyDescent="0.35">
      <c r="A773" s="95">
        <v>771</v>
      </c>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95"/>
      <c r="BL773" s="95"/>
      <c r="BM773" s="98"/>
      <c r="BN773" s="99"/>
      <c r="BO773" s="123"/>
      <c r="BP773" s="123"/>
      <c r="BQ773" s="42"/>
      <c r="BR773" s="96"/>
    </row>
    <row r="774" spans="1:70" ht="30" hidden="1" customHeight="1" x14ac:dyDescent="0.35">
      <c r="A774" s="95">
        <v>772</v>
      </c>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95"/>
      <c r="BL774" s="95"/>
      <c r="BM774" s="98"/>
      <c r="BN774" s="99"/>
      <c r="BO774" s="123"/>
      <c r="BP774" s="123"/>
      <c r="BQ774" s="42"/>
      <c r="BR774" s="96"/>
    </row>
    <row r="775" spans="1:70" ht="30" hidden="1" customHeight="1" x14ac:dyDescent="0.35">
      <c r="A775" s="95">
        <v>773</v>
      </c>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95"/>
      <c r="BL775" s="95"/>
      <c r="BM775" s="98"/>
      <c r="BN775" s="99"/>
      <c r="BO775" s="123"/>
      <c r="BP775" s="123"/>
      <c r="BQ775" s="42"/>
      <c r="BR775" s="96"/>
    </row>
    <row r="776" spans="1:70" ht="30" hidden="1" customHeight="1" x14ac:dyDescent="0.35">
      <c r="A776" s="95">
        <v>774</v>
      </c>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95"/>
      <c r="BL776" s="95"/>
      <c r="BM776" s="98"/>
      <c r="BN776" s="99"/>
      <c r="BO776" s="123"/>
      <c r="BP776" s="123"/>
      <c r="BQ776" s="42"/>
      <c r="BR776" s="96"/>
    </row>
    <row r="777" spans="1:70" ht="30" hidden="1" customHeight="1" x14ac:dyDescent="0.35">
      <c r="A777" s="95">
        <v>775</v>
      </c>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95"/>
      <c r="BL777" s="95"/>
      <c r="BM777" s="98"/>
      <c r="BN777" s="99"/>
      <c r="BO777" s="123"/>
      <c r="BP777" s="123"/>
      <c r="BQ777" s="42"/>
      <c r="BR777" s="96"/>
    </row>
    <row r="778" spans="1:70" ht="30" hidden="1" customHeight="1" x14ac:dyDescent="0.35">
      <c r="A778" s="95">
        <v>776</v>
      </c>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95"/>
      <c r="BL778" s="95"/>
      <c r="BM778" s="98"/>
      <c r="BN778" s="99"/>
      <c r="BO778" s="123"/>
      <c r="BP778" s="123"/>
      <c r="BQ778" s="42"/>
      <c r="BR778" s="96"/>
    </row>
    <row r="779" spans="1:70" ht="30" hidden="1" customHeight="1" x14ac:dyDescent="0.35">
      <c r="A779" s="95">
        <v>777</v>
      </c>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95"/>
      <c r="BL779" s="95"/>
      <c r="BM779" s="98"/>
      <c r="BN779" s="99"/>
      <c r="BO779" s="123"/>
      <c r="BP779" s="123"/>
      <c r="BQ779" s="42"/>
      <c r="BR779" s="96"/>
    </row>
    <row r="780" spans="1:70" ht="30" hidden="1" customHeight="1" x14ac:dyDescent="0.35">
      <c r="A780" s="95">
        <v>778</v>
      </c>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95"/>
      <c r="BL780" s="95"/>
      <c r="BM780" s="98"/>
      <c r="BN780" s="99"/>
      <c r="BO780" s="123"/>
      <c r="BP780" s="123"/>
      <c r="BQ780" s="42"/>
      <c r="BR780" s="96"/>
    </row>
    <row r="781" spans="1:70" ht="30" hidden="1" customHeight="1" x14ac:dyDescent="0.35">
      <c r="A781" s="95">
        <v>779</v>
      </c>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95"/>
      <c r="BL781" s="95"/>
      <c r="BM781" s="98"/>
      <c r="BN781" s="99"/>
      <c r="BO781" s="123"/>
      <c r="BP781" s="123"/>
      <c r="BQ781" s="42"/>
      <c r="BR781" s="96"/>
    </row>
    <row r="782" spans="1:70" ht="30" hidden="1" customHeight="1" x14ac:dyDescent="0.35">
      <c r="A782" s="95">
        <v>780</v>
      </c>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95"/>
      <c r="BL782" s="95"/>
      <c r="BM782" s="98"/>
      <c r="BN782" s="99"/>
      <c r="BO782" s="123"/>
      <c r="BP782" s="123"/>
      <c r="BQ782" s="42"/>
      <c r="BR782" s="96"/>
    </row>
    <row r="783" spans="1:70" ht="30" hidden="1" customHeight="1" x14ac:dyDescent="0.35">
      <c r="A783" s="95">
        <v>781</v>
      </c>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95"/>
      <c r="BL783" s="95"/>
      <c r="BM783" s="98"/>
      <c r="BN783" s="99"/>
      <c r="BO783" s="123"/>
      <c r="BP783" s="123"/>
      <c r="BQ783" s="42"/>
      <c r="BR783" s="96"/>
    </row>
    <row r="784" spans="1:70" ht="30" hidden="1" customHeight="1" x14ac:dyDescent="0.35">
      <c r="A784" s="95">
        <v>782</v>
      </c>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95"/>
      <c r="BL784" s="95"/>
      <c r="BM784" s="98"/>
      <c r="BN784" s="99"/>
      <c r="BO784" s="123"/>
      <c r="BP784" s="123"/>
      <c r="BQ784" s="42"/>
      <c r="BR784" s="96"/>
    </row>
    <row r="785" spans="1:70" ht="30" hidden="1" customHeight="1" x14ac:dyDescent="0.35">
      <c r="A785" s="95">
        <v>783</v>
      </c>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95"/>
      <c r="BL785" s="95"/>
      <c r="BM785" s="98"/>
      <c r="BN785" s="99"/>
      <c r="BO785" s="123"/>
      <c r="BP785" s="123"/>
      <c r="BQ785" s="42"/>
      <c r="BR785" s="96"/>
    </row>
    <row r="786" spans="1:70" ht="30" hidden="1" customHeight="1" x14ac:dyDescent="0.35">
      <c r="A786" s="95">
        <v>784</v>
      </c>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95"/>
      <c r="BL786" s="95"/>
      <c r="BM786" s="98"/>
      <c r="BN786" s="99"/>
      <c r="BO786" s="123"/>
      <c r="BP786" s="123"/>
      <c r="BQ786" s="42"/>
      <c r="BR786" s="96"/>
    </row>
    <row r="787" spans="1:70" ht="30" hidden="1" customHeight="1" x14ac:dyDescent="0.35">
      <c r="A787" s="95">
        <v>785</v>
      </c>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95"/>
      <c r="BL787" s="95"/>
      <c r="BM787" s="98"/>
      <c r="BN787" s="99"/>
      <c r="BO787" s="123"/>
      <c r="BP787" s="123"/>
      <c r="BQ787" s="42"/>
      <c r="BR787" s="96"/>
    </row>
    <row r="788" spans="1:70" ht="30" hidden="1" customHeight="1" x14ac:dyDescent="0.35">
      <c r="A788" s="95">
        <v>786</v>
      </c>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95"/>
      <c r="BL788" s="95"/>
      <c r="BM788" s="98"/>
      <c r="BN788" s="99"/>
      <c r="BO788" s="123"/>
      <c r="BP788" s="123"/>
      <c r="BQ788" s="42"/>
      <c r="BR788" s="96"/>
    </row>
    <row r="789" spans="1:70" ht="30" hidden="1" customHeight="1" x14ac:dyDescent="0.35">
      <c r="A789" s="95">
        <v>787</v>
      </c>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95"/>
      <c r="BL789" s="95"/>
      <c r="BM789" s="98"/>
      <c r="BN789" s="99"/>
      <c r="BO789" s="123"/>
      <c r="BP789" s="123"/>
      <c r="BQ789" s="42"/>
      <c r="BR789" s="96"/>
    </row>
    <row r="790" spans="1:70" ht="30" hidden="1" customHeight="1" x14ac:dyDescent="0.35">
      <c r="A790" s="95">
        <v>788</v>
      </c>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95"/>
      <c r="BL790" s="95"/>
      <c r="BM790" s="98"/>
      <c r="BN790" s="99"/>
      <c r="BO790" s="123"/>
      <c r="BP790" s="123"/>
      <c r="BQ790" s="42"/>
      <c r="BR790" s="96"/>
    </row>
    <row r="791" spans="1:70" ht="30" hidden="1" customHeight="1" x14ac:dyDescent="0.35">
      <c r="A791" s="95">
        <v>789</v>
      </c>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95"/>
      <c r="BL791" s="95"/>
      <c r="BM791" s="98"/>
      <c r="BN791" s="99"/>
      <c r="BO791" s="123"/>
      <c r="BP791" s="123"/>
      <c r="BQ791" s="42"/>
      <c r="BR791" s="96"/>
    </row>
    <row r="792" spans="1:70" ht="30" hidden="1" customHeight="1" x14ac:dyDescent="0.35">
      <c r="A792" s="95">
        <v>790</v>
      </c>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95"/>
      <c r="BL792" s="95"/>
      <c r="BM792" s="98"/>
      <c r="BN792" s="99"/>
      <c r="BO792" s="123"/>
      <c r="BP792" s="123"/>
      <c r="BQ792" s="42"/>
      <c r="BR792" s="96"/>
    </row>
    <row r="793" spans="1:70" ht="30" hidden="1" customHeight="1" x14ac:dyDescent="0.35">
      <c r="A793" s="95">
        <v>791</v>
      </c>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95"/>
      <c r="BL793" s="95"/>
      <c r="BM793" s="98"/>
      <c r="BN793" s="99"/>
      <c r="BO793" s="123"/>
      <c r="BP793" s="123"/>
      <c r="BQ793" s="42"/>
      <c r="BR793" s="96"/>
    </row>
    <row r="794" spans="1:70" ht="30" hidden="1" customHeight="1" x14ac:dyDescent="0.35">
      <c r="A794" s="95">
        <v>792</v>
      </c>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95"/>
      <c r="BL794" s="95"/>
      <c r="BM794" s="98"/>
      <c r="BN794" s="99"/>
      <c r="BO794" s="123"/>
      <c r="BP794" s="123"/>
      <c r="BQ794" s="42"/>
      <c r="BR794" s="96"/>
    </row>
    <row r="795" spans="1:70" ht="30" hidden="1" customHeight="1" x14ac:dyDescent="0.35">
      <c r="A795" s="95">
        <v>793</v>
      </c>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95"/>
      <c r="BL795" s="95"/>
      <c r="BM795" s="98"/>
      <c r="BN795" s="99"/>
      <c r="BO795" s="123"/>
      <c r="BP795" s="123"/>
      <c r="BQ795" s="42"/>
      <c r="BR795" s="96"/>
    </row>
    <row r="796" spans="1:70" ht="30" hidden="1" customHeight="1" x14ac:dyDescent="0.35">
      <c r="A796" s="95">
        <v>794</v>
      </c>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95"/>
      <c r="BL796" s="95"/>
      <c r="BM796" s="98"/>
      <c r="BN796" s="99"/>
      <c r="BO796" s="123"/>
      <c r="BP796" s="123"/>
      <c r="BQ796" s="42"/>
      <c r="BR796" s="96"/>
    </row>
    <row r="797" spans="1:70" ht="30" hidden="1" customHeight="1" x14ac:dyDescent="0.35">
      <c r="A797" s="95">
        <v>795</v>
      </c>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95"/>
      <c r="BL797" s="95"/>
      <c r="BM797" s="98"/>
      <c r="BN797" s="99"/>
      <c r="BO797" s="123"/>
      <c r="BP797" s="123"/>
      <c r="BQ797" s="42"/>
      <c r="BR797" s="96"/>
    </row>
    <row r="798" spans="1:70" ht="30" hidden="1" customHeight="1" x14ac:dyDescent="0.35">
      <c r="A798" s="95">
        <v>796</v>
      </c>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95"/>
      <c r="BL798" s="95"/>
      <c r="BM798" s="98"/>
      <c r="BN798" s="99"/>
      <c r="BO798" s="123"/>
      <c r="BP798" s="123"/>
      <c r="BQ798" s="42"/>
      <c r="BR798" s="96"/>
    </row>
    <row r="799" spans="1:70" ht="30" hidden="1" customHeight="1" x14ac:dyDescent="0.35">
      <c r="A799" s="95">
        <v>797</v>
      </c>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95"/>
      <c r="BL799" s="95"/>
      <c r="BM799" s="98"/>
      <c r="BN799" s="99"/>
      <c r="BO799" s="123"/>
      <c r="BP799" s="123"/>
      <c r="BQ799" s="42"/>
      <c r="BR799" s="96"/>
    </row>
    <row r="800" spans="1:70" ht="30" hidden="1" customHeight="1" x14ac:dyDescent="0.35">
      <c r="A800" s="95">
        <v>798</v>
      </c>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95"/>
      <c r="BL800" s="95"/>
      <c r="BM800" s="98"/>
      <c r="BN800" s="99"/>
      <c r="BO800" s="123"/>
      <c r="BP800" s="123"/>
      <c r="BQ800" s="42"/>
      <c r="BR800" s="96"/>
    </row>
    <row r="801" spans="1:70" ht="30" hidden="1" customHeight="1" x14ac:dyDescent="0.35">
      <c r="A801" s="95">
        <v>799</v>
      </c>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95"/>
      <c r="BL801" s="95"/>
      <c r="BM801" s="98"/>
      <c r="BN801" s="99"/>
      <c r="BO801" s="123"/>
      <c r="BP801" s="123"/>
      <c r="BQ801" s="42"/>
      <c r="BR801" s="96"/>
    </row>
    <row r="802" spans="1:70" ht="30" hidden="1" customHeight="1" x14ac:dyDescent="0.35">
      <c r="A802" s="95">
        <v>800</v>
      </c>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95"/>
      <c r="BL802" s="95"/>
      <c r="BM802" s="98"/>
      <c r="BN802" s="99"/>
      <c r="BO802" s="123"/>
      <c r="BP802" s="123"/>
      <c r="BQ802" s="42"/>
      <c r="BR802" s="96"/>
    </row>
    <row r="803" spans="1:70" ht="30" hidden="1" customHeight="1" x14ac:dyDescent="0.35">
      <c r="A803" s="95">
        <v>801</v>
      </c>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95"/>
      <c r="BL803" s="95"/>
      <c r="BM803" s="98"/>
      <c r="BN803" s="99"/>
      <c r="BO803" s="123"/>
      <c r="BP803" s="123"/>
      <c r="BQ803" s="42"/>
      <c r="BR803" s="96"/>
    </row>
    <row r="804" spans="1:70" ht="30" hidden="1" customHeight="1" x14ac:dyDescent="0.35">
      <c r="A804" s="95">
        <v>802</v>
      </c>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95"/>
      <c r="BL804" s="95"/>
      <c r="BM804" s="98"/>
      <c r="BN804" s="99"/>
      <c r="BO804" s="123"/>
      <c r="BP804" s="123"/>
      <c r="BQ804" s="42"/>
      <c r="BR804" s="96"/>
    </row>
    <row r="805" spans="1:70" ht="30" hidden="1" customHeight="1" x14ac:dyDescent="0.35">
      <c r="A805" s="95">
        <v>803</v>
      </c>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95"/>
      <c r="BL805" s="95"/>
      <c r="BM805" s="98"/>
      <c r="BN805" s="99"/>
      <c r="BO805" s="123"/>
      <c r="BP805" s="123"/>
      <c r="BQ805" s="42"/>
      <c r="BR805" s="96"/>
    </row>
    <row r="806" spans="1:70" ht="30" hidden="1" customHeight="1" x14ac:dyDescent="0.35">
      <c r="A806" s="95">
        <v>804</v>
      </c>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95"/>
      <c r="BL806" s="95"/>
      <c r="BM806" s="98"/>
      <c r="BN806" s="99"/>
      <c r="BO806" s="123"/>
      <c r="BP806" s="123"/>
      <c r="BQ806" s="42"/>
      <c r="BR806" s="96"/>
    </row>
    <row r="807" spans="1:70" ht="30" hidden="1" customHeight="1" x14ac:dyDescent="0.35">
      <c r="A807" s="95">
        <v>805</v>
      </c>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95"/>
      <c r="BL807" s="95"/>
      <c r="BM807" s="98"/>
      <c r="BN807" s="99"/>
      <c r="BO807" s="123"/>
      <c r="BP807" s="123"/>
      <c r="BQ807" s="42"/>
      <c r="BR807" s="96"/>
    </row>
    <row r="808" spans="1:70" ht="30" hidden="1" customHeight="1" x14ac:dyDescent="0.35">
      <c r="A808" s="95">
        <v>806</v>
      </c>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95"/>
      <c r="BL808" s="95"/>
      <c r="BM808" s="98"/>
      <c r="BN808" s="99"/>
      <c r="BO808" s="123"/>
      <c r="BP808" s="123"/>
      <c r="BQ808" s="42"/>
      <c r="BR808" s="96"/>
    </row>
    <row r="809" spans="1:70" ht="30" hidden="1" customHeight="1" x14ac:dyDescent="0.35">
      <c r="A809" s="95">
        <v>807</v>
      </c>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95"/>
      <c r="BL809" s="95"/>
      <c r="BM809" s="98"/>
      <c r="BN809" s="99"/>
      <c r="BO809" s="123"/>
      <c r="BP809" s="123"/>
      <c r="BQ809" s="42"/>
      <c r="BR809" s="96"/>
    </row>
    <row r="810" spans="1:70" ht="30" hidden="1" customHeight="1" x14ac:dyDescent="0.35">
      <c r="A810" s="95">
        <v>808</v>
      </c>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95"/>
      <c r="BL810" s="95"/>
      <c r="BM810" s="98"/>
      <c r="BN810" s="99"/>
      <c r="BO810" s="123"/>
      <c r="BP810" s="123"/>
      <c r="BQ810" s="42"/>
      <c r="BR810" s="96"/>
    </row>
    <row r="811" spans="1:70" ht="30" hidden="1" customHeight="1" x14ac:dyDescent="0.35">
      <c r="A811" s="95">
        <v>809</v>
      </c>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95"/>
      <c r="BL811" s="95"/>
      <c r="BM811" s="98"/>
      <c r="BN811" s="99"/>
      <c r="BO811" s="123"/>
      <c r="BP811" s="123"/>
      <c r="BQ811" s="42"/>
      <c r="BR811" s="96"/>
    </row>
    <row r="812" spans="1:70" ht="30" hidden="1" customHeight="1" x14ac:dyDescent="0.35">
      <c r="A812" s="95">
        <v>810</v>
      </c>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95"/>
      <c r="BL812" s="95"/>
      <c r="BM812" s="98"/>
      <c r="BN812" s="99"/>
      <c r="BO812" s="123"/>
      <c r="BP812" s="123"/>
      <c r="BQ812" s="42"/>
      <c r="BR812" s="96"/>
    </row>
    <row r="813" spans="1:70" ht="30" hidden="1" customHeight="1" x14ac:dyDescent="0.35">
      <c r="A813" s="95">
        <v>811</v>
      </c>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95"/>
      <c r="BL813" s="95"/>
      <c r="BM813" s="98"/>
      <c r="BN813" s="99"/>
      <c r="BO813" s="123"/>
      <c r="BP813" s="123"/>
      <c r="BQ813" s="42"/>
      <c r="BR813" s="96"/>
    </row>
    <row r="814" spans="1:70" ht="30" hidden="1" customHeight="1" x14ac:dyDescent="0.35">
      <c r="A814" s="95">
        <v>812</v>
      </c>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95"/>
      <c r="BL814" s="95"/>
      <c r="BM814" s="98"/>
      <c r="BN814" s="99"/>
      <c r="BO814" s="123"/>
      <c r="BP814" s="123"/>
      <c r="BQ814" s="42"/>
      <c r="BR814" s="96"/>
    </row>
    <row r="815" spans="1:70" ht="30" hidden="1" customHeight="1" x14ac:dyDescent="0.35">
      <c r="A815" s="95">
        <v>813</v>
      </c>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95"/>
      <c r="BL815" s="95"/>
      <c r="BM815" s="98"/>
      <c r="BN815" s="99"/>
      <c r="BO815" s="123"/>
      <c r="BP815" s="123"/>
      <c r="BQ815" s="42"/>
      <c r="BR815" s="96"/>
    </row>
    <row r="816" spans="1:70" ht="30" hidden="1" customHeight="1" x14ac:dyDescent="0.35">
      <c r="A816" s="95">
        <v>814</v>
      </c>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95"/>
      <c r="BL816" s="95"/>
      <c r="BM816" s="98"/>
      <c r="BN816" s="99"/>
      <c r="BO816" s="123"/>
      <c r="BP816" s="123"/>
      <c r="BQ816" s="42"/>
      <c r="BR816" s="96"/>
    </row>
    <row r="817" spans="1:70" ht="30" hidden="1" customHeight="1" x14ac:dyDescent="0.35">
      <c r="A817" s="95">
        <v>815</v>
      </c>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95"/>
      <c r="BL817" s="95"/>
      <c r="BM817" s="98"/>
      <c r="BN817" s="99"/>
      <c r="BO817" s="123"/>
      <c r="BP817" s="123"/>
      <c r="BQ817" s="42"/>
      <c r="BR817" s="96"/>
    </row>
    <row r="818" spans="1:70" ht="30" hidden="1" customHeight="1" x14ac:dyDescent="0.35">
      <c r="A818" s="95">
        <v>816</v>
      </c>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95"/>
      <c r="BL818" s="95"/>
      <c r="BM818" s="98"/>
      <c r="BN818" s="99"/>
      <c r="BO818" s="123"/>
      <c r="BP818" s="123"/>
      <c r="BQ818" s="42"/>
      <c r="BR818" s="96"/>
    </row>
    <row r="819" spans="1:70" ht="30" hidden="1" customHeight="1" x14ac:dyDescent="0.35">
      <c r="A819" s="95">
        <v>817</v>
      </c>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95"/>
      <c r="BL819" s="95"/>
      <c r="BM819" s="98"/>
      <c r="BN819" s="99"/>
      <c r="BO819" s="123"/>
      <c r="BP819" s="123"/>
      <c r="BQ819" s="42"/>
      <c r="BR819" s="96"/>
    </row>
    <row r="820" spans="1:70" ht="30" hidden="1" customHeight="1" x14ac:dyDescent="0.35">
      <c r="A820" s="95">
        <v>818</v>
      </c>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95"/>
      <c r="BL820" s="95"/>
      <c r="BM820" s="98"/>
      <c r="BN820" s="99"/>
      <c r="BO820" s="123"/>
      <c r="BP820" s="123"/>
      <c r="BQ820" s="42"/>
      <c r="BR820" s="96"/>
    </row>
    <row r="821" spans="1:70" ht="30" hidden="1" customHeight="1" x14ac:dyDescent="0.35">
      <c r="A821" s="95">
        <v>819</v>
      </c>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95"/>
      <c r="BL821" s="95"/>
      <c r="BM821" s="98"/>
      <c r="BN821" s="99"/>
      <c r="BO821" s="123"/>
      <c r="BP821" s="123"/>
      <c r="BQ821" s="42"/>
      <c r="BR821" s="96"/>
    </row>
    <row r="822" spans="1:70" ht="30" hidden="1" customHeight="1" x14ac:dyDescent="0.35">
      <c r="A822" s="95">
        <v>820</v>
      </c>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95"/>
      <c r="BL822" s="95"/>
      <c r="BM822" s="98"/>
      <c r="BN822" s="99"/>
      <c r="BO822" s="123"/>
      <c r="BP822" s="123"/>
      <c r="BQ822" s="42"/>
      <c r="BR822" s="96"/>
    </row>
    <row r="823" spans="1:70" ht="30" hidden="1" customHeight="1" x14ac:dyDescent="0.35">
      <c r="A823" s="95">
        <v>821</v>
      </c>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95"/>
      <c r="BL823" s="95"/>
      <c r="BM823" s="98"/>
      <c r="BN823" s="99"/>
      <c r="BO823" s="123"/>
      <c r="BP823" s="123"/>
      <c r="BQ823" s="42"/>
      <c r="BR823" s="96"/>
    </row>
    <row r="824" spans="1:70" ht="30" hidden="1" customHeight="1" x14ac:dyDescent="0.35">
      <c r="A824" s="95">
        <v>822</v>
      </c>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95"/>
      <c r="BL824" s="95"/>
      <c r="BM824" s="98"/>
      <c r="BN824" s="99"/>
      <c r="BO824" s="123"/>
      <c r="BP824" s="123"/>
      <c r="BQ824" s="42"/>
      <c r="BR824" s="96"/>
    </row>
    <row r="825" spans="1:70" ht="30" hidden="1" customHeight="1" x14ac:dyDescent="0.35">
      <c r="A825" s="95">
        <v>823</v>
      </c>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95"/>
      <c r="BL825" s="95"/>
      <c r="BM825" s="98"/>
      <c r="BN825" s="99"/>
      <c r="BO825" s="123"/>
      <c r="BP825" s="123"/>
      <c r="BQ825" s="42"/>
      <c r="BR825" s="96"/>
    </row>
    <row r="826" spans="1:70" ht="30" hidden="1" customHeight="1" x14ac:dyDescent="0.35">
      <c r="A826" s="95">
        <v>824</v>
      </c>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95"/>
      <c r="BL826" s="95"/>
      <c r="BM826" s="98"/>
      <c r="BN826" s="99"/>
      <c r="BO826" s="123"/>
      <c r="BP826" s="123"/>
      <c r="BQ826" s="42"/>
      <c r="BR826" s="96"/>
    </row>
    <row r="827" spans="1:70" ht="30" hidden="1" customHeight="1" x14ac:dyDescent="0.35">
      <c r="A827" s="95">
        <v>825</v>
      </c>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95"/>
      <c r="BL827" s="95"/>
      <c r="BM827" s="98"/>
      <c r="BN827" s="99"/>
      <c r="BO827" s="123"/>
      <c r="BP827" s="123"/>
      <c r="BQ827" s="42"/>
      <c r="BR827" s="96"/>
    </row>
    <row r="828" spans="1:70" ht="30" hidden="1" customHeight="1" x14ac:dyDescent="0.35">
      <c r="A828" s="95">
        <v>826</v>
      </c>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95"/>
      <c r="BL828" s="95"/>
      <c r="BM828" s="98"/>
      <c r="BN828" s="99"/>
      <c r="BO828" s="123"/>
      <c r="BP828" s="123"/>
      <c r="BQ828" s="42"/>
      <c r="BR828" s="96"/>
    </row>
    <row r="829" spans="1:70" ht="30" hidden="1" customHeight="1" x14ac:dyDescent="0.35">
      <c r="A829" s="95">
        <v>827</v>
      </c>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95"/>
      <c r="BL829" s="95"/>
      <c r="BM829" s="98"/>
      <c r="BN829" s="99"/>
      <c r="BO829" s="123"/>
      <c r="BP829" s="123"/>
      <c r="BQ829" s="42"/>
      <c r="BR829" s="96"/>
    </row>
    <row r="830" spans="1:70" ht="30" hidden="1" customHeight="1" x14ac:dyDescent="0.35">
      <c r="A830" s="95">
        <v>828</v>
      </c>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95"/>
      <c r="BL830" s="95"/>
      <c r="BM830" s="98"/>
      <c r="BN830" s="99"/>
      <c r="BO830" s="123"/>
      <c r="BP830" s="123"/>
      <c r="BQ830" s="42"/>
      <c r="BR830" s="96"/>
    </row>
    <row r="831" spans="1:70" ht="30" hidden="1" customHeight="1" x14ac:dyDescent="0.35">
      <c r="A831" s="95">
        <v>829</v>
      </c>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95"/>
      <c r="BL831" s="95"/>
      <c r="BM831" s="98"/>
      <c r="BN831" s="99"/>
      <c r="BO831" s="123"/>
      <c r="BP831" s="123"/>
      <c r="BQ831" s="42"/>
      <c r="BR831" s="96"/>
    </row>
    <row r="832" spans="1:70" ht="30" hidden="1" customHeight="1" x14ac:dyDescent="0.35">
      <c r="A832" s="95">
        <v>830</v>
      </c>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95"/>
      <c r="BL832" s="95"/>
      <c r="BM832" s="98"/>
      <c r="BN832" s="99"/>
      <c r="BO832" s="123"/>
      <c r="BP832" s="123"/>
      <c r="BQ832" s="42"/>
      <c r="BR832" s="96"/>
    </row>
    <row r="833" spans="1:70" ht="30" hidden="1" customHeight="1" x14ac:dyDescent="0.35">
      <c r="A833" s="95">
        <v>831</v>
      </c>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95"/>
      <c r="BL833" s="95"/>
      <c r="BM833" s="98"/>
      <c r="BN833" s="99"/>
      <c r="BO833" s="123"/>
      <c r="BP833" s="123"/>
      <c r="BQ833" s="42"/>
      <c r="BR833" s="96"/>
    </row>
    <row r="834" spans="1:70" ht="30" hidden="1" customHeight="1" x14ac:dyDescent="0.35">
      <c r="A834" s="95">
        <v>832</v>
      </c>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95"/>
      <c r="BL834" s="95"/>
      <c r="BM834" s="98"/>
      <c r="BN834" s="99"/>
      <c r="BO834" s="123"/>
      <c r="BP834" s="123"/>
      <c r="BQ834" s="42"/>
      <c r="BR834" s="96"/>
    </row>
    <row r="835" spans="1:70" ht="30" hidden="1" customHeight="1" x14ac:dyDescent="0.35">
      <c r="A835" s="95">
        <v>833</v>
      </c>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95"/>
      <c r="BL835" s="95"/>
      <c r="BM835" s="98"/>
      <c r="BN835" s="99"/>
      <c r="BO835" s="123"/>
      <c r="BP835" s="123"/>
      <c r="BQ835" s="42"/>
      <c r="BR835" s="96"/>
    </row>
    <row r="836" spans="1:70" ht="30" hidden="1" customHeight="1" x14ac:dyDescent="0.35">
      <c r="A836" s="95">
        <v>834</v>
      </c>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95"/>
      <c r="BL836" s="95"/>
      <c r="BM836" s="98"/>
      <c r="BN836" s="99"/>
      <c r="BO836" s="123"/>
      <c r="BP836" s="123"/>
      <c r="BQ836" s="42"/>
      <c r="BR836" s="96"/>
    </row>
    <row r="837" spans="1:70" ht="30" hidden="1" customHeight="1" x14ac:dyDescent="0.35">
      <c r="A837" s="95">
        <v>835</v>
      </c>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95"/>
      <c r="BL837" s="95"/>
      <c r="BM837" s="98"/>
      <c r="BN837" s="99"/>
      <c r="BO837" s="123"/>
      <c r="BP837" s="123"/>
      <c r="BQ837" s="42"/>
      <c r="BR837" s="96"/>
    </row>
    <row r="838" spans="1:70" ht="30" hidden="1" customHeight="1" x14ac:dyDescent="0.35">
      <c r="A838" s="95">
        <v>836</v>
      </c>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95"/>
      <c r="BL838" s="95"/>
      <c r="BM838" s="98"/>
      <c r="BN838" s="99"/>
      <c r="BO838" s="123"/>
      <c r="BP838" s="123"/>
      <c r="BQ838" s="42"/>
      <c r="BR838" s="96"/>
    </row>
    <row r="839" spans="1:70" ht="30" hidden="1" customHeight="1" x14ac:dyDescent="0.35">
      <c r="A839" s="95">
        <v>837</v>
      </c>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95"/>
      <c r="BL839" s="95"/>
      <c r="BM839" s="98"/>
      <c r="BN839" s="99"/>
      <c r="BO839" s="123"/>
      <c r="BP839" s="123"/>
      <c r="BQ839" s="42"/>
      <c r="BR839" s="96"/>
    </row>
    <row r="840" spans="1:70" ht="30" hidden="1" customHeight="1" x14ac:dyDescent="0.35">
      <c r="A840" s="95">
        <v>838</v>
      </c>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95"/>
      <c r="BL840" s="95"/>
      <c r="BM840" s="98"/>
      <c r="BN840" s="99"/>
      <c r="BO840" s="123"/>
      <c r="BP840" s="123"/>
      <c r="BQ840" s="42"/>
      <c r="BR840" s="96"/>
    </row>
    <row r="841" spans="1:70" ht="30" hidden="1" customHeight="1" x14ac:dyDescent="0.35">
      <c r="A841" s="95">
        <v>839</v>
      </c>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95"/>
      <c r="BL841" s="95"/>
      <c r="BM841" s="98"/>
      <c r="BN841" s="99"/>
      <c r="BO841" s="123"/>
      <c r="BP841" s="123"/>
      <c r="BQ841" s="42"/>
      <c r="BR841" s="96"/>
    </row>
    <row r="842" spans="1:70" ht="30" hidden="1" customHeight="1" x14ac:dyDescent="0.35">
      <c r="A842" s="95">
        <v>840</v>
      </c>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95"/>
      <c r="BL842" s="95"/>
      <c r="BM842" s="98"/>
      <c r="BN842" s="99"/>
      <c r="BO842" s="123"/>
      <c r="BP842" s="123"/>
      <c r="BQ842" s="42"/>
      <c r="BR842" s="96"/>
    </row>
    <row r="843" spans="1:70" ht="30" hidden="1" customHeight="1" x14ac:dyDescent="0.35">
      <c r="A843" s="95">
        <v>841</v>
      </c>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95"/>
      <c r="BL843" s="95"/>
      <c r="BM843" s="98"/>
      <c r="BN843" s="99"/>
      <c r="BO843" s="123"/>
      <c r="BP843" s="123"/>
      <c r="BQ843" s="42"/>
      <c r="BR843" s="96"/>
    </row>
    <row r="844" spans="1:70" ht="30" hidden="1" customHeight="1" x14ac:dyDescent="0.35">
      <c r="A844" s="95">
        <v>842</v>
      </c>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95"/>
      <c r="BL844" s="95"/>
      <c r="BM844" s="98"/>
      <c r="BN844" s="99"/>
      <c r="BO844" s="123"/>
      <c r="BP844" s="123"/>
      <c r="BQ844" s="42"/>
      <c r="BR844" s="96"/>
    </row>
    <row r="845" spans="1:70" ht="30" hidden="1" customHeight="1" x14ac:dyDescent="0.35">
      <c r="A845" s="95">
        <v>843</v>
      </c>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95"/>
      <c r="BL845" s="95"/>
      <c r="BM845" s="98"/>
      <c r="BN845" s="99"/>
      <c r="BO845" s="123"/>
      <c r="BP845" s="123"/>
      <c r="BQ845" s="42"/>
      <c r="BR845" s="96"/>
    </row>
    <row r="846" spans="1:70" ht="30" hidden="1" customHeight="1" x14ac:dyDescent="0.35">
      <c r="A846" s="95">
        <v>844</v>
      </c>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95"/>
      <c r="BL846" s="95"/>
      <c r="BM846" s="98"/>
      <c r="BN846" s="99"/>
      <c r="BO846" s="123"/>
      <c r="BP846" s="123"/>
      <c r="BQ846" s="42"/>
      <c r="BR846" s="96"/>
    </row>
    <row r="847" spans="1:70" ht="30" hidden="1" customHeight="1" x14ac:dyDescent="0.35">
      <c r="A847" s="95">
        <v>845</v>
      </c>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95"/>
      <c r="BL847" s="95"/>
      <c r="BM847" s="98"/>
      <c r="BN847" s="99"/>
      <c r="BO847" s="123"/>
      <c r="BP847" s="123"/>
      <c r="BQ847" s="42"/>
      <c r="BR847" s="96"/>
    </row>
    <row r="848" spans="1:70" ht="30" hidden="1" customHeight="1" x14ac:dyDescent="0.35">
      <c r="A848" s="95">
        <v>846</v>
      </c>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95"/>
      <c r="BL848" s="95"/>
      <c r="BM848" s="98"/>
      <c r="BN848" s="99"/>
      <c r="BO848" s="123"/>
      <c r="BP848" s="123"/>
      <c r="BQ848" s="42"/>
      <c r="BR848" s="96"/>
    </row>
    <row r="849" spans="1:70" ht="30" hidden="1" customHeight="1" x14ac:dyDescent="0.35">
      <c r="A849" s="95">
        <v>847</v>
      </c>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95"/>
      <c r="BL849" s="95"/>
      <c r="BM849" s="98"/>
      <c r="BN849" s="99"/>
      <c r="BO849" s="123"/>
      <c r="BP849" s="123"/>
      <c r="BQ849" s="42"/>
      <c r="BR849" s="96"/>
    </row>
    <row r="850" spans="1:70" ht="30" hidden="1" customHeight="1" x14ac:dyDescent="0.35">
      <c r="A850" s="95">
        <v>848</v>
      </c>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95"/>
      <c r="BL850" s="95"/>
      <c r="BM850" s="98"/>
      <c r="BN850" s="99"/>
      <c r="BO850" s="123"/>
      <c r="BP850" s="123"/>
      <c r="BQ850" s="42"/>
      <c r="BR850" s="96"/>
    </row>
    <row r="851" spans="1:70" ht="30" hidden="1" customHeight="1" x14ac:dyDescent="0.35">
      <c r="A851" s="95">
        <v>849</v>
      </c>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95"/>
      <c r="BL851" s="95"/>
      <c r="BM851" s="98"/>
      <c r="BN851" s="99"/>
      <c r="BO851" s="123"/>
      <c r="BP851" s="123"/>
      <c r="BQ851" s="42"/>
      <c r="BR851" s="96"/>
    </row>
    <row r="852" spans="1:70" ht="30" hidden="1" customHeight="1" x14ac:dyDescent="0.35">
      <c r="A852" s="95">
        <v>850</v>
      </c>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95"/>
      <c r="BL852" s="95"/>
      <c r="BM852" s="98"/>
      <c r="BN852" s="99"/>
      <c r="BO852" s="123"/>
      <c r="BP852" s="123"/>
      <c r="BQ852" s="42"/>
      <c r="BR852" s="96"/>
    </row>
    <row r="853" spans="1:70" ht="30" hidden="1" customHeight="1" x14ac:dyDescent="0.35">
      <c r="A853" s="95">
        <v>851</v>
      </c>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95"/>
      <c r="BL853" s="95"/>
      <c r="BM853" s="98"/>
      <c r="BN853" s="99"/>
      <c r="BO853" s="123"/>
      <c r="BP853" s="123"/>
      <c r="BQ853" s="42"/>
      <c r="BR853" s="96"/>
    </row>
    <row r="854" spans="1:70" ht="30" hidden="1" customHeight="1" x14ac:dyDescent="0.35">
      <c r="A854" s="95">
        <v>852</v>
      </c>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95"/>
      <c r="BL854" s="95"/>
      <c r="BM854" s="98"/>
      <c r="BN854" s="99"/>
      <c r="BO854" s="123"/>
      <c r="BP854" s="123"/>
      <c r="BQ854" s="42"/>
      <c r="BR854" s="96"/>
    </row>
    <row r="855" spans="1:70" ht="30" hidden="1" customHeight="1" x14ac:dyDescent="0.35">
      <c r="A855" s="95">
        <v>853</v>
      </c>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95"/>
      <c r="BL855" s="95"/>
      <c r="BM855" s="98"/>
      <c r="BN855" s="99"/>
      <c r="BO855" s="123"/>
      <c r="BP855" s="123"/>
      <c r="BQ855" s="42"/>
      <c r="BR855" s="96"/>
    </row>
    <row r="856" spans="1:70" ht="30" hidden="1" customHeight="1" x14ac:dyDescent="0.35">
      <c r="A856" s="95">
        <v>854</v>
      </c>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95"/>
      <c r="BL856" s="95"/>
      <c r="BM856" s="98"/>
      <c r="BN856" s="99"/>
      <c r="BO856" s="123"/>
      <c r="BP856" s="123"/>
      <c r="BQ856" s="42"/>
      <c r="BR856" s="96"/>
    </row>
    <row r="857" spans="1:70" ht="30" hidden="1" customHeight="1" x14ac:dyDescent="0.35">
      <c r="A857" s="95">
        <v>855</v>
      </c>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95"/>
      <c r="BL857" s="95"/>
      <c r="BM857" s="98"/>
      <c r="BN857" s="99"/>
      <c r="BO857" s="123"/>
      <c r="BP857" s="123"/>
      <c r="BQ857" s="42"/>
      <c r="BR857" s="96"/>
    </row>
    <row r="858" spans="1:70" ht="30" hidden="1" customHeight="1" x14ac:dyDescent="0.35">
      <c r="A858" s="95">
        <v>856</v>
      </c>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95"/>
      <c r="BL858" s="95"/>
      <c r="BM858" s="98"/>
      <c r="BN858" s="99"/>
      <c r="BO858" s="123"/>
      <c r="BP858" s="123"/>
      <c r="BQ858" s="42"/>
      <c r="BR858" s="96"/>
    </row>
    <row r="859" spans="1:70" ht="30" hidden="1" customHeight="1" x14ac:dyDescent="0.35">
      <c r="A859" s="95">
        <v>857</v>
      </c>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95"/>
      <c r="BL859" s="95"/>
      <c r="BM859" s="98"/>
      <c r="BN859" s="99"/>
      <c r="BO859" s="123"/>
      <c r="BP859" s="123"/>
      <c r="BQ859" s="42"/>
      <c r="BR859" s="96"/>
    </row>
    <row r="860" spans="1:70" ht="30" hidden="1" customHeight="1" x14ac:dyDescent="0.35">
      <c r="A860" s="95">
        <v>858</v>
      </c>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95"/>
      <c r="BL860" s="95"/>
      <c r="BM860" s="98"/>
      <c r="BN860" s="99"/>
      <c r="BO860" s="123"/>
      <c r="BP860" s="123"/>
      <c r="BQ860" s="42"/>
      <c r="BR860" s="96"/>
    </row>
    <row r="861" spans="1:70" ht="30" hidden="1" customHeight="1" x14ac:dyDescent="0.35">
      <c r="A861" s="95">
        <v>859</v>
      </c>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95"/>
      <c r="BL861" s="95"/>
      <c r="BM861" s="98"/>
      <c r="BN861" s="99"/>
      <c r="BO861" s="123"/>
      <c r="BP861" s="123"/>
      <c r="BQ861" s="42"/>
      <c r="BR861" s="96"/>
    </row>
    <row r="862" spans="1:70" ht="30" hidden="1" customHeight="1" x14ac:dyDescent="0.35">
      <c r="A862" s="95">
        <v>860</v>
      </c>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95"/>
      <c r="BL862" s="95"/>
      <c r="BM862" s="98"/>
      <c r="BN862" s="99"/>
      <c r="BO862" s="123"/>
      <c r="BP862" s="123"/>
      <c r="BQ862" s="42"/>
      <c r="BR862" s="96"/>
    </row>
    <row r="863" spans="1:70" ht="30" hidden="1" customHeight="1" x14ac:dyDescent="0.35">
      <c r="A863" s="95">
        <v>861</v>
      </c>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95"/>
      <c r="BL863" s="95"/>
      <c r="BM863" s="98"/>
      <c r="BN863" s="99"/>
      <c r="BO863" s="123"/>
      <c r="BP863" s="123"/>
      <c r="BQ863" s="42"/>
      <c r="BR863" s="96"/>
    </row>
    <row r="864" spans="1:70" ht="30" hidden="1" customHeight="1" x14ac:dyDescent="0.35">
      <c r="A864" s="95">
        <v>862</v>
      </c>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95"/>
      <c r="BL864" s="95"/>
      <c r="BM864" s="98"/>
      <c r="BN864" s="99"/>
      <c r="BO864" s="123"/>
      <c r="BP864" s="123"/>
      <c r="BQ864" s="42"/>
      <c r="BR864" s="96"/>
    </row>
    <row r="865" spans="1:70" ht="30" hidden="1" customHeight="1" x14ac:dyDescent="0.35">
      <c r="A865" s="95">
        <v>863</v>
      </c>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95"/>
      <c r="BL865" s="95"/>
      <c r="BM865" s="98"/>
      <c r="BN865" s="99"/>
      <c r="BO865" s="123"/>
      <c r="BP865" s="123"/>
      <c r="BQ865" s="42"/>
      <c r="BR865" s="96"/>
    </row>
    <row r="866" spans="1:70" ht="30" hidden="1" customHeight="1" x14ac:dyDescent="0.35">
      <c r="A866" s="95">
        <v>864</v>
      </c>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95"/>
      <c r="BL866" s="95"/>
      <c r="BM866" s="98"/>
      <c r="BN866" s="99"/>
      <c r="BO866" s="123"/>
      <c r="BP866" s="123"/>
      <c r="BQ866" s="42"/>
      <c r="BR866" s="96"/>
    </row>
    <row r="867" spans="1:70" ht="30" hidden="1" customHeight="1" x14ac:dyDescent="0.35">
      <c r="A867" s="95">
        <v>865</v>
      </c>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95"/>
      <c r="BL867" s="95"/>
      <c r="BM867" s="98"/>
      <c r="BN867" s="99"/>
      <c r="BO867" s="123"/>
      <c r="BP867" s="123"/>
      <c r="BQ867" s="42"/>
      <c r="BR867" s="96"/>
    </row>
    <row r="868" spans="1:70" ht="30" hidden="1" customHeight="1" x14ac:dyDescent="0.35">
      <c r="A868" s="95">
        <v>866</v>
      </c>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95"/>
      <c r="BL868" s="95"/>
      <c r="BM868" s="98"/>
      <c r="BN868" s="99"/>
      <c r="BO868" s="123"/>
      <c r="BP868" s="123"/>
      <c r="BQ868" s="42"/>
      <c r="BR868" s="96"/>
    </row>
    <row r="869" spans="1:70" ht="30" hidden="1" customHeight="1" x14ac:dyDescent="0.35">
      <c r="A869" s="95">
        <v>867</v>
      </c>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95"/>
      <c r="BL869" s="95"/>
      <c r="BM869" s="98"/>
      <c r="BN869" s="99"/>
      <c r="BO869" s="123"/>
      <c r="BP869" s="123"/>
      <c r="BQ869" s="42"/>
      <c r="BR869" s="96"/>
    </row>
    <row r="870" spans="1:70" ht="30" hidden="1" customHeight="1" x14ac:dyDescent="0.35">
      <c r="A870" s="95">
        <v>868</v>
      </c>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95"/>
      <c r="BL870" s="95"/>
      <c r="BM870" s="98"/>
      <c r="BN870" s="99"/>
      <c r="BO870" s="123"/>
      <c r="BP870" s="123"/>
      <c r="BQ870" s="42"/>
      <c r="BR870" s="96"/>
    </row>
    <row r="871" spans="1:70" ht="30" hidden="1" customHeight="1" x14ac:dyDescent="0.35">
      <c r="A871" s="95">
        <v>869</v>
      </c>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95"/>
      <c r="BL871" s="95"/>
      <c r="BM871" s="98"/>
      <c r="BN871" s="99"/>
      <c r="BO871" s="123"/>
      <c r="BP871" s="123"/>
      <c r="BQ871" s="42"/>
      <c r="BR871" s="96"/>
    </row>
    <row r="872" spans="1:70" ht="30" hidden="1" customHeight="1" x14ac:dyDescent="0.35">
      <c r="A872" s="95">
        <v>870</v>
      </c>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95"/>
      <c r="BL872" s="95"/>
      <c r="BM872" s="98"/>
      <c r="BN872" s="99"/>
      <c r="BO872" s="123"/>
      <c r="BP872" s="123"/>
      <c r="BQ872" s="42"/>
      <c r="BR872" s="96"/>
    </row>
    <row r="873" spans="1:70" ht="30" hidden="1" customHeight="1" x14ac:dyDescent="0.35">
      <c r="A873" s="95">
        <v>871</v>
      </c>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95"/>
      <c r="BL873" s="95"/>
      <c r="BM873" s="98"/>
      <c r="BN873" s="99"/>
      <c r="BO873" s="123"/>
      <c r="BP873" s="123"/>
      <c r="BQ873" s="42"/>
      <c r="BR873" s="96"/>
    </row>
    <row r="874" spans="1:70" ht="30" hidden="1" customHeight="1" x14ac:dyDescent="0.35">
      <c r="A874" s="95">
        <v>872</v>
      </c>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95"/>
      <c r="BL874" s="95"/>
      <c r="BM874" s="98"/>
      <c r="BN874" s="99"/>
      <c r="BO874" s="123"/>
      <c r="BP874" s="123"/>
      <c r="BQ874" s="42"/>
      <c r="BR874" s="96"/>
    </row>
    <row r="875" spans="1:70" ht="30" hidden="1" customHeight="1" x14ac:dyDescent="0.35">
      <c r="A875" s="95">
        <v>873</v>
      </c>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95"/>
      <c r="BL875" s="95"/>
      <c r="BM875" s="98"/>
      <c r="BN875" s="99"/>
      <c r="BO875" s="123"/>
      <c r="BP875" s="123"/>
      <c r="BQ875" s="42"/>
      <c r="BR875" s="96"/>
    </row>
    <row r="876" spans="1:70" ht="30" hidden="1" customHeight="1" x14ac:dyDescent="0.35">
      <c r="A876" s="95">
        <v>874</v>
      </c>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95"/>
      <c r="BL876" s="95"/>
      <c r="BM876" s="98"/>
      <c r="BN876" s="99"/>
      <c r="BO876" s="123"/>
      <c r="BP876" s="123"/>
      <c r="BQ876" s="42"/>
      <c r="BR876" s="96"/>
    </row>
    <row r="877" spans="1:70" ht="30" hidden="1" customHeight="1" x14ac:dyDescent="0.35">
      <c r="A877" s="95">
        <v>875</v>
      </c>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95"/>
      <c r="BL877" s="95"/>
      <c r="BM877" s="98"/>
      <c r="BN877" s="99"/>
      <c r="BO877" s="123"/>
      <c r="BP877" s="123"/>
      <c r="BQ877" s="42"/>
      <c r="BR877" s="96"/>
    </row>
    <row r="878" spans="1:70" ht="30" hidden="1" customHeight="1" x14ac:dyDescent="0.35">
      <c r="A878" s="95">
        <v>876</v>
      </c>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95"/>
      <c r="BL878" s="95"/>
      <c r="BM878" s="98"/>
      <c r="BN878" s="99"/>
      <c r="BO878" s="123"/>
      <c r="BP878" s="123"/>
      <c r="BQ878" s="42"/>
      <c r="BR878" s="96"/>
    </row>
    <row r="879" spans="1:70" ht="30" hidden="1" customHeight="1" x14ac:dyDescent="0.35">
      <c r="A879" s="95">
        <v>877</v>
      </c>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95"/>
      <c r="BL879" s="95"/>
      <c r="BM879" s="98"/>
      <c r="BN879" s="99"/>
      <c r="BO879" s="123"/>
      <c r="BP879" s="123"/>
      <c r="BQ879" s="42"/>
      <c r="BR879" s="96"/>
    </row>
    <row r="880" spans="1:70" ht="30" hidden="1" customHeight="1" x14ac:dyDescent="0.35">
      <c r="A880" s="95">
        <v>878</v>
      </c>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95"/>
      <c r="BL880" s="95"/>
      <c r="BM880" s="98"/>
      <c r="BN880" s="99"/>
      <c r="BO880" s="123"/>
      <c r="BP880" s="123"/>
      <c r="BQ880" s="42"/>
      <c r="BR880" s="96"/>
    </row>
    <row r="881" spans="1:70" ht="30" hidden="1" customHeight="1" x14ac:dyDescent="0.35">
      <c r="A881" s="95">
        <v>879</v>
      </c>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95"/>
      <c r="BL881" s="95"/>
      <c r="BM881" s="98"/>
      <c r="BN881" s="99"/>
      <c r="BO881" s="123"/>
      <c r="BP881" s="123"/>
      <c r="BQ881" s="42"/>
      <c r="BR881" s="96"/>
    </row>
    <row r="882" spans="1:70" ht="30" hidden="1" customHeight="1" x14ac:dyDescent="0.35">
      <c r="A882" s="95">
        <v>880</v>
      </c>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95"/>
      <c r="BL882" s="95"/>
      <c r="BM882" s="98"/>
      <c r="BN882" s="99"/>
      <c r="BO882" s="123"/>
      <c r="BP882" s="123"/>
      <c r="BQ882" s="42"/>
      <c r="BR882" s="96"/>
    </row>
    <row r="883" spans="1:70" ht="30" hidden="1" customHeight="1" x14ac:dyDescent="0.35">
      <c r="A883" s="95">
        <v>881</v>
      </c>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95"/>
      <c r="BL883" s="95"/>
      <c r="BM883" s="98"/>
      <c r="BN883" s="99"/>
      <c r="BO883" s="123"/>
      <c r="BP883" s="123"/>
      <c r="BQ883" s="42"/>
      <c r="BR883" s="96"/>
    </row>
    <row r="884" spans="1:70" ht="30" hidden="1" customHeight="1" x14ac:dyDescent="0.35">
      <c r="A884" s="95">
        <v>882</v>
      </c>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95"/>
      <c r="BL884" s="95"/>
      <c r="BM884" s="98"/>
      <c r="BN884" s="99"/>
      <c r="BO884" s="123"/>
      <c r="BP884" s="123"/>
      <c r="BQ884" s="42"/>
      <c r="BR884" s="96"/>
    </row>
    <row r="885" spans="1:70" ht="30" hidden="1" customHeight="1" x14ac:dyDescent="0.35">
      <c r="A885" s="95">
        <v>883</v>
      </c>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95"/>
      <c r="BL885" s="95"/>
      <c r="BM885" s="98"/>
      <c r="BN885" s="99"/>
      <c r="BO885" s="123"/>
      <c r="BP885" s="123"/>
      <c r="BQ885" s="42"/>
      <c r="BR885" s="96"/>
    </row>
    <row r="886" spans="1:70" ht="30" hidden="1" customHeight="1" x14ac:dyDescent="0.35">
      <c r="A886" s="95">
        <v>884</v>
      </c>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95"/>
      <c r="BL886" s="95"/>
      <c r="BM886" s="98"/>
      <c r="BN886" s="99"/>
      <c r="BO886" s="123"/>
      <c r="BP886" s="123"/>
      <c r="BQ886" s="42"/>
      <c r="BR886" s="96"/>
    </row>
    <row r="887" spans="1:70" ht="30" hidden="1" customHeight="1" x14ac:dyDescent="0.35">
      <c r="A887" s="95">
        <v>885</v>
      </c>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95"/>
      <c r="BL887" s="95"/>
      <c r="BM887" s="98"/>
      <c r="BN887" s="99"/>
      <c r="BO887" s="123"/>
      <c r="BP887" s="123"/>
      <c r="BQ887" s="42"/>
      <c r="BR887" s="96"/>
    </row>
    <row r="888" spans="1:70" ht="30" hidden="1" customHeight="1" x14ac:dyDescent="0.35">
      <c r="A888" s="95">
        <v>886</v>
      </c>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95"/>
      <c r="BL888" s="95"/>
      <c r="BM888" s="98"/>
      <c r="BN888" s="99"/>
      <c r="BO888" s="123"/>
      <c r="BP888" s="123"/>
      <c r="BQ888" s="42"/>
      <c r="BR888" s="96"/>
    </row>
    <row r="889" spans="1:70" ht="30" hidden="1" customHeight="1" x14ac:dyDescent="0.35">
      <c r="A889" s="95">
        <v>887</v>
      </c>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95"/>
      <c r="BL889" s="95"/>
      <c r="BM889" s="98"/>
      <c r="BN889" s="99"/>
      <c r="BO889" s="123"/>
      <c r="BP889" s="123"/>
      <c r="BQ889" s="42"/>
      <c r="BR889" s="96"/>
    </row>
    <row r="890" spans="1:70" ht="30" hidden="1" customHeight="1" x14ac:dyDescent="0.35">
      <c r="A890" s="95">
        <v>888</v>
      </c>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95"/>
      <c r="BL890" s="95"/>
      <c r="BM890" s="98"/>
      <c r="BN890" s="99"/>
      <c r="BO890" s="123"/>
      <c r="BP890" s="123"/>
      <c r="BQ890" s="42"/>
      <c r="BR890" s="96"/>
    </row>
    <row r="891" spans="1:70" ht="30" hidden="1" customHeight="1" x14ac:dyDescent="0.35">
      <c r="A891" s="95">
        <v>889</v>
      </c>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95"/>
      <c r="BL891" s="95"/>
      <c r="BM891" s="98"/>
      <c r="BN891" s="99"/>
      <c r="BO891" s="123"/>
      <c r="BP891" s="123"/>
      <c r="BQ891" s="42"/>
      <c r="BR891" s="96"/>
    </row>
    <row r="892" spans="1:70" ht="30" hidden="1" customHeight="1" x14ac:dyDescent="0.35">
      <c r="A892" s="95">
        <v>890</v>
      </c>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95"/>
      <c r="BL892" s="95"/>
      <c r="BM892" s="98"/>
      <c r="BN892" s="99"/>
      <c r="BO892" s="123"/>
      <c r="BP892" s="123"/>
      <c r="BQ892" s="42"/>
      <c r="BR892" s="96"/>
    </row>
    <row r="893" spans="1:70" ht="30" hidden="1" customHeight="1" x14ac:dyDescent="0.35">
      <c r="A893" s="95">
        <v>891</v>
      </c>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95"/>
      <c r="BL893" s="95"/>
      <c r="BM893" s="98"/>
      <c r="BN893" s="99"/>
      <c r="BO893" s="123"/>
      <c r="BP893" s="123"/>
      <c r="BQ893" s="42"/>
      <c r="BR893" s="96"/>
    </row>
    <row r="894" spans="1:70" ht="30" hidden="1" customHeight="1" x14ac:dyDescent="0.35">
      <c r="A894" s="95">
        <v>892</v>
      </c>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95"/>
      <c r="BL894" s="95"/>
      <c r="BM894" s="98"/>
      <c r="BN894" s="99"/>
      <c r="BO894" s="123"/>
      <c r="BP894" s="123"/>
      <c r="BQ894" s="42"/>
      <c r="BR894" s="96"/>
    </row>
    <row r="895" spans="1:70" ht="30" hidden="1" customHeight="1" x14ac:dyDescent="0.35">
      <c r="A895" s="95">
        <v>893</v>
      </c>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95"/>
      <c r="BL895" s="95"/>
      <c r="BM895" s="98"/>
      <c r="BN895" s="99"/>
      <c r="BO895" s="123"/>
      <c r="BP895" s="123"/>
      <c r="BQ895" s="42"/>
      <c r="BR895" s="96"/>
    </row>
    <row r="896" spans="1:70" ht="30" hidden="1" customHeight="1" x14ac:dyDescent="0.35">
      <c r="A896" s="95">
        <v>894</v>
      </c>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95"/>
      <c r="BL896" s="95"/>
      <c r="BM896" s="98"/>
      <c r="BN896" s="99"/>
      <c r="BO896" s="123"/>
      <c r="BP896" s="123"/>
      <c r="BQ896" s="42"/>
      <c r="BR896" s="96"/>
    </row>
    <row r="897" spans="1:70" ht="30" hidden="1" customHeight="1" x14ac:dyDescent="0.35">
      <c r="A897" s="95">
        <v>895</v>
      </c>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95"/>
      <c r="BL897" s="95"/>
      <c r="BM897" s="98"/>
      <c r="BN897" s="99"/>
      <c r="BO897" s="123"/>
      <c r="BP897" s="123"/>
      <c r="BQ897" s="42"/>
      <c r="BR897" s="96"/>
    </row>
    <row r="898" spans="1:70" ht="30" hidden="1" customHeight="1" x14ac:dyDescent="0.35">
      <c r="A898" s="95">
        <v>896</v>
      </c>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95"/>
      <c r="BL898" s="95"/>
      <c r="BM898" s="98"/>
      <c r="BN898" s="99"/>
      <c r="BO898" s="123"/>
      <c r="BP898" s="123"/>
      <c r="BQ898" s="42"/>
      <c r="BR898" s="96"/>
    </row>
    <row r="899" spans="1:70" ht="30" hidden="1" customHeight="1" x14ac:dyDescent="0.35">
      <c r="A899" s="95">
        <v>897</v>
      </c>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95"/>
      <c r="BL899" s="95"/>
      <c r="BM899" s="98"/>
      <c r="BN899" s="99"/>
      <c r="BO899" s="123"/>
      <c r="BP899" s="123"/>
      <c r="BQ899" s="42"/>
      <c r="BR899" s="96"/>
    </row>
    <row r="900" spans="1:70" ht="30" hidden="1" customHeight="1" x14ac:dyDescent="0.35">
      <c r="A900" s="95">
        <v>898</v>
      </c>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95"/>
      <c r="BL900" s="95"/>
      <c r="BM900" s="98"/>
      <c r="BN900" s="99"/>
      <c r="BO900" s="123"/>
      <c r="BP900" s="123"/>
      <c r="BQ900" s="42"/>
      <c r="BR900" s="96"/>
    </row>
    <row r="901" spans="1:70" ht="30" hidden="1" customHeight="1" x14ac:dyDescent="0.35">
      <c r="A901" s="95">
        <v>899</v>
      </c>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95"/>
      <c r="BL901" s="95"/>
      <c r="BM901" s="98"/>
      <c r="BN901" s="99"/>
      <c r="BO901" s="123"/>
      <c r="BP901" s="123"/>
      <c r="BQ901" s="42"/>
      <c r="BR901" s="96"/>
    </row>
    <row r="902" spans="1:70" ht="30" hidden="1" customHeight="1" x14ac:dyDescent="0.35">
      <c r="A902" s="95">
        <v>900</v>
      </c>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95"/>
      <c r="BL902" s="95"/>
      <c r="BM902" s="98"/>
      <c r="BN902" s="99"/>
      <c r="BO902" s="123"/>
      <c r="BP902" s="123"/>
      <c r="BQ902" s="42"/>
      <c r="BR902" s="96"/>
    </row>
    <row r="903" spans="1:70" ht="30" hidden="1" customHeight="1" x14ac:dyDescent="0.35">
      <c r="A903" s="95">
        <v>901</v>
      </c>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95"/>
      <c r="BL903" s="95"/>
      <c r="BM903" s="98"/>
      <c r="BN903" s="99"/>
      <c r="BO903" s="123"/>
      <c r="BP903" s="123"/>
      <c r="BQ903" s="42"/>
      <c r="BR903" s="96"/>
    </row>
    <row r="904" spans="1:70" ht="30" hidden="1" customHeight="1" x14ac:dyDescent="0.35">
      <c r="A904" s="95">
        <v>902</v>
      </c>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95"/>
      <c r="BL904" s="95"/>
      <c r="BM904" s="98"/>
      <c r="BN904" s="99"/>
      <c r="BO904" s="123"/>
      <c r="BP904" s="123"/>
      <c r="BQ904" s="42"/>
      <c r="BR904" s="96"/>
    </row>
    <row r="905" spans="1:70" ht="30" hidden="1" customHeight="1" x14ac:dyDescent="0.35">
      <c r="A905" s="95">
        <v>903</v>
      </c>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95"/>
      <c r="BL905" s="95"/>
      <c r="BM905" s="98"/>
      <c r="BN905" s="99"/>
      <c r="BO905" s="123"/>
      <c r="BP905" s="123"/>
      <c r="BQ905" s="42"/>
      <c r="BR905" s="96"/>
    </row>
    <row r="906" spans="1:70" ht="30" hidden="1" customHeight="1" x14ac:dyDescent="0.35">
      <c r="A906" s="95">
        <v>904</v>
      </c>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95"/>
      <c r="BL906" s="95"/>
      <c r="BM906" s="98"/>
      <c r="BN906" s="99"/>
      <c r="BO906" s="123"/>
      <c r="BP906" s="123"/>
      <c r="BQ906" s="42"/>
      <c r="BR906" s="96"/>
    </row>
    <row r="907" spans="1:70" ht="30" hidden="1" customHeight="1" x14ac:dyDescent="0.35">
      <c r="A907" s="95">
        <v>905</v>
      </c>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95"/>
      <c r="BL907" s="95"/>
      <c r="BM907" s="98"/>
      <c r="BN907" s="99"/>
      <c r="BO907" s="123"/>
      <c r="BP907" s="123"/>
      <c r="BQ907" s="42"/>
      <c r="BR907" s="96"/>
    </row>
    <row r="908" spans="1:70" ht="30" hidden="1" customHeight="1" x14ac:dyDescent="0.35">
      <c r="A908" s="95">
        <v>906</v>
      </c>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95"/>
      <c r="BL908" s="95"/>
      <c r="BM908" s="98"/>
      <c r="BN908" s="99"/>
      <c r="BO908" s="123"/>
      <c r="BP908" s="123"/>
      <c r="BQ908" s="42"/>
      <c r="BR908" s="96"/>
    </row>
    <row r="909" spans="1:70" ht="30" hidden="1" customHeight="1" x14ac:dyDescent="0.35">
      <c r="A909" s="95">
        <v>907</v>
      </c>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95"/>
      <c r="BL909" s="95"/>
      <c r="BM909" s="98"/>
      <c r="BN909" s="99"/>
      <c r="BO909" s="123"/>
      <c r="BP909" s="123"/>
      <c r="BQ909" s="42"/>
      <c r="BR909" s="96"/>
    </row>
    <row r="910" spans="1:70" ht="30" hidden="1" customHeight="1" x14ac:dyDescent="0.35">
      <c r="A910" s="95">
        <v>908</v>
      </c>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95"/>
      <c r="BL910" s="95"/>
      <c r="BM910" s="98"/>
      <c r="BN910" s="99"/>
      <c r="BO910" s="123"/>
      <c r="BP910" s="123"/>
      <c r="BQ910" s="42"/>
      <c r="BR910" s="96"/>
    </row>
    <row r="911" spans="1:70" ht="30" hidden="1" customHeight="1" x14ac:dyDescent="0.35">
      <c r="A911" s="95">
        <v>909</v>
      </c>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95"/>
      <c r="BL911" s="95"/>
      <c r="BM911" s="98"/>
      <c r="BN911" s="99"/>
      <c r="BO911" s="123"/>
      <c r="BP911" s="123"/>
      <c r="BQ911" s="42"/>
      <c r="BR911" s="96"/>
    </row>
    <row r="912" spans="1:70" ht="30" hidden="1" customHeight="1" x14ac:dyDescent="0.35">
      <c r="A912" s="95">
        <v>910</v>
      </c>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95"/>
      <c r="BL912" s="95"/>
      <c r="BM912" s="98"/>
      <c r="BN912" s="99"/>
      <c r="BO912" s="123"/>
      <c r="BP912" s="123"/>
      <c r="BQ912" s="42"/>
      <c r="BR912" s="96"/>
    </row>
    <row r="913" spans="1:70" ht="30" hidden="1" customHeight="1" x14ac:dyDescent="0.35">
      <c r="A913" s="95">
        <v>911</v>
      </c>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95"/>
      <c r="BL913" s="95"/>
      <c r="BM913" s="98"/>
      <c r="BN913" s="99"/>
      <c r="BO913" s="123"/>
      <c r="BP913" s="123"/>
      <c r="BQ913" s="42"/>
      <c r="BR913" s="96"/>
    </row>
    <row r="914" spans="1:70" ht="30" hidden="1" customHeight="1" x14ac:dyDescent="0.35">
      <c r="A914" s="95">
        <v>912</v>
      </c>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95"/>
      <c r="BL914" s="95"/>
      <c r="BM914" s="98"/>
      <c r="BN914" s="99"/>
      <c r="BO914" s="123"/>
      <c r="BP914" s="123"/>
      <c r="BQ914" s="42"/>
      <c r="BR914" s="96"/>
    </row>
    <row r="915" spans="1:70" ht="30" hidden="1" customHeight="1" x14ac:dyDescent="0.35">
      <c r="A915" s="95">
        <v>913</v>
      </c>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95"/>
      <c r="BL915" s="95"/>
      <c r="BM915" s="98"/>
      <c r="BN915" s="99"/>
      <c r="BO915" s="123"/>
      <c r="BP915" s="123"/>
      <c r="BQ915" s="42"/>
      <c r="BR915" s="96"/>
    </row>
    <row r="916" spans="1:70" ht="30" hidden="1" customHeight="1" x14ac:dyDescent="0.35">
      <c r="A916" s="95">
        <v>914</v>
      </c>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95"/>
      <c r="BL916" s="95"/>
      <c r="BM916" s="98"/>
      <c r="BN916" s="99"/>
      <c r="BO916" s="123"/>
      <c r="BP916" s="123"/>
      <c r="BQ916" s="42"/>
      <c r="BR916" s="96"/>
    </row>
    <row r="917" spans="1:70" ht="30" hidden="1" customHeight="1" x14ac:dyDescent="0.35">
      <c r="A917" s="95">
        <v>915</v>
      </c>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95"/>
      <c r="BL917" s="95"/>
      <c r="BM917" s="98"/>
      <c r="BN917" s="99"/>
      <c r="BO917" s="123"/>
      <c r="BP917" s="123"/>
      <c r="BQ917" s="42"/>
      <c r="BR917" s="96"/>
    </row>
    <row r="918" spans="1:70" ht="30" hidden="1" customHeight="1" x14ac:dyDescent="0.35">
      <c r="A918" s="95">
        <v>916</v>
      </c>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95"/>
      <c r="BL918" s="95"/>
      <c r="BM918" s="98"/>
      <c r="BN918" s="99"/>
      <c r="BO918" s="123"/>
      <c r="BP918" s="123"/>
      <c r="BQ918" s="42"/>
      <c r="BR918" s="96"/>
    </row>
    <row r="919" spans="1:70" ht="30" hidden="1" customHeight="1" x14ac:dyDescent="0.35">
      <c r="A919" s="95">
        <v>917</v>
      </c>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95"/>
      <c r="BL919" s="95"/>
      <c r="BM919" s="98"/>
      <c r="BN919" s="99"/>
      <c r="BO919" s="123"/>
      <c r="BP919" s="123"/>
      <c r="BQ919" s="42"/>
      <c r="BR919" s="96"/>
    </row>
    <row r="920" spans="1:70" ht="30" hidden="1" customHeight="1" x14ac:dyDescent="0.35">
      <c r="A920" s="95">
        <v>918</v>
      </c>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95"/>
      <c r="BL920" s="95"/>
      <c r="BM920" s="98"/>
      <c r="BN920" s="99"/>
      <c r="BO920" s="123"/>
      <c r="BP920" s="123"/>
      <c r="BQ920" s="42"/>
      <c r="BR920" s="96"/>
    </row>
    <row r="921" spans="1:70" ht="30" hidden="1" customHeight="1" x14ac:dyDescent="0.35">
      <c r="A921" s="95">
        <v>919</v>
      </c>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95"/>
      <c r="BL921" s="95"/>
      <c r="BM921" s="98"/>
      <c r="BN921" s="99"/>
      <c r="BO921" s="123"/>
      <c r="BP921" s="123"/>
      <c r="BQ921" s="42"/>
      <c r="BR921" s="96"/>
    </row>
    <row r="922" spans="1:70" ht="30" hidden="1" customHeight="1" x14ac:dyDescent="0.35">
      <c r="A922" s="95">
        <v>920</v>
      </c>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95"/>
      <c r="BL922" s="95"/>
      <c r="BM922" s="98"/>
      <c r="BN922" s="99"/>
      <c r="BO922" s="123"/>
      <c r="BP922" s="123"/>
      <c r="BQ922" s="42"/>
      <c r="BR922" s="96"/>
    </row>
    <row r="923" spans="1:70" ht="30" hidden="1" customHeight="1" x14ac:dyDescent="0.35">
      <c r="A923" s="95">
        <v>921</v>
      </c>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95"/>
      <c r="BL923" s="95"/>
      <c r="BM923" s="98"/>
      <c r="BN923" s="99"/>
      <c r="BO923" s="123"/>
      <c r="BP923" s="123"/>
      <c r="BQ923" s="42"/>
      <c r="BR923" s="96"/>
    </row>
    <row r="924" spans="1:70" ht="30" hidden="1" customHeight="1" x14ac:dyDescent="0.35">
      <c r="A924" s="95">
        <v>922</v>
      </c>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95"/>
      <c r="BL924" s="95"/>
      <c r="BM924" s="98"/>
      <c r="BN924" s="99"/>
      <c r="BO924" s="123"/>
      <c r="BP924" s="123"/>
      <c r="BQ924" s="42"/>
      <c r="BR924" s="96"/>
    </row>
    <row r="925" spans="1:70" ht="30" hidden="1" customHeight="1" x14ac:dyDescent="0.35">
      <c r="A925" s="95">
        <v>923</v>
      </c>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95"/>
      <c r="BL925" s="95"/>
      <c r="BM925" s="98"/>
      <c r="BN925" s="99"/>
      <c r="BO925" s="123"/>
      <c r="BP925" s="123"/>
      <c r="BQ925" s="42"/>
      <c r="BR925" s="96"/>
    </row>
    <row r="926" spans="1:70" ht="30" hidden="1" customHeight="1" x14ac:dyDescent="0.35">
      <c r="A926" s="95">
        <v>924</v>
      </c>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95"/>
      <c r="BL926" s="95"/>
      <c r="BM926" s="98"/>
      <c r="BN926" s="99"/>
      <c r="BO926" s="123"/>
      <c r="BP926" s="123"/>
      <c r="BQ926" s="42"/>
      <c r="BR926" s="96"/>
    </row>
    <row r="927" spans="1:70" ht="30" hidden="1" customHeight="1" x14ac:dyDescent="0.35">
      <c r="A927" s="95">
        <v>925</v>
      </c>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95"/>
      <c r="BL927" s="95"/>
      <c r="BM927" s="98"/>
      <c r="BN927" s="99"/>
      <c r="BO927" s="123"/>
      <c r="BP927" s="123"/>
      <c r="BQ927" s="42"/>
      <c r="BR927" s="96"/>
    </row>
    <row r="928" spans="1:70" ht="30" hidden="1" customHeight="1" x14ac:dyDescent="0.35">
      <c r="A928" s="95">
        <v>926</v>
      </c>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95"/>
      <c r="BL928" s="95"/>
      <c r="BM928" s="98"/>
      <c r="BN928" s="99"/>
      <c r="BO928" s="123"/>
      <c r="BP928" s="123"/>
      <c r="BQ928" s="42"/>
      <c r="BR928" s="96"/>
    </row>
    <row r="929" spans="1:70" ht="30" hidden="1" customHeight="1" x14ac:dyDescent="0.35">
      <c r="A929" s="95">
        <v>927</v>
      </c>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95"/>
      <c r="BL929" s="95"/>
      <c r="BM929" s="98"/>
      <c r="BN929" s="99"/>
      <c r="BO929" s="123"/>
      <c r="BP929" s="123"/>
      <c r="BQ929" s="42"/>
      <c r="BR929" s="96"/>
    </row>
    <row r="930" spans="1:70" ht="30" hidden="1" customHeight="1" x14ac:dyDescent="0.35">
      <c r="A930" s="95">
        <v>928</v>
      </c>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95"/>
      <c r="BL930" s="95"/>
      <c r="BM930" s="98"/>
      <c r="BN930" s="99"/>
      <c r="BO930" s="123"/>
      <c r="BP930" s="123"/>
      <c r="BQ930" s="42"/>
      <c r="BR930" s="96"/>
    </row>
    <row r="931" spans="1:70" ht="30" hidden="1" customHeight="1" x14ac:dyDescent="0.35">
      <c r="A931" s="95">
        <v>929</v>
      </c>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95"/>
      <c r="BL931" s="95"/>
      <c r="BM931" s="98"/>
      <c r="BN931" s="99"/>
      <c r="BO931" s="123"/>
      <c r="BP931" s="123"/>
      <c r="BQ931" s="42"/>
      <c r="BR931" s="96"/>
    </row>
    <row r="932" spans="1:70" ht="30" hidden="1" customHeight="1" x14ac:dyDescent="0.35">
      <c r="A932" s="95">
        <v>930</v>
      </c>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95"/>
      <c r="BL932" s="95"/>
      <c r="BM932" s="98"/>
      <c r="BN932" s="99"/>
      <c r="BO932" s="123"/>
      <c r="BP932" s="123"/>
      <c r="BQ932" s="42"/>
      <c r="BR932" s="96"/>
    </row>
    <row r="933" spans="1:70" ht="30" hidden="1" customHeight="1" x14ac:dyDescent="0.35">
      <c r="A933" s="95">
        <v>931</v>
      </c>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95"/>
      <c r="BL933" s="95"/>
      <c r="BM933" s="98"/>
      <c r="BN933" s="99"/>
      <c r="BO933" s="123"/>
      <c r="BP933" s="123"/>
      <c r="BQ933" s="42"/>
      <c r="BR933" s="96"/>
    </row>
    <row r="934" spans="1:70" ht="30" hidden="1" customHeight="1" x14ac:dyDescent="0.35">
      <c r="A934" s="95">
        <v>932</v>
      </c>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95"/>
      <c r="BL934" s="95"/>
      <c r="BM934" s="98"/>
      <c r="BN934" s="99"/>
      <c r="BO934" s="123"/>
      <c r="BP934" s="123"/>
      <c r="BQ934" s="42"/>
      <c r="BR934" s="96"/>
    </row>
    <row r="935" spans="1:70" ht="30" hidden="1" customHeight="1" x14ac:dyDescent="0.35">
      <c r="A935" s="95">
        <v>933</v>
      </c>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95"/>
      <c r="BL935" s="95"/>
      <c r="BM935" s="98"/>
      <c r="BN935" s="99"/>
      <c r="BO935" s="123"/>
      <c r="BP935" s="123"/>
      <c r="BQ935" s="42"/>
      <c r="BR935" s="96"/>
    </row>
    <row r="936" spans="1:70" ht="30" hidden="1" customHeight="1" x14ac:dyDescent="0.35">
      <c r="A936" s="95">
        <v>934</v>
      </c>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95"/>
      <c r="BL936" s="95"/>
      <c r="BM936" s="98"/>
      <c r="BN936" s="99"/>
      <c r="BO936" s="123"/>
      <c r="BP936" s="123"/>
      <c r="BQ936" s="42"/>
      <c r="BR936" s="96"/>
    </row>
    <row r="937" spans="1:70" ht="30" hidden="1" customHeight="1" x14ac:dyDescent="0.35">
      <c r="A937" s="95">
        <v>935</v>
      </c>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95"/>
      <c r="BL937" s="95"/>
      <c r="BM937" s="98"/>
      <c r="BN937" s="99"/>
      <c r="BO937" s="123"/>
      <c r="BP937" s="123"/>
      <c r="BQ937" s="42"/>
      <c r="BR937" s="96"/>
    </row>
    <row r="938" spans="1:70" ht="30" hidden="1" customHeight="1" x14ac:dyDescent="0.35">
      <c r="A938" s="95">
        <v>936</v>
      </c>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95"/>
      <c r="BL938" s="95"/>
      <c r="BM938" s="98"/>
      <c r="BN938" s="99"/>
      <c r="BO938" s="123"/>
      <c r="BP938" s="123"/>
      <c r="BQ938" s="42"/>
      <c r="BR938" s="96"/>
    </row>
    <row r="939" spans="1:70" ht="30" hidden="1" customHeight="1" x14ac:dyDescent="0.35">
      <c r="A939" s="95">
        <v>937</v>
      </c>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95"/>
      <c r="BL939" s="95"/>
      <c r="BM939" s="98"/>
      <c r="BN939" s="99"/>
      <c r="BO939" s="123"/>
      <c r="BP939" s="123"/>
      <c r="BQ939" s="42"/>
      <c r="BR939" s="96"/>
    </row>
    <row r="940" spans="1:70" ht="30" hidden="1" customHeight="1" x14ac:dyDescent="0.35">
      <c r="A940" s="95">
        <v>938</v>
      </c>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95"/>
      <c r="BL940" s="95"/>
      <c r="BM940" s="98"/>
      <c r="BN940" s="99"/>
      <c r="BO940" s="123"/>
      <c r="BP940" s="123"/>
      <c r="BQ940" s="42"/>
      <c r="BR940" s="96"/>
    </row>
    <row r="941" spans="1:70" ht="30" hidden="1" customHeight="1" x14ac:dyDescent="0.35">
      <c r="A941" s="95">
        <v>939</v>
      </c>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95"/>
      <c r="BL941" s="95"/>
      <c r="BM941" s="98"/>
      <c r="BN941" s="99"/>
      <c r="BO941" s="123"/>
      <c r="BP941" s="123"/>
      <c r="BQ941" s="42"/>
      <c r="BR941" s="96"/>
    </row>
    <row r="942" spans="1:70" ht="30" hidden="1" customHeight="1" x14ac:dyDescent="0.35">
      <c r="A942" s="95">
        <v>940</v>
      </c>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95"/>
      <c r="BL942" s="95"/>
      <c r="BM942" s="98"/>
      <c r="BN942" s="99"/>
      <c r="BO942" s="123"/>
      <c r="BP942" s="123"/>
      <c r="BQ942" s="42"/>
      <c r="BR942" s="96"/>
    </row>
    <row r="943" spans="1:70" ht="30" hidden="1" customHeight="1" x14ac:dyDescent="0.35">
      <c r="A943" s="95">
        <v>941</v>
      </c>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95"/>
      <c r="BL943" s="95"/>
      <c r="BM943" s="98"/>
      <c r="BN943" s="99"/>
      <c r="BO943" s="123"/>
      <c r="BP943" s="123"/>
      <c r="BQ943" s="42"/>
      <c r="BR943" s="96"/>
    </row>
    <row r="944" spans="1:70" ht="30" hidden="1" customHeight="1" x14ac:dyDescent="0.35">
      <c r="A944" s="95">
        <v>942</v>
      </c>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95"/>
      <c r="BL944" s="95"/>
      <c r="BM944" s="98"/>
      <c r="BN944" s="99"/>
      <c r="BO944" s="123"/>
      <c r="BP944" s="123"/>
      <c r="BQ944" s="42"/>
      <c r="BR944" s="96"/>
    </row>
    <row r="945" spans="1:70" ht="30" hidden="1" customHeight="1" x14ac:dyDescent="0.35">
      <c r="A945" s="95">
        <v>943</v>
      </c>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95"/>
      <c r="BL945" s="95"/>
      <c r="BM945" s="98"/>
      <c r="BN945" s="99"/>
      <c r="BO945" s="123"/>
      <c r="BP945" s="123"/>
      <c r="BQ945" s="42"/>
      <c r="BR945" s="96"/>
    </row>
    <row r="946" spans="1:70" ht="30" hidden="1" customHeight="1" x14ac:dyDescent="0.35">
      <c r="A946" s="95">
        <v>944</v>
      </c>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95"/>
      <c r="BL946" s="95"/>
      <c r="BM946" s="98"/>
      <c r="BN946" s="99"/>
      <c r="BO946" s="123"/>
      <c r="BP946" s="123"/>
      <c r="BQ946" s="42"/>
      <c r="BR946" s="96"/>
    </row>
    <row r="947" spans="1:70" ht="30" hidden="1" customHeight="1" x14ac:dyDescent="0.35">
      <c r="A947" s="95">
        <v>945</v>
      </c>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95"/>
      <c r="BL947" s="95"/>
      <c r="BM947" s="98"/>
      <c r="BN947" s="99"/>
      <c r="BO947" s="123"/>
      <c r="BP947" s="123"/>
      <c r="BQ947" s="42"/>
      <c r="BR947" s="96"/>
    </row>
    <row r="948" spans="1:70" ht="30" hidden="1" customHeight="1" x14ac:dyDescent="0.35">
      <c r="A948" s="95">
        <v>946</v>
      </c>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95"/>
      <c r="BL948" s="95"/>
      <c r="BM948" s="98"/>
      <c r="BN948" s="99"/>
      <c r="BO948" s="123"/>
      <c r="BP948" s="123"/>
      <c r="BQ948" s="42"/>
      <c r="BR948" s="96"/>
    </row>
    <row r="949" spans="1:70" ht="30" hidden="1" customHeight="1" x14ac:dyDescent="0.35">
      <c r="A949" s="95">
        <v>947</v>
      </c>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95"/>
      <c r="BL949" s="95"/>
      <c r="BM949" s="98"/>
      <c r="BN949" s="99"/>
      <c r="BO949" s="123"/>
      <c r="BP949" s="123"/>
      <c r="BQ949" s="42"/>
      <c r="BR949" s="96"/>
    </row>
    <row r="950" spans="1:70" ht="30" hidden="1" customHeight="1" x14ac:dyDescent="0.35">
      <c r="A950" s="95">
        <v>948</v>
      </c>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95"/>
      <c r="BL950" s="95"/>
      <c r="BM950" s="98"/>
      <c r="BN950" s="99"/>
      <c r="BO950" s="123"/>
      <c r="BP950" s="123"/>
      <c r="BQ950" s="42"/>
      <c r="BR950" s="96"/>
    </row>
    <row r="951" spans="1:70" ht="30" hidden="1" customHeight="1" x14ac:dyDescent="0.35">
      <c r="A951" s="95">
        <v>949</v>
      </c>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95"/>
      <c r="BL951" s="95"/>
      <c r="BM951" s="98"/>
      <c r="BN951" s="99"/>
      <c r="BO951" s="123"/>
      <c r="BP951" s="123"/>
      <c r="BQ951" s="42"/>
      <c r="BR951" s="96"/>
    </row>
    <row r="952" spans="1:70" ht="30" hidden="1" customHeight="1" x14ac:dyDescent="0.35">
      <c r="A952" s="95">
        <v>950</v>
      </c>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95"/>
      <c r="BL952" s="95"/>
      <c r="BM952" s="98"/>
      <c r="BN952" s="99"/>
      <c r="BO952" s="123"/>
      <c r="BP952" s="123"/>
      <c r="BQ952" s="42"/>
      <c r="BR952" s="96"/>
    </row>
    <row r="953" spans="1:70" ht="30" hidden="1" customHeight="1" x14ac:dyDescent="0.35">
      <c r="A953" s="95">
        <v>951</v>
      </c>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95"/>
      <c r="BL953" s="95"/>
      <c r="BM953" s="98"/>
      <c r="BN953" s="99"/>
      <c r="BO953" s="123"/>
      <c r="BP953" s="123"/>
      <c r="BQ953" s="42"/>
      <c r="BR953" s="96"/>
    </row>
    <row r="954" spans="1:70" ht="30" hidden="1" customHeight="1" x14ac:dyDescent="0.35">
      <c r="A954" s="95">
        <v>952</v>
      </c>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95"/>
      <c r="BL954" s="95"/>
      <c r="BM954" s="98"/>
      <c r="BN954" s="99"/>
      <c r="BO954" s="123"/>
      <c r="BP954" s="123"/>
      <c r="BQ954" s="42"/>
      <c r="BR954" s="96"/>
    </row>
    <row r="955" spans="1:70" ht="30" hidden="1" customHeight="1" x14ac:dyDescent="0.35">
      <c r="A955" s="95">
        <v>953</v>
      </c>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95"/>
      <c r="BL955" s="95"/>
      <c r="BM955" s="98"/>
      <c r="BN955" s="99"/>
      <c r="BO955" s="123"/>
      <c r="BP955" s="123"/>
      <c r="BQ955" s="42"/>
      <c r="BR955" s="96"/>
    </row>
    <row r="956" spans="1:70" ht="30" hidden="1" customHeight="1" x14ac:dyDescent="0.35">
      <c r="A956" s="95">
        <v>954</v>
      </c>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95"/>
      <c r="BL956" s="95"/>
      <c r="BM956" s="98"/>
      <c r="BN956" s="99"/>
      <c r="BO956" s="123"/>
      <c r="BP956" s="123"/>
      <c r="BQ956" s="42"/>
      <c r="BR956" s="96"/>
    </row>
    <row r="957" spans="1:70" ht="30" hidden="1" customHeight="1" x14ac:dyDescent="0.35">
      <c r="A957" s="95">
        <v>955</v>
      </c>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95"/>
      <c r="BL957" s="95"/>
      <c r="BM957" s="98"/>
      <c r="BN957" s="99"/>
      <c r="BO957" s="123"/>
      <c r="BP957" s="123"/>
      <c r="BQ957" s="42"/>
      <c r="BR957" s="96"/>
    </row>
    <row r="958" spans="1:70" ht="30" hidden="1" customHeight="1" x14ac:dyDescent="0.35">
      <c r="A958" s="95">
        <v>956</v>
      </c>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95"/>
      <c r="BL958" s="95"/>
      <c r="BM958" s="98"/>
      <c r="BN958" s="99"/>
      <c r="BO958" s="123"/>
      <c r="BP958" s="123"/>
      <c r="BQ958" s="42"/>
      <c r="BR958" s="96"/>
    </row>
    <row r="959" spans="1:70" ht="30" hidden="1" customHeight="1" x14ac:dyDescent="0.35">
      <c r="A959" s="95">
        <v>957</v>
      </c>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95"/>
      <c r="BL959" s="95"/>
      <c r="BM959" s="98"/>
      <c r="BN959" s="99"/>
      <c r="BO959" s="123"/>
      <c r="BP959" s="123"/>
      <c r="BQ959" s="42"/>
      <c r="BR959" s="96"/>
    </row>
    <row r="960" spans="1:70" ht="30" hidden="1" customHeight="1" x14ac:dyDescent="0.35">
      <c r="A960" s="95">
        <v>958</v>
      </c>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95"/>
      <c r="BL960" s="95"/>
      <c r="BM960" s="98"/>
      <c r="BN960" s="99"/>
      <c r="BO960" s="123"/>
      <c r="BP960" s="123"/>
      <c r="BQ960" s="42"/>
      <c r="BR960" s="96"/>
    </row>
    <row r="961" spans="1:70" ht="30" hidden="1" customHeight="1" x14ac:dyDescent="0.35">
      <c r="A961" s="95">
        <v>959</v>
      </c>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95"/>
      <c r="BL961" s="95"/>
      <c r="BM961" s="98"/>
      <c r="BN961" s="99"/>
      <c r="BO961" s="123"/>
      <c r="BP961" s="123"/>
      <c r="BQ961" s="42"/>
      <c r="BR961" s="96"/>
    </row>
    <row r="962" spans="1:70" ht="30" hidden="1" customHeight="1" x14ac:dyDescent="0.35">
      <c r="A962" s="95">
        <v>960</v>
      </c>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95"/>
      <c r="BL962" s="95"/>
      <c r="BM962" s="98"/>
      <c r="BN962" s="99"/>
      <c r="BO962" s="123"/>
      <c r="BP962" s="123"/>
      <c r="BQ962" s="42"/>
      <c r="BR962" s="96"/>
    </row>
    <row r="963" spans="1:70" ht="30" hidden="1" customHeight="1" x14ac:dyDescent="0.35">
      <c r="A963" s="95">
        <v>961</v>
      </c>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95"/>
      <c r="BL963" s="95"/>
      <c r="BM963" s="98"/>
      <c r="BN963" s="99"/>
      <c r="BO963" s="123"/>
      <c r="BP963" s="123"/>
      <c r="BQ963" s="42"/>
      <c r="BR963" s="96"/>
    </row>
    <row r="964" spans="1:70" ht="30" hidden="1" customHeight="1" x14ac:dyDescent="0.35">
      <c r="A964" s="95">
        <v>962</v>
      </c>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95"/>
      <c r="BL964" s="95"/>
      <c r="BM964" s="98"/>
      <c r="BN964" s="99"/>
      <c r="BO964" s="123"/>
      <c r="BP964" s="123"/>
      <c r="BQ964" s="42"/>
      <c r="BR964" s="96"/>
    </row>
    <row r="965" spans="1:70" ht="30" hidden="1" customHeight="1" x14ac:dyDescent="0.35">
      <c r="A965" s="95">
        <v>963</v>
      </c>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95"/>
      <c r="BL965" s="95"/>
      <c r="BM965" s="98"/>
      <c r="BN965" s="99"/>
      <c r="BO965" s="123"/>
      <c r="BP965" s="123"/>
      <c r="BQ965" s="42"/>
      <c r="BR965" s="96"/>
    </row>
    <row r="966" spans="1:70" ht="30" hidden="1" customHeight="1" x14ac:dyDescent="0.35">
      <c r="A966" s="95">
        <v>964</v>
      </c>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95"/>
      <c r="BL966" s="95"/>
      <c r="BM966" s="98"/>
      <c r="BN966" s="99"/>
      <c r="BO966" s="123"/>
      <c r="BP966" s="123"/>
      <c r="BQ966" s="42"/>
      <c r="BR966" s="96"/>
    </row>
    <row r="967" spans="1:70" ht="30" hidden="1" customHeight="1" x14ac:dyDescent="0.35">
      <c r="A967" s="95">
        <v>965</v>
      </c>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95"/>
      <c r="BL967" s="95"/>
      <c r="BM967" s="98"/>
      <c r="BN967" s="99"/>
      <c r="BO967" s="123"/>
      <c r="BP967" s="123"/>
      <c r="BQ967" s="42"/>
      <c r="BR967" s="96"/>
    </row>
    <row r="968" spans="1:70" ht="30" hidden="1" customHeight="1" x14ac:dyDescent="0.35">
      <c r="A968" s="95">
        <v>966</v>
      </c>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95"/>
      <c r="BL968" s="95"/>
      <c r="BM968" s="98"/>
      <c r="BN968" s="99"/>
      <c r="BO968" s="123"/>
      <c r="BP968" s="123"/>
      <c r="BQ968" s="42"/>
      <c r="BR968" s="96"/>
    </row>
    <row r="969" spans="1:70" ht="30" hidden="1" customHeight="1" x14ac:dyDescent="0.35">
      <c r="A969" s="95">
        <v>967</v>
      </c>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95"/>
      <c r="BL969" s="95"/>
      <c r="BM969" s="98"/>
      <c r="BN969" s="99"/>
      <c r="BO969" s="123"/>
      <c r="BP969" s="123"/>
      <c r="BQ969" s="42"/>
      <c r="BR969" s="96"/>
    </row>
    <row r="970" spans="1:70" ht="30" hidden="1" customHeight="1" x14ac:dyDescent="0.35">
      <c r="A970" s="95">
        <v>968</v>
      </c>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95"/>
      <c r="BL970" s="95"/>
      <c r="BM970" s="98"/>
      <c r="BN970" s="99"/>
      <c r="BO970" s="123"/>
      <c r="BP970" s="123"/>
      <c r="BQ970" s="42"/>
      <c r="BR970" s="96"/>
    </row>
    <row r="971" spans="1:70" ht="30" hidden="1" customHeight="1" x14ac:dyDescent="0.35">
      <c r="A971" s="95">
        <v>969</v>
      </c>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95"/>
      <c r="BL971" s="95"/>
      <c r="BM971" s="98"/>
      <c r="BN971" s="99"/>
      <c r="BO971" s="123"/>
      <c r="BP971" s="123"/>
      <c r="BQ971" s="42"/>
      <c r="BR971" s="96"/>
    </row>
    <row r="972" spans="1:70" ht="30" hidden="1" customHeight="1" x14ac:dyDescent="0.35">
      <c r="A972" s="95">
        <v>970</v>
      </c>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95"/>
      <c r="BL972" s="95"/>
      <c r="BM972" s="98"/>
      <c r="BN972" s="99"/>
      <c r="BO972" s="123"/>
      <c r="BP972" s="123"/>
      <c r="BQ972" s="42"/>
      <c r="BR972" s="96"/>
    </row>
    <row r="973" spans="1:70" ht="30" hidden="1" customHeight="1" x14ac:dyDescent="0.35">
      <c r="A973" s="95">
        <v>971</v>
      </c>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95"/>
      <c r="BL973" s="95"/>
      <c r="BM973" s="98"/>
      <c r="BN973" s="99"/>
      <c r="BO973" s="123"/>
      <c r="BP973" s="123"/>
      <c r="BQ973" s="42"/>
      <c r="BR973" s="96"/>
    </row>
    <row r="974" spans="1:70" ht="30" hidden="1" customHeight="1" x14ac:dyDescent="0.35">
      <c r="A974" s="95">
        <v>972</v>
      </c>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95"/>
      <c r="BL974" s="95"/>
      <c r="BM974" s="98"/>
      <c r="BN974" s="99"/>
      <c r="BO974" s="123"/>
      <c r="BP974" s="123"/>
      <c r="BQ974" s="42"/>
      <c r="BR974" s="96"/>
    </row>
    <row r="975" spans="1:70" ht="30" hidden="1" customHeight="1" x14ac:dyDescent="0.35">
      <c r="A975" s="95">
        <v>973</v>
      </c>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95"/>
      <c r="BL975" s="95"/>
      <c r="BM975" s="98"/>
      <c r="BN975" s="99"/>
      <c r="BO975" s="123"/>
      <c r="BP975" s="123"/>
      <c r="BQ975" s="42"/>
      <c r="BR975" s="96"/>
    </row>
    <row r="976" spans="1:70" ht="30" hidden="1" customHeight="1" x14ac:dyDescent="0.35">
      <c r="A976" s="95">
        <v>974</v>
      </c>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95"/>
      <c r="BL976" s="95"/>
      <c r="BM976" s="98"/>
      <c r="BN976" s="99"/>
      <c r="BO976" s="123"/>
      <c r="BP976" s="123"/>
      <c r="BQ976" s="42"/>
      <c r="BR976" s="96"/>
    </row>
    <row r="977" spans="1:70" ht="30" hidden="1" customHeight="1" x14ac:dyDescent="0.35">
      <c r="A977" s="95">
        <v>975</v>
      </c>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95"/>
      <c r="BL977" s="95"/>
      <c r="BM977" s="98"/>
      <c r="BN977" s="99"/>
      <c r="BO977" s="123"/>
      <c r="BP977" s="123"/>
      <c r="BQ977" s="42"/>
      <c r="BR977" s="96"/>
    </row>
    <row r="978" spans="1:70" ht="30" hidden="1" customHeight="1" x14ac:dyDescent="0.35">
      <c r="A978" s="95">
        <v>976</v>
      </c>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95"/>
      <c r="BL978" s="95"/>
      <c r="BM978" s="98"/>
      <c r="BN978" s="99"/>
      <c r="BO978" s="123"/>
      <c r="BP978" s="123"/>
      <c r="BQ978" s="42"/>
      <c r="BR978" s="96"/>
    </row>
    <row r="979" spans="1:70" ht="30" hidden="1" customHeight="1" x14ac:dyDescent="0.35">
      <c r="A979" s="95">
        <v>977</v>
      </c>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95"/>
      <c r="BL979" s="95"/>
      <c r="BM979" s="98"/>
      <c r="BN979" s="99"/>
      <c r="BO979" s="123"/>
      <c r="BP979" s="123"/>
      <c r="BQ979" s="42"/>
      <c r="BR979" s="96"/>
    </row>
    <row r="980" spans="1:70" ht="30" hidden="1" customHeight="1" x14ac:dyDescent="0.35">
      <c r="A980" s="95">
        <v>978</v>
      </c>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95"/>
      <c r="BL980" s="95"/>
      <c r="BM980" s="98"/>
      <c r="BN980" s="99"/>
      <c r="BO980" s="123"/>
      <c r="BP980" s="123"/>
      <c r="BQ980" s="42"/>
      <c r="BR980" s="96"/>
    </row>
    <row r="981" spans="1:70" ht="30" hidden="1" customHeight="1" x14ac:dyDescent="0.35">
      <c r="A981" s="95">
        <v>979</v>
      </c>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95"/>
      <c r="BL981" s="95"/>
      <c r="BM981" s="98"/>
      <c r="BN981" s="99"/>
      <c r="BO981" s="123"/>
      <c r="BP981" s="123"/>
      <c r="BQ981" s="42"/>
      <c r="BR981" s="96"/>
    </row>
    <row r="982" spans="1:70" ht="30" hidden="1" customHeight="1" x14ac:dyDescent="0.35">
      <c r="A982" s="95">
        <v>980</v>
      </c>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95"/>
      <c r="BL982" s="95"/>
      <c r="BM982" s="98"/>
      <c r="BN982" s="99"/>
      <c r="BO982" s="123"/>
      <c r="BP982" s="123"/>
      <c r="BQ982" s="42"/>
      <c r="BR982" s="96"/>
    </row>
    <row r="983" spans="1:70" ht="30" hidden="1" customHeight="1" x14ac:dyDescent="0.35">
      <c r="A983" s="95">
        <v>981</v>
      </c>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95"/>
      <c r="BL983" s="95"/>
      <c r="BM983" s="98"/>
      <c r="BN983" s="99"/>
      <c r="BO983" s="123"/>
      <c r="BP983" s="123"/>
      <c r="BQ983" s="42"/>
      <c r="BR983" s="96"/>
    </row>
    <row r="984" spans="1:70" ht="30" hidden="1" customHeight="1" x14ac:dyDescent="0.35">
      <c r="A984" s="95">
        <v>982</v>
      </c>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95"/>
      <c r="BL984" s="95"/>
      <c r="BM984" s="98"/>
      <c r="BN984" s="99"/>
      <c r="BO984" s="123"/>
      <c r="BP984" s="123"/>
      <c r="BQ984" s="42"/>
      <c r="BR984" s="96"/>
    </row>
    <row r="985" spans="1:70" ht="30" hidden="1" customHeight="1" x14ac:dyDescent="0.35">
      <c r="A985" s="95">
        <v>983</v>
      </c>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95"/>
      <c r="BL985" s="95"/>
      <c r="BM985" s="98"/>
      <c r="BN985" s="99"/>
      <c r="BO985" s="123"/>
      <c r="BP985" s="123"/>
      <c r="BQ985" s="42"/>
      <c r="BR985" s="96"/>
    </row>
    <row r="986" spans="1:70" ht="30" hidden="1" customHeight="1" x14ac:dyDescent="0.35">
      <c r="A986" s="95">
        <v>984</v>
      </c>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95"/>
      <c r="BL986" s="95"/>
      <c r="BM986" s="98"/>
      <c r="BN986" s="99"/>
      <c r="BO986" s="123"/>
      <c r="BP986" s="123"/>
      <c r="BQ986" s="42"/>
      <c r="BR986" s="96"/>
    </row>
    <row r="987" spans="1:70" ht="30" hidden="1" customHeight="1" x14ac:dyDescent="0.35">
      <c r="A987" s="95">
        <v>985</v>
      </c>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95"/>
      <c r="BL987" s="95"/>
      <c r="BM987" s="98"/>
      <c r="BN987" s="99"/>
      <c r="BO987" s="123"/>
      <c r="BP987" s="123"/>
      <c r="BQ987" s="42"/>
      <c r="BR987" s="96"/>
    </row>
    <row r="988" spans="1:70" ht="30" hidden="1" customHeight="1" x14ac:dyDescent="0.35">
      <c r="A988" s="95">
        <v>986</v>
      </c>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95"/>
      <c r="BL988" s="95"/>
      <c r="BM988" s="98"/>
      <c r="BN988" s="99"/>
      <c r="BO988" s="123"/>
      <c r="BP988" s="123"/>
      <c r="BQ988" s="42"/>
      <c r="BR988" s="96"/>
    </row>
    <row r="989" spans="1:70" ht="30" hidden="1" customHeight="1" x14ac:dyDescent="0.35">
      <c r="A989" s="95">
        <v>987</v>
      </c>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95"/>
      <c r="BL989" s="95"/>
      <c r="BM989" s="98"/>
      <c r="BN989" s="99"/>
      <c r="BO989" s="123"/>
      <c r="BP989" s="123"/>
      <c r="BQ989" s="42"/>
      <c r="BR989" s="96"/>
    </row>
    <row r="990" spans="1:70" ht="30" hidden="1" customHeight="1" x14ac:dyDescent="0.35">
      <c r="A990" s="95">
        <v>988</v>
      </c>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95"/>
      <c r="BL990" s="95"/>
      <c r="BM990" s="98"/>
      <c r="BN990" s="99"/>
      <c r="BO990" s="123"/>
      <c r="BP990" s="123"/>
      <c r="BQ990" s="42"/>
      <c r="BR990" s="96"/>
    </row>
    <row r="991" spans="1:70" ht="30" hidden="1" customHeight="1" x14ac:dyDescent="0.35">
      <c r="A991" s="95">
        <v>989</v>
      </c>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95"/>
      <c r="BL991" s="95"/>
      <c r="BM991" s="98"/>
      <c r="BN991" s="99"/>
      <c r="BO991" s="123"/>
      <c r="BP991" s="123"/>
      <c r="BQ991" s="42"/>
      <c r="BR991" s="96"/>
    </row>
    <row r="992" spans="1:70" ht="30" hidden="1" customHeight="1" x14ac:dyDescent="0.35">
      <c r="A992" s="95">
        <v>990</v>
      </c>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95"/>
      <c r="BL992" s="95"/>
      <c r="BM992" s="98"/>
      <c r="BN992" s="99"/>
      <c r="BO992" s="123"/>
      <c r="BP992" s="123"/>
      <c r="BQ992" s="42"/>
      <c r="BR992" s="96"/>
    </row>
    <row r="993" spans="1:70" ht="30" hidden="1" customHeight="1" x14ac:dyDescent="0.35">
      <c r="A993" s="95">
        <v>991</v>
      </c>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95"/>
      <c r="BL993" s="95"/>
      <c r="BM993" s="98"/>
      <c r="BN993" s="99"/>
      <c r="BO993" s="123"/>
      <c r="BP993" s="123"/>
      <c r="BQ993" s="42"/>
      <c r="BR993" s="96"/>
    </row>
    <row r="994" spans="1:70" ht="30" hidden="1" customHeight="1" x14ac:dyDescent="0.35">
      <c r="A994" s="95">
        <v>992</v>
      </c>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95"/>
      <c r="BL994" s="95"/>
      <c r="BM994" s="98"/>
      <c r="BN994" s="99"/>
      <c r="BO994" s="123"/>
      <c r="BP994" s="123"/>
      <c r="BQ994" s="42"/>
      <c r="BR994" s="96"/>
    </row>
    <row r="995" spans="1:70" ht="30" hidden="1" customHeight="1" x14ac:dyDescent="0.35">
      <c r="A995" s="95">
        <v>993</v>
      </c>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95"/>
      <c r="BL995" s="95"/>
      <c r="BM995" s="98"/>
      <c r="BN995" s="99"/>
      <c r="BO995" s="123"/>
      <c r="BP995" s="123"/>
      <c r="BQ995" s="42"/>
      <c r="BR995" s="96"/>
    </row>
    <row r="996" spans="1:70" ht="30" hidden="1" customHeight="1" x14ac:dyDescent="0.35">
      <c r="A996" s="95">
        <v>994</v>
      </c>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95"/>
      <c r="BL996" s="95"/>
      <c r="BM996" s="98"/>
      <c r="BN996" s="99"/>
      <c r="BO996" s="123"/>
      <c r="BP996" s="123"/>
      <c r="BQ996" s="42"/>
      <c r="BR996" s="96"/>
    </row>
    <row r="997" spans="1:70" ht="30" hidden="1" customHeight="1" x14ac:dyDescent="0.35">
      <c r="A997" s="95">
        <v>995</v>
      </c>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95"/>
      <c r="BL997" s="95"/>
      <c r="BM997" s="98"/>
      <c r="BN997" s="99"/>
      <c r="BO997" s="123"/>
      <c r="BP997" s="123"/>
      <c r="BQ997" s="42"/>
      <c r="BR997" s="96"/>
    </row>
    <row r="998" spans="1:70" ht="30" hidden="1" customHeight="1" x14ac:dyDescent="0.35">
      <c r="A998" s="95">
        <v>996</v>
      </c>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95"/>
      <c r="BL998" s="95"/>
      <c r="BM998" s="98"/>
      <c r="BN998" s="99"/>
      <c r="BO998" s="123"/>
      <c r="BP998" s="123"/>
      <c r="BQ998" s="42"/>
      <c r="BR998" s="96"/>
    </row>
    <row r="999" spans="1:70" ht="30" hidden="1" customHeight="1" x14ac:dyDescent="0.35">
      <c r="A999" s="95">
        <v>997</v>
      </c>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95"/>
      <c r="BL999" s="95"/>
      <c r="BM999" s="98"/>
      <c r="BN999" s="99"/>
      <c r="BO999" s="123"/>
      <c r="BP999" s="123"/>
      <c r="BQ999" s="42"/>
      <c r="BR999" s="96"/>
    </row>
    <row r="1000" spans="1:70" ht="30" hidden="1" customHeight="1" x14ac:dyDescent="0.35">
      <c r="A1000" s="95">
        <v>998</v>
      </c>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95"/>
      <c r="BL1000" s="95"/>
      <c r="BM1000" s="98"/>
      <c r="BN1000" s="99"/>
      <c r="BO1000" s="123"/>
      <c r="BP1000" s="123"/>
      <c r="BQ1000" s="42"/>
      <c r="BR1000" s="96"/>
    </row>
    <row r="1001" spans="1:70" ht="30" hidden="1" customHeight="1" x14ac:dyDescent="0.35">
      <c r="A1001" s="95">
        <v>999</v>
      </c>
      <c r="B1001" s="123"/>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95"/>
      <c r="BL1001" s="95"/>
      <c r="BM1001" s="98"/>
      <c r="BN1001" s="99"/>
      <c r="BO1001" s="123"/>
      <c r="BP1001" s="123"/>
      <c r="BQ1001" s="42"/>
      <c r="BR1001" s="96"/>
    </row>
    <row r="1002" spans="1:70" ht="30" hidden="1" customHeight="1" x14ac:dyDescent="0.35">
      <c r="A1002" s="95">
        <v>1000</v>
      </c>
      <c r="B1002" s="123"/>
      <c r="C1002" s="123"/>
      <c r="D1002" s="123"/>
      <c r="E1002" s="123"/>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95"/>
      <c r="BL1002" s="95"/>
      <c r="BM1002" s="98"/>
      <c r="BN1002" s="99"/>
      <c r="BO1002" s="123"/>
      <c r="BP1002" s="123"/>
      <c r="BQ1002" s="42"/>
      <c r="BR1002" s="96"/>
    </row>
    <row r="1003" spans="1:70" ht="30" hidden="1" customHeight="1" x14ac:dyDescent="0.35">
      <c r="A1003" s="95">
        <v>1001</v>
      </c>
      <c r="B1003" s="123"/>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95"/>
      <c r="BL1003" s="95"/>
      <c r="BM1003" s="98"/>
      <c r="BN1003" s="99"/>
      <c r="BO1003" s="123"/>
      <c r="BP1003" s="123"/>
      <c r="BQ1003" s="42"/>
      <c r="BR1003" s="96"/>
    </row>
    <row r="1004" spans="1:70" ht="30" hidden="1" customHeight="1" x14ac:dyDescent="0.35">
      <c r="A1004" s="95">
        <v>1002</v>
      </c>
      <c r="B1004" s="123"/>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123"/>
      <c r="BJ1004" s="123"/>
      <c r="BK1004" s="95"/>
      <c r="BL1004" s="95"/>
      <c r="BM1004" s="98"/>
      <c r="BN1004" s="99"/>
      <c r="BO1004" s="123"/>
      <c r="BP1004" s="123"/>
      <c r="BQ1004" s="42"/>
      <c r="BR1004" s="96"/>
    </row>
    <row r="1005" spans="1:70" ht="30" hidden="1" customHeight="1" x14ac:dyDescent="0.35">
      <c r="A1005" s="95">
        <v>1003</v>
      </c>
      <c r="B1005" s="123"/>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95"/>
      <c r="BL1005" s="95"/>
      <c r="BM1005" s="98"/>
      <c r="BN1005" s="99"/>
      <c r="BO1005" s="123"/>
      <c r="BP1005" s="123"/>
      <c r="BQ1005" s="42"/>
      <c r="BR1005" s="96"/>
    </row>
    <row r="1006" spans="1:70" ht="30" hidden="1" customHeight="1" x14ac:dyDescent="0.35">
      <c r="A1006" s="95">
        <v>1004</v>
      </c>
      <c r="B1006" s="123"/>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95"/>
      <c r="BL1006" s="95"/>
      <c r="BM1006" s="98"/>
      <c r="BN1006" s="99"/>
      <c r="BO1006" s="123"/>
      <c r="BP1006" s="123"/>
      <c r="BQ1006" s="42"/>
      <c r="BR1006" s="96"/>
    </row>
    <row r="1007" spans="1:70" ht="30" hidden="1" customHeight="1" x14ac:dyDescent="0.35">
      <c r="A1007" s="95">
        <v>1005</v>
      </c>
      <c r="B1007" s="123"/>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123"/>
      <c r="BJ1007" s="123"/>
      <c r="BK1007" s="95"/>
      <c r="BL1007" s="95"/>
      <c r="BM1007" s="98"/>
      <c r="BN1007" s="99"/>
      <c r="BO1007" s="123"/>
      <c r="BP1007" s="123"/>
      <c r="BQ1007" s="42"/>
      <c r="BR1007" s="96"/>
    </row>
    <row r="1008" spans="1:70" ht="30" hidden="1" customHeight="1" x14ac:dyDescent="0.35">
      <c r="A1008" s="95">
        <v>1006</v>
      </c>
      <c r="B1008" s="123"/>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95"/>
      <c r="BL1008" s="95"/>
      <c r="BM1008" s="98"/>
      <c r="BN1008" s="99"/>
      <c r="BO1008" s="123"/>
      <c r="BP1008" s="123"/>
      <c r="BQ1008" s="42"/>
      <c r="BR1008" s="96"/>
    </row>
    <row r="1009" spans="1:70" ht="30" hidden="1" customHeight="1" x14ac:dyDescent="0.35">
      <c r="A1009" s="95">
        <v>1007</v>
      </c>
      <c r="B1009" s="123"/>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95"/>
      <c r="BL1009" s="95"/>
      <c r="BM1009" s="98"/>
      <c r="BN1009" s="99"/>
      <c r="BO1009" s="123"/>
      <c r="BP1009" s="123"/>
      <c r="BQ1009" s="42"/>
      <c r="BR1009" s="96"/>
    </row>
    <row r="1010" spans="1:70" ht="30" hidden="1" customHeight="1" x14ac:dyDescent="0.35">
      <c r="A1010" s="95">
        <v>1008</v>
      </c>
      <c r="B1010" s="123"/>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95"/>
      <c r="BL1010" s="95"/>
      <c r="BM1010" s="98"/>
      <c r="BN1010" s="99"/>
      <c r="BO1010" s="123"/>
      <c r="BP1010" s="123"/>
      <c r="BQ1010" s="42"/>
      <c r="BR1010" s="96"/>
    </row>
    <row r="1011" spans="1:70" ht="30" hidden="1" customHeight="1" x14ac:dyDescent="0.35">
      <c r="A1011" s="95">
        <v>1009</v>
      </c>
      <c r="B1011" s="123"/>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95"/>
      <c r="BL1011" s="95"/>
      <c r="BM1011" s="98"/>
      <c r="BN1011" s="99"/>
      <c r="BO1011" s="123"/>
      <c r="BP1011" s="123"/>
      <c r="BQ1011" s="42"/>
      <c r="BR1011" s="96"/>
    </row>
    <row r="1012" spans="1:70" ht="30" hidden="1" customHeight="1" x14ac:dyDescent="0.35">
      <c r="A1012" s="95">
        <v>1010</v>
      </c>
      <c r="B1012" s="123"/>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95"/>
      <c r="BL1012" s="95"/>
      <c r="BM1012" s="98"/>
      <c r="BN1012" s="99"/>
      <c r="BO1012" s="123"/>
      <c r="BP1012" s="123"/>
      <c r="BQ1012" s="42"/>
      <c r="BR1012" s="96"/>
    </row>
    <row r="1013" spans="1:70" ht="30" hidden="1" customHeight="1" x14ac:dyDescent="0.35">
      <c r="A1013" s="95">
        <v>1011</v>
      </c>
      <c r="B1013" s="123"/>
      <c r="C1013" s="123"/>
      <c r="D1013" s="123"/>
      <c r="E1013" s="123"/>
      <c r="F1013" s="123"/>
      <c r="G1013" s="123"/>
      <c r="H1013" s="123"/>
      <c r="I1013" s="123"/>
      <c r="J1013" s="123"/>
      <c r="K1013" s="123"/>
      <c r="L1013" s="123"/>
      <c r="M1013" s="123"/>
      <c r="N1013" s="123"/>
      <c r="O1013" s="123"/>
      <c r="P1013" s="123"/>
      <c r="Q1013" s="123"/>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95"/>
      <c r="BL1013" s="95"/>
      <c r="BM1013" s="98"/>
      <c r="BN1013" s="99"/>
      <c r="BO1013" s="123"/>
      <c r="BP1013" s="123"/>
      <c r="BQ1013" s="42"/>
      <c r="BR1013" s="96"/>
    </row>
    <row r="1014" spans="1:70" ht="30" hidden="1" customHeight="1" x14ac:dyDescent="0.35">
      <c r="A1014" s="95">
        <v>1012</v>
      </c>
      <c r="B1014" s="123"/>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95"/>
      <c r="BL1014" s="95"/>
      <c r="BM1014" s="98"/>
      <c r="BN1014" s="99"/>
      <c r="BO1014" s="123"/>
      <c r="BP1014" s="123"/>
      <c r="BQ1014" s="42"/>
      <c r="BR1014" s="96"/>
    </row>
    <row r="1015" spans="1:70" ht="30" hidden="1" customHeight="1" x14ac:dyDescent="0.35">
      <c r="A1015" s="95">
        <v>1013</v>
      </c>
      <c r="B1015" s="123"/>
      <c r="C1015" s="123"/>
      <c r="D1015" s="123"/>
      <c r="E1015" s="123"/>
      <c r="F1015" s="123"/>
      <c r="G1015" s="123"/>
      <c r="H1015" s="123"/>
      <c r="I1015" s="123"/>
      <c r="J1015" s="123"/>
      <c r="K1015" s="123"/>
      <c r="L1015" s="123"/>
      <c r="M1015" s="123"/>
      <c r="N1015" s="123"/>
      <c r="O1015" s="123"/>
      <c r="P1015" s="123"/>
      <c r="Q1015" s="123"/>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95"/>
      <c r="BL1015" s="95"/>
      <c r="BM1015" s="98"/>
      <c r="BN1015" s="99"/>
      <c r="BO1015" s="123"/>
      <c r="BP1015" s="123"/>
      <c r="BQ1015" s="42"/>
      <c r="BR1015" s="96"/>
    </row>
    <row r="1016" spans="1:70" ht="30" hidden="1" customHeight="1" x14ac:dyDescent="0.35">
      <c r="A1016" s="95">
        <v>1014</v>
      </c>
      <c r="B1016" s="123"/>
      <c r="C1016" s="123"/>
      <c r="D1016" s="123"/>
      <c r="E1016" s="123"/>
      <c r="F1016" s="123"/>
      <c r="G1016" s="123"/>
      <c r="H1016" s="123"/>
      <c r="I1016" s="123"/>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95"/>
      <c r="BL1016" s="95"/>
      <c r="BM1016" s="98"/>
      <c r="BN1016" s="99"/>
      <c r="BO1016" s="123"/>
      <c r="BP1016" s="123"/>
      <c r="BQ1016" s="42"/>
      <c r="BR1016" s="96"/>
    </row>
    <row r="1017" spans="1:70" ht="30" hidden="1" customHeight="1" x14ac:dyDescent="0.35">
      <c r="A1017" s="95">
        <v>1015</v>
      </c>
      <c r="B1017" s="123"/>
      <c r="C1017" s="123"/>
      <c r="D1017" s="123"/>
      <c r="E1017" s="123"/>
      <c r="F1017" s="123"/>
      <c r="G1017" s="123"/>
      <c r="H1017" s="123"/>
      <c r="I1017" s="123"/>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95"/>
      <c r="BL1017" s="95"/>
      <c r="BM1017" s="98"/>
      <c r="BN1017" s="99"/>
      <c r="BO1017" s="123"/>
      <c r="BP1017" s="123"/>
      <c r="BQ1017" s="42"/>
      <c r="BR1017" s="96"/>
    </row>
    <row r="1018" spans="1:70" ht="30" hidden="1" customHeight="1" x14ac:dyDescent="0.35">
      <c r="A1018" s="95">
        <v>1016</v>
      </c>
      <c r="B1018" s="123"/>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95"/>
      <c r="BL1018" s="95"/>
      <c r="BM1018" s="98"/>
      <c r="BN1018" s="99"/>
      <c r="BO1018" s="123"/>
      <c r="BP1018" s="123"/>
      <c r="BQ1018" s="42"/>
      <c r="BR1018" s="96"/>
    </row>
    <row r="1019" spans="1:70" ht="30" hidden="1" customHeight="1" x14ac:dyDescent="0.35">
      <c r="A1019" s="95">
        <v>1017</v>
      </c>
      <c r="B1019" s="123"/>
      <c r="C1019" s="123"/>
      <c r="D1019" s="123"/>
      <c r="E1019" s="123"/>
      <c r="F1019" s="123"/>
      <c r="G1019" s="123"/>
      <c r="H1019" s="123"/>
      <c r="I1019" s="123"/>
      <c r="J1019" s="123"/>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95"/>
      <c r="BL1019" s="95"/>
      <c r="BM1019" s="98"/>
      <c r="BN1019" s="99"/>
      <c r="BO1019" s="123"/>
      <c r="BP1019" s="123"/>
      <c r="BQ1019" s="42"/>
      <c r="BR1019" s="96"/>
    </row>
    <row r="1020" spans="1:70" ht="30" hidden="1" customHeight="1" x14ac:dyDescent="0.35">
      <c r="A1020" s="95">
        <v>1018</v>
      </c>
      <c r="B1020" s="123"/>
      <c r="C1020" s="123"/>
      <c r="D1020" s="123"/>
      <c r="E1020" s="123"/>
      <c r="F1020" s="123"/>
      <c r="G1020" s="123"/>
      <c r="H1020" s="123"/>
      <c r="I1020" s="123"/>
      <c r="J1020" s="123"/>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95"/>
      <c r="BL1020" s="95"/>
      <c r="BM1020" s="98"/>
      <c r="BN1020" s="99"/>
      <c r="BO1020" s="123"/>
      <c r="BP1020" s="123"/>
      <c r="BQ1020" s="42"/>
      <c r="BR1020" s="96"/>
    </row>
    <row r="1021" spans="1:70" ht="30" hidden="1" customHeight="1" x14ac:dyDescent="0.35">
      <c r="A1021" s="95">
        <v>1019</v>
      </c>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95"/>
      <c r="BL1021" s="95"/>
      <c r="BM1021" s="98"/>
      <c r="BN1021" s="99"/>
      <c r="BO1021" s="123"/>
      <c r="BP1021" s="123"/>
      <c r="BQ1021" s="42"/>
      <c r="BR1021" s="96"/>
    </row>
    <row r="1022" spans="1:70" ht="30" hidden="1" customHeight="1" x14ac:dyDescent="0.35">
      <c r="A1022" s="95">
        <v>1020</v>
      </c>
      <c r="B1022" s="123"/>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123"/>
      <c r="BJ1022" s="123"/>
      <c r="BK1022" s="95"/>
      <c r="BL1022" s="95"/>
      <c r="BM1022" s="98"/>
      <c r="BN1022" s="99"/>
      <c r="BO1022" s="123"/>
      <c r="BP1022" s="123"/>
      <c r="BQ1022" s="42"/>
      <c r="BR1022" s="96"/>
    </row>
    <row r="1023" spans="1:70" ht="30" hidden="1" customHeight="1" x14ac:dyDescent="0.35">
      <c r="A1023" s="95">
        <v>1021</v>
      </c>
      <c r="B1023" s="123"/>
      <c r="C1023" s="123"/>
      <c r="D1023" s="123"/>
      <c r="E1023" s="123"/>
      <c r="F1023" s="123"/>
      <c r="G1023" s="123"/>
      <c r="H1023" s="123"/>
      <c r="I1023" s="123"/>
      <c r="J1023" s="123"/>
      <c r="K1023" s="123"/>
      <c r="L1023" s="123"/>
      <c r="M1023" s="123"/>
      <c r="N1023" s="123"/>
      <c r="O1023" s="123"/>
      <c r="P1023" s="123"/>
      <c r="Q1023" s="123"/>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95"/>
      <c r="BL1023" s="95"/>
      <c r="BM1023" s="98"/>
      <c r="BN1023" s="99"/>
      <c r="BO1023" s="123"/>
      <c r="BP1023" s="123"/>
      <c r="BQ1023" s="42"/>
      <c r="BR1023" s="96"/>
    </row>
    <row r="1024" spans="1:70" ht="30" hidden="1" customHeight="1" x14ac:dyDescent="0.35">
      <c r="A1024" s="95">
        <v>1022</v>
      </c>
      <c r="B1024" s="123"/>
      <c r="C1024" s="123"/>
      <c r="D1024" s="123"/>
      <c r="E1024" s="123"/>
      <c r="F1024" s="123"/>
      <c r="G1024" s="123"/>
      <c r="H1024" s="123"/>
      <c r="I1024" s="123"/>
      <c r="J1024" s="123"/>
      <c r="K1024" s="123"/>
      <c r="L1024" s="123"/>
      <c r="M1024" s="123"/>
      <c r="N1024" s="123"/>
      <c r="O1024" s="123"/>
      <c r="P1024" s="123"/>
      <c r="Q1024" s="123"/>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95"/>
      <c r="BL1024" s="95"/>
      <c r="BM1024" s="98"/>
      <c r="BN1024" s="99"/>
      <c r="BO1024" s="123"/>
      <c r="BP1024" s="123"/>
      <c r="BQ1024" s="42"/>
      <c r="BR1024" s="96"/>
    </row>
    <row r="1025" spans="1:70" ht="30" hidden="1" customHeight="1" x14ac:dyDescent="0.35">
      <c r="A1025" s="95">
        <v>1023</v>
      </c>
      <c r="B1025" s="123"/>
      <c r="C1025" s="123"/>
      <c r="D1025" s="123"/>
      <c r="E1025" s="123"/>
      <c r="F1025" s="123"/>
      <c r="G1025" s="123"/>
      <c r="H1025" s="123"/>
      <c r="I1025" s="123"/>
      <c r="J1025" s="123"/>
      <c r="K1025" s="123"/>
      <c r="L1025" s="123"/>
      <c r="M1025" s="123"/>
      <c r="N1025" s="123"/>
      <c r="O1025" s="123"/>
      <c r="P1025" s="123"/>
      <c r="Q1025" s="123"/>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123"/>
      <c r="BJ1025" s="123"/>
      <c r="BK1025" s="95"/>
      <c r="BL1025" s="95"/>
      <c r="BM1025" s="98"/>
      <c r="BN1025" s="99"/>
      <c r="BO1025" s="123"/>
      <c r="BP1025" s="123"/>
      <c r="BQ1025" s="42"/>
      <c r="BR1025" s="96"/>
    </row>
    <row r="1026" spans="1:70" ht="30" hidden="1" customHeight="1" x14ac:dyDescent="0.35">
      <c r="A1026" s="95">
        <v>1024</v>
      </c>
      <c r="B1026" s="123"/>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95"/>
      <c r="BL1026" s="95"/>
      <c r="BM1026" s="98"/>
      <c r="BN1026" s="99"/>
      <c r="BO1026" s="123"/>
      <c r="BP1026" s="123"/>
      <c r="BQ1026" s="42"/>
      <c r="BR1026" s="96"/>
    </row>
    <row r="1027" spans="1:70" ht="30" hidden="1" customHeight="1" x14ac:dyDescent="0.35">
      <c r="A1027" s="95">
        <v>1025</v>
      </c>
      <c r="B1027" s="123"/>
      <c r="C1027" s="123"/>
      <c r="D1027" s="123"/>
      <c r="E1027" s="123"/>
      <c r="F1027" s="123"/>
      <c r="G1027" s="123"/>
      <c r="H1027" s="123"/>
      <c r="I1027" s="123"/>
      <c r="J1027" s="123"/>
      <c r="K1027" s="123"/>
      <c r="L1027" s="123"/>
      <c r="M1027" s="123"/>
      <c r="N1027" s="123"/>
      <c r="O1027" s="123"/>
      <c r="P1027" s="123"/>
      <c r="Q1027" s="123"/>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95"/>
      <c r="BL1027" s="95"/>
      <c r="BM1027" s="98"/>
      <c r="BN1027" s="99"/>
      <c r="BO1027" s="123"/>
      <c r="BP1027" s="123"/>
      <c r="BQ1027" s="42"/>
      <c r="BR1027" s="96"/>
    </row>
    <row r="1028" spans="1:70" ht="30" hidden="1" customHeight="1" x14ac:dyDescent="0.35">
      <c r="A1028" s="95">
        <v>1026</v>
      </c>
      <c r="B1028" s="123"/>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123"/>
      <c r="BJ1028" s="123"/>
      <c r="BK1028" s="95"/>
      <c r="BL1028" s="95"/>
      <c r="BM1028" s="98"/>
      <c r="BN1028" s="99"/>
      <c r="BO1028" s="123"/>
      <c r="BP1028" s="123"/>
      <c r="BQ1028" s="42"/>
      <c r="BR1028" s="96"/>
    </row>
    <row r="1029" spans="1:70" ht="30" hidden="1" customHeight="1" x14ac:dyDescent="0.35">
      <c r="A1029" s="95">
        <v>1027</v>
      </c>
      <c r="B1029" s="123"/>
      <c r="C1029" s="123"/>
      <c r="D1029" s="123"/>
      <c r="E1029" s="123"/>
      <c r="F1029" s="123"/>
      <c r="G1029" s="123"/>
      <c r="H1029" s="12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95"/>
      <c r="BL1029" s="95"/>
      <c r="BM1029" s="98"/>
      <c r="BN1029" s="99"/>
      <c r="BO1029" s="123"/>
      <c r="BP1029" s="123"/>
      <c r="BQ1029" s="42"/>
      <c r="BR1029" s="96"/>
    </row>
    <row r="1030" spans="1:70" ht="30" hidden="1" customHeight="1" x14ac:dyDescent="0.35">
      <c r="A1030" s="95">
        <v>1028</v>
      </c>
      <c r="B1030" s="123"/>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95"/>
      <c r="BL1030" s="95"/>
      <c r="BM1030" s="98"/>
      <c r="BN1030" s="99"/>
      <c r="BO1030" s="123"/>
      <c r="BP1030" s="123"/>
      <c r="BQ1030" s="42"/>
      <c r="BR1030" s="96"/>
    </row>
    <row r="1031" spans="1:70" ht="30" hidden="1" customHeight="1" x14ac:dyDescent="0.35">
      <c r="A1031" s="95">
        <v>1029</v>
      </c>
      <c r="B1031" s="123"/>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95"/>
      <c r="BL1031" s="95"/>
      <c r="BM1031" s="98"/>
      <c r="BN1031" s="99"/>
      <c r="BO1031" s="123"/>
      <c r="BP1031" s="123"/>
      <c r="BQ1031" s="42"/>
      <c r="BR1031" s="96"/>
    </row>
    <row r="1032" spans="1:70" ht="30" hidden="1" customHeight="1" x14ac:dyDescent="0.35">
      <c r="A1032" s="95">
        <v>1030</v>
      </c>
      <c r="B1032" s="123"/>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95"/>
      <c r="BL1032" s="95"/>
      <c r="BM1032" s="98"/>
      <c r="BN1032" s="99"/>
      <c r="BO1032" s="123"/>
      <c r="BP1032" s="123"/>
      <c r="BQ1032" s="42"/>
      <c r="BR1032" s="96"/>
    </row>
    <row r="1033" spans="1:70" ht="30" hidden="1" customHeight="1" x14ac:dyDescent="0.35">
      <c r="A1033" s="95">
        <v>1031</v>
      </c>
      <c r="B1033" s="123"/>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95"/>
      <c r="BL1033" s="95"/>
      <c r="BM1033" s="98"/>
      <c r="BN1033" s="99"/>
      <c r="BO1033" s="123"/>
      <c r="BP1033" s="123"/>
      <c r="BQ1033" s="42"/>
      <c r="BR1033" s="96"/>
    </row>
    <row r="1034" spans="1:70" ht="30" hidden="1" customHeight="1" x14ac:dyDescent="0.35">
      <c r="A1034" s="95">
        <v>1032</v>
      </c>
      <c r="B1034" s="123"/>
      <c r="C1034" s="123"/>
      <c r="D1034" s="123"/>
      <c r="E1034" s="123"/>
      <c r="F1034" s="123"/>
      <c r="G1034" s="123"/>
      <c r="H1034" s="123"/>
      <c r="I1034" s="123"/>
      <c r="J1034" s="123"/>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95"/>
      <c r="BL1034" s="95"/>
      <c r="BM1034" s="98"/>
      <c r="BN1034" s="99"/>
      <c r="BO1034" s="123"/>
      <c r="BP1034" s="123"/>
      <c r="BQ1034" s="42"/>
      <c r="BR1034" s="96"/>
    </row>
    <row r="1035" spans="1:70" ht="30" hidden="1" customHeight="1" x14ac:dyDescent="0.35">
      <c r="A1035" s="95">
        <v>1033</v>
      </c>
      <c r="B1035" s="123"/>
      <c r="C1035" s="123"/>
      <c r="D1035" s="123"/>
      <c r="E1035" s="123"/>
      <c r="F1035" s="123"/>
      <c r="G1035" s="123"/>
      <c r="H1035" s="123"/>
      <c r="I1035" s="123"/>
      <c r="J1035" s="123"/>
      <c r="K1035" s="123"/>
      <c r="L1035" s="123"/>
      <c r="M1035" s="123"/>
      <c r="N1035" s="123"/>
      <c r="O1035" s="123"/>
      <c r="P1035" s="123"/>
      <c r="Q1035" s="123"/>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95"/>
      <c r="BL1035" s="95"/>
      <c r="BM1035" s="98"/>
      <c r="BN1035" s="99"/>
      <c r="BO1035" s="123"/>
      <c r="BP1035" s="123"/>
      <c r="BQ1035" s="42"/>
      <c r="BR1035" s="96"/>
    </row>
    <row r="1036" spans="1:70" ht="30" hidden="1" customHeight="1" x14ac:dyDescent="0.35">
      <c r="A1036" s="95">
        <v>1034</v>
      </c>
      <c r="B1036" s="123"/>
      <c r="C1036" s="123"/>
      <c r="D1036" s="123"/>
      <c r="E1036" s="123"/>
      <c r="F1036" s="123"/>
      <c r="G1036" s="123"/>
      <c r="H1036" s="123"/>
      <c r="I1036" s="123"/>
      <c r="J1036" s="123"/>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95"/>
      <c r="BL1036" s="95"/>
      <c r="BM1036" s="98"/>
      <c r="BN1036" s="99"/>
      <c r="BO1036" s="123"/>
      <c r="BP1036" s="123"/>
      <c r="BQ1036" s="42"/>
      <c r="BR1036" s="96"/>
    </row>
    <row r="1037" spans="1:70" ht="30" hidden="1" customHeight="1" x14ac:dyDescent="0.35">
      <c r="A1037" s="95">
        <v>1035</v>
      </c>
      <c r="B1037" s="123"/>
      <c r="C1037" s="123"/>
      <c r="D1037" s="123"/>
      <c r="E1037" s="123"/>
      <c r="F1037" s="123"/>
      <c r="G1037" s="123"/>
      <c r="H1037" s="123"/>
      <c r="I1037" s="123"/>
      <c r="J1037" s="123"/>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123"/>
      <c r="BJ1037" s="123"/>
      <c r="BK1037" s="95"/>
      <c r="BL1037" s="95"/>
      <c r="BM1037" s="98"/>
      <c r="BN1037" s="99"/>
      <c r="BO1037" s="123"/>
      <c r="BP1037" s="123"/>
      <c r="BQ1037" s="42"/>
      <c r="BR1037" s="96"/>
    </row>
    <row r="1038" spans="1:70" ht="30" hidden="1" customHeight="1" x14ac:dyDescent="0.35">
      <c r="A1038" s="95">
        <v>1036</v>
      </c>
      <c r="B1038" s="123"/>
      <c r="C1038" s="123"/>
      <c r="D1038" s="123"/>
      <c r="E1038" s="123"/>
      <c r="F1038" s="123"/>
      <c r="G1038" s="123"/>
      <c r="H1038" s="12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95"/>
      <c r="BL1038" s="95"/>
      <c r="BM1038" s="98"/>
      <c r="BN1038" s="99"/>
      <c r="BO1038" s="123"/>
      <c r="BP1038" s="123"/>
      <c r="BQ1038" s="42"/>
      <c r="BR1038" s="96"/>
    </row>
    <row r="1039" spans="1:70" ht="30" hidden="1" customHeight="1" x14ac:dyDescent="0.35">
      <c r="A1039" s="95">
        <v>1037</v>
      </c>
      <c r="B1039" s="123"/>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123"/>
      <c r="BJ1039" s="123"/>
      <c r="BK1039" s="95"/>
      <c r="BL1039" s="95"/>
      <c r="BM1039" s="98"/>
      <c r="BN1039" s="99"/>
      <c r="BO1039" s="123"/>
      <c r="BP1039" s="123"/>
      <c r="BQ1039" s="42"/>
      <c r="BR1039" s="96"/>
    </row>
    <row r="1040" spans="1:70" ht="30" hidden="1" customHeight="1" x14ac:dyDescent="0.35">
      <c r="A1040" s="95">
        <v>1038</v>
      </c>
      <c r="B1040" s="123"/>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95"/>
      <c r="BL1040" s="95"/>
      <c r="BM1040" s="98"/>
      <c r="BN1040" s="99"/>
      <c r="BO1040" s="123"/>
      <c r="BP1040" s="123"/>
      <c r="BQ1040" s="42"/>
      <c r="BR1040" s="96"/>
    </row>
    <row r="1041" spans="1:70" ht="30" hidden="1" customHeight="1" x14ac:dyDescent="0.35">
      <c r="A1041" s="95">
        <v>1039</v>
      </c>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123"/>
      <c r="BJ1041" s="123"/>
      <c r="BK1041" s="95"/>
      <c r="BL1041" s="95"/>
      <c r="BM1041" s="98"/>
      <c r="BN1041" s="99"/>
      <c r="BO1041" s="123"/>
      <c r="BP1041" s="123"/>
      <c r="BQ1041" s="42"/>
      <c r="BR1041" s="96"/>
    </row>
    <row r="1042" spans="1:70" ht="30" hidden="1" customHeight="1" x14ac:dyDescent="0.35">
      <c r="A1042" s="95">
        <v>1040</v>
      </c>
      <c r="B1042" s="123"/>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123"/>
      <c r="BJ1042" s="123"/>
      <c r="BK1042" s="95"/>
      <c r="BL1042" s="95"/>
      <c r="BM1042" s="98"/>
      <c r="BN1042" s="99"/>
      <c r="BO1042" s="123"/>
      <c r="BP1042" s="123"/>
      <c r="BQ1042" s="42"/>
      <c r="BR1042" s="96"/>
    </row>
    <row r="1043" spans="1:70" ht="30" hidden="1" customHeight="1" x14ac:dyDescent="0.35">
      <c r="A1043" s="95">
        <v>1041</v>
      </c>
      <c r="B1043" s="123"/>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95"/>
      <c r="BL1043" s="95"/>
      <c r="BM1043" s="98"/>
      <c r="BN1043" s="99"/>
      <c r="BO1043" s="123"/>
      <c r="BP1043" s="123"/>
      <c r="BQ1043" s="42"/>
      <c r="BR1043" s="96"/>
    </row>
    <row r="1044" spans="1:70" ht="30" hidden="1" customHeight="1" x14ac:dyDescent="0.35">
      <c r="A1044" s="95">
        <v>1042</v>
      </c>
      <c r="B1044" s="123"/>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123"/>
      <c r="BJ1044" s="123"/>
      <c r="BK1044" s="95"/>
      <c r="BL1044" s="95"/>
      <c r="BM1044" s="98"/>
      <c r="BN1044" s="99"/>
      <c r="BO1044" s="123"/>
      <c r="BP1044" s="123"/>
      <c r="BQ1044" s="42"/>
      <c r="BR1044" s="96"/>
    </row>
    <row r="1045" spans="1:70" ht="30" hidden="1" customHeight="1" x14ac:dyDescent="0.35">
      <c r="A1045" s="95">
        <v>1043</v>
      </c>
      <c r="B1045" s="123"/>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123"/>
      <c r="BJ1045" s="123"/>
      <c r="BK1045" s="95"/>
      <c r="BL1045" s="95"/>
      <c r="BM1045" s="98"/>
      <c r="BN1045" s="99"/>
      <c r="BO1045" s="123"/>
      <c r="BP1045" s="123"/>
      <c r="BQ1045" s="42"/>
      <c r="BR1045" s="96"/>
    </row>
    <row r="1046" spans="1:70" ht="30" hidden="1" customHeight="1" x14ac:dyDescent="0.35">
      <c r="A1046" s="95">
        <v>1044</v>
      </c>
      <c r="B1046" s="123"/>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123"/>
      <c r="BJ1046" s="123"/>
      <c r="BK1046" s="95"/>
      <c r="BL1046" s="95"/>
      <c r="BM1046" s="98"/>
      <c r="BN1046" s="99"/>
      <c r="BO1046" s="123"/>
      <c r="BP1046" s="123"/>
      <c r="BQ1046" s="42"/>
      <c r="BR1046" s="96"/>
    </row>
    <row r="1047" spans="1:70" ht="30" hidden="1" customHeight="1" x14ac:dyDescent="0.35">
      <c r="A1047" s="95">
        <v>1045</v>
      </c>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123"/>
      <c r="BJ1047" s="123"/>
      <c r="BK1047" s="95"/>
      <c r="BL1047" s="95"/>
      <c r="BM1047" s="98"/>
      <c r="BN1047" s="99"/>
      <c r="BO1047" s="123"/>
      <c r="BP1047" s="123"/>
      <c r="BQ1047" s="42"/>
      <c r="BR1047" s="96"/>
    </row>
    <row r="1048" spans="1:70" ht="30" hidden="1" customHeight="1" x14ac:dyDescent="0.35">
      <c r="A1048" s="95">
        <v>1046</v>
      </c>
      <c r="B1048" s="123"/>
      <c r="C1048" s="123"/>
      <c r="D1048" s="123"/>
      <c r="E1048" s="123"/>
      <c r="F1048" s="123"/>
      <c r="G1048" s="123"/>
      <c r="H1048" s="123"/>
      <c r="I1048" s="123"/>
      <c r="J1048" s="123"/>
      <c r="K1048" s="123"/>
      <c r="L1048" s="123"/>
      <c r="M1048" s="123"/>
      <c r="N1048" s="123"/>
      <c r="O1048" s="123"/>
      <c r="P1048" s="123"/>
      <c r="Q1048" s="123"/>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95"/>
      <c r="BL1048" s="95"/>
      <c r="BM1048" s="98"/>
      <c r="BN1048" s="99"/>
      <c r="BO1048" s="123"/>
      <c r="BP1048" s="123"/>
      <c r="BQ1048" s="42"/>
      <c r="BR1048" s="96"/>
    </row>
    <row r="1049" spans="1:70" ht="30" hidden="1" customHeight="1" x14ac:dyDescent="0.35">
      <c r="A1049" s="95">
        <v>1047</v>
      </c>
      <c r="B1049" s="123"/>
      <c r="C1049" s="123"/>
      <c r="D1049" s="123"/>
      <c r="E1049" s="123"/>
      <c r="F1049" s="123"/>
      <c r="G1049" s="123"/>
      <c r="H1049" s="123"/>
      <c r="I1049" s="123"/>
      <c r="J1049" s="123"/>
      <c r="K1049" s="123"/>
      <c r="L1049" s="123"/>
      <c r="M1049" s="123"/>
      <c r="N1049" s="123"/>
      <c r="O1049" s="123"/>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95"/>
      <c r="BL1049" s="95"/>
      <c r="BM1049" s="98"/>
      <c r="BN1049" s="99"/>
      <c r="BO1049" s="123"/>
      <c r="BP1049" s="123"/>
      <c r="BQ1049" s="42"/>
      <c r="BR1049" s="96"/>
    </row>
    <row r="1050" spans="1:70" ht="30" hidden="1" customHeight="1" x14ac:dyDescent="0.35">
      <c r="A1050" s="95">
        <v>1048</v>
      </c>
      <c r="B1050" s="123"/>
      <c r="C1050" s="123"/>
      <c r="D1050" s="123"/>
      <c r="E1050" s="123"/>
      <c r="F1050" s="123"/>
      <c r="G1050" s="123"/>
      <c r="H1050" s="123"/>
      <c r="I1050" s="123"/>
      <c r="J1050" s="123"/>
      <c r="K1050" s="123"/>
      <c r="L1050" s="123"/>
      <c r="M1050" s="123"/>
      <c r="N1050" s="123"/>
      <c r="O1050" s="123"/>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95"/>
      <c r="BL1050" s="95"/>
      <c r="BM1050" s="98"/>
      <c r="BN1050" s="99"/>
      <c r="BO1050" s="123"/>
      <c r="BP1050" s="123"/>
      <c r="BQ1050" s="42"/>
      <c r="BR1050" s="96"/>
    </row>
    <row r="1051" spans="1:70" ht="30" hidden="1" customHeight="1" x14ac:dyDescent="0.35">
      <c r="A1051" s="95">
        <v>1049</v>
      </c>
      <c r="B1051" s="123"/>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95"/>
      <c r="BL1051" s="95"/>
      <c r="BM1051" s="98"/>
      <c r="BN1051" s="99"/>
      <c r="BO1051" s="123"/>
      <c r="BP1051" s="123"/>
      <c r="BQ1051" s="42"/>
      <c r="BR1051" s="96"/>
    </row>
    <row r="1052" spans="1:70" ht="30" hidden="1" customHeight="1" x14ac:dyDescent="0.35">
      <c r="A1052" s="95">
        <v>1050</v>
      </c>
      <c r="B1052" s="123"/>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95"/>
      <c r="BL1052" s="95"/>
      <c r="BM1052" s="98"/>
      <c r="BN1052" s="99"/>
      <c r="BO1052" s="123"/>
      <c r="BP1052" s="123"/>
      <c r="BQ1052" s="42"/>
      <c r="BR1052" s="96"/>
    </row>
    <row r="1053" spans="1:70" ht="30" hidden="1" customHeight="1" x14ac:dyDescent="0.35">
      <c r="A1053" s="95">
        <v>1051</v>
      </c>
      <c r="B1053" s="123"/>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123"/>
      <c r="BJ1053" s="123"/>
      <c r="BK1053" s="95"/>
      <c r="BL1053" s="95"/>
      <c r="BM1053" s="98"/>
      <c r="BN1053" s="99"/>
      <c r="BO1053" s="123"/>
      <c r="BP1053" s="123"/>
      <c r="BQ1053" s="42"/>
      <c r="BR1053" s="96"/>
    </row>
    <row r="1054" spans="1:70" ht="30" hidden="1" customHeight="1" x14ac:dyDescent="0.35">
      <c r="A1054" s="95">
        <v>1052</v>
      </c>
      <c r="B1054" s="123"/>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95"/>
      <c r="BL1054" s="95"/>
      <c r="BM1054" s="98"/>
      <c r="BN1054" s="99"/>
      <c r="BO1054" s="123"/>
      <c r="BP1054" s="123"/>
      <c r="BQ1054" s="42"/>
      <c r="BR1054" s="96"/>
    </row>
    <row r="1055" spans="1:70" ht="30" hidden="1" customHeight="1" x14ac:dyDescent="0.35">
      <c r="A1055" s="95">
        <v>1053</v>
      </c>
      <c r="B1055" s="123"/>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95"/>
      <c r="BL1055" s="95"/>
      <c r="BM1055" s="98"/>
      <c r="BN1055" s="99"/>
      <c r="BO1055" s="123"/>
      <c r="BP1055" s="123"/>
      <c r="BQ1055" s="42"/>
      <c r="BR1055" s="96"/>
    </row>
    <row r="1056" spans="1:70" ht="30" hidden="1" customHeight="1" x14ac:dyDescent="0.35">
      <c r="A1056" s="95">
        <v>1054</v>
      </c>
      <c r="B1056" s="123"/>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95"/>
      <c r="BL1056" s="95"/>
      <c r="BM1056" s="98"/>
      <c r="BN1056" s="99"/>
      <c r="BO1056" s="123"/>
      <c r="BP1056" s="123"/>
      <c r="BQ1056" s="42"/>
      <c r="BR1056" s="96"/>
    </row>
    <row r="1057" spans="1:70" ht="30" hidden="1" customHeight="1" x14ac:dyDescent="0.35">
      <c r="A1057" s="95">
        <v>1055</v>
      </c>
      <c r="B1057" s="123"/>
      <c r="C1057" s="123"/>
      <c r="D1057" s="123"/>
      <c r="E1057" s="123"/>
      <c r="F1057" s="123"/>
      <c r="G1057" s="123"/>
      <c r="H1057" s="123"/>
      <c r="I1057" s="123"/>
      <c r="J1057" s="123"/>
      <c r="K1057" s="123"/>
      <c r="L1057" s="123"/>
      <c r="M1057" s="123"/>
      <c r="N1057" s="123"/>
      <c r="O1057" s="123"/>
      <c r="P1057" s="123"/>
      <c r="Q1057" s="123"/>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95"/>
      <c r="BL1057" s="95"/>
      <c r="BM1057" s="98"/>
      <c r="BN1057" s="99"/>
      <c r="BO1057" s="123"/>
      <c r="BP1057" s="123"/>
      <c r="BQ1057" s="42"/>
      <c r="BR1057" s="96"/>
    </row>
    <row r="1058" spans="1:70" ht="30" hidden="1" customHeight="1" x14ac:dyDescent="0.35">
      <c r="A1058" s="95">
        <v>1056</v>
      </c>
      <c r="B1058" s="123"/>
      <c r="C1058" s="123"/>
      <c r="D1058" s="123"/>
      <c r="E1058" s="123"/>
      <c r="F1058" s="123"/>
      <c r="G1058" s="123"/>
      <c r="H1058" s="123"/>
      <c r="I1058" s="123"/>
      <c r="J1058" s="123"/>
      <c r="K1058" s="123"/>
      <c r="L1058" s="123"/>
      <c r="M1058" s="123"/>
      <c r="N1058" s="123"/>
      <c r="O1058" s="123"/>
      <c r="P1058" s="123"/>
      <c r="Q1058" s="123"/>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95"/>
      <c r="BL1058" s="95"/>
      <c r="BM1058" s="98"/>
      <c r="BN1058" s="99"/>
      <c r="BO1058" s="123"/>
      <c r="BP1058" s="123"/>
      <c r="BQ1058" s="42"/>
      <c r="BR1058" s="96"/>
    </row>
    <row r="1059" spans="1:70" ht="30" hidden="1" customHeight="1" x14ac:dyDescent="0.35">
      <c r="A1059" s="95">
        <v>1057</v>
      </c>
      <c r="B1059" s="123"/>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95"/>
      <c r="BL1059" s="95"/>
      <c r="BM1059" s="98"/>
      <c r="BN1059" s="99"/>
      <c r="BO1059" s="123"/>
      <c r="BP1059" s="123"/>
      <c r="BQ1059" s="42"/>
      <c r="BR1059" s="96"/>
    </row>
    <row r="1060" spans="1:70" ht="30" hidden="1" customHeight="1" x14ac:dyDescent="0.35">
      <c r="A1060" s="95">
        <v>1058</v>
      </c>
      <c r="B1060" s="123"/>
      <c r="C1060" s="123"/>
      <c r="D1060" s="123"/>
      <c r="E1060" s="123"/>
      <c r="F1060" s="123"/>
      <c r="G1060" s="123"/>
      <c r="H1060" s="123"/>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123"/>
      <c r="BJ1060" s="123"/>
      <c r="BK1060" s="95"/>
      <c r="BL1060" s="95"/>
      <c r="BM1060" s="98"/>
      <c r="BN1060" s="99"/>
      <c r="BO1060" s="123"/>
      <c r="BP1060" s="123"/>
      <c r="BQ1060" s="42"/>
      <c r="BR1060" s="96"/>
    </row>
    <row r="1061" spans="1:70" ht="30" hidden="1" customHeight="1" x14ac:dyDescent="0.35">
      <c r="A1061" s="95">
        <v>1059</v>
      </c>
      <c r="B1061" s="123"/>
      <c r="C1061" s="123"/>
      <c r="D1061" s="123"/>
      <c r="E1061" s="123"/>
      <c r="F1061" s="123"/>
      <c r="G1061" s="123"/>
      <c r="H1061" s="123"/>
      <c r="I1061" s="123"/>
      <c r="J1061" s="123"/>
      <c r="K1061" s="123"/>
      <c r="L1061" s="123"/>
      <c r="M1061" s="123"/>
      <c r="N1061" s="123"/>
      <c r="O1061" s="123"/>
      <c r="P1061" s="123"/>
      <c r="Q1061" s="123"/>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95"/>
      <c r="BL1061" s="95"/>
      <c r="BM1061" s="98"/>
      <c r="BN1061" s="99"/>
      <c r="BO1061" s="123"/>
      <c r="BP1061" s="123"/>
      <c r="BQ1061" s="42"/>
      <c r="BR1061" s="96"/>
    </row>
    <row r="1062" spans="1:70" ht="30" hidden="1" customHeight="1" x14ac:dyDescent="0.35">
      <c r="A1062" s="95">
        <v>1060</v>
      </c>
      <c r="B1062" s="123"/>
      <c r="C1062" s="123"/>
      <c r="D1062" s="123"/>
      <c r="E1062" s="123"/>
      <c r="F1062" s="123"/>
      <c r="G1062" s="123"/>
      <c r="H1062" s="123"/>
      <c r="I1062" s="123"/>
      <c r="J1062" s="123"/>
      <c r="K1062" s="123"/>
      <c r="L1062" s="123"/>
      <c r="M1062" s="123"/>
      <c r="N1062" s="123"/>
      <c r="O1062" s="123"/>
      <c r="P1062" s="123"/>
      <c r="Q1062" s="123"/>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95"/>
      <c r="BL1062" s="95"/>
      <c r="BM1062" s="98"/>
      <c r="BN1062" s="99"/>
      <c r="BO1062" s="123"/>
      <c r="BP1062" s="123"/>
      <c r="BQ1062" s="42"/>
      <c r="BR1062" s="96"/>
    </row>
    <row r="1063" spans="1:70" ht="30" hidden="1" customHeight="1" x14ac:dyDescent="0.35">
      <c r="A1063" s="95">
        <v>1061</v>
      </c>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95"/>
      <c r="BL1063" s="95"/>
      <c r="BM1063" s="98"/>
      <c r="BN1063" s="99"/>
      <c r="BO1063" s="123"/>
      <c r="BP1063" s="123"/>
      <c r="BQ1063" s="42"/>
      <c r="BR1063" s="96"/>
    </row>
    <row r="1064" spans="1:70" ht="30" hidden="1" customHeight="1" x14ac:dyDescent="0.35">
      <c r="A1064" s="95">
        <v>1062</v>
      </c>
      <c r="B1064" s="123"/>
      <c r="C1064" s="123"/>
      <c r="D1064" s="123"/>
      <c r="E1064" s="123"/>
      <c r="F1064" s="123"/>
      <c r="G1064" s="123"/>
      <c r="H1064" s="123"/>
      <c r="I1064" s="123"/>
      <c r="J1064" s="123"/>
      <c r="K1064" s="123"/>
      <c r="L1064" s="123"/>
      <c r="M1064" s="123"/>
      <c r="N1064" s="123"/>
      <c r="O1064" s="123"/>
      <c r="P1064" s="123"/>
      <c r="Q1064" s="123"/>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123"/>
      <c r="BJ1064" s="123"/>
      <c r="BK1064" s="95"/>
      <c r="BL1064" s="95"/>
      <c r="BM1064" s="98"/>
      <c r="BN1064" s="99"/>
      <c r="BO1064" s="123"/>
      <c r="BP1064" s="123"/>
      <c r="BQ1064" s="42"/>
      <c r="BR1064" s="96"/>
    </row>
    <row r="1065" spans="1:70" ht="30" hidden="1" customHeight="1" x14ac:dyDescent="0.35">
      <c r="A1065" s="95">
        <v>1063</v>
      </c>
      <c r="B1065" s="123"/>
      <c r="C1065" s="123"/>
      <c r="D1065" s="123"/>
      <c r="E1065" s="123"/>
      <c r="F1065" s="123"/>
      <c r="G1065" s="123"/>
      <c r="H1065" s="123"/>
      <c r="I1065" s="123"/>
      <c r="J1065" s="123"/>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95"/>
      <c r="BL1065" s="95"/>
      <c r="BM1065" s="98"/>
      <c r="BN1065" s="99"/>
      <c r="BO1065" s="123"/>
      <c r="BP1065" s="123"/>
      <c r="BQ1065" s="42"/>
      <c r="BR1065" s="96"/>
    </row>
    <row r="1066" spans="1:70" ht="30" hidden="1" customHeight="1" x14ac:dyDescent="0.35">
      <c r="A1066" s="95">
        <v>1064</v>
      </c>
      <c r="B1066" s="123"/>
      <c r="C1066" s="123"/>
      <c r="D1066" s="123"/>
      <c r="E1066" s="123"/>
      <c r="F1066" s="123"/>
      <c r="G1066" s="123"/>
      <c r="H1066" s="123"/>
      <c r="I1066" s="123"/>
      <c r="J1066" s="123"/>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123"/>
      <c r="BJ1066" s="123"/>
      <c r="BK1066" s="95"/>
      <c r="BL1066" s="95"/>
      <c r="BM1066" s="98"/>
      <c r="BN1066" s="99"/>
      <c r="BO1066" s="123"/>
      <c r="BP1066" s="123"/>
      <c r="BQ1066" s="42"/>
      <c r="BR1066" s="96"/>
    </row>
    <row r="1067" spans="1:70" ht="30" hidden="1" customHeight="1" x14ac:dyDescent="0.35">
      <c r="A1067" s="95">
        <v>1065</v>
      </c>
      <c r="B1067" s="123"/>
      <c r="C1067" s="123"/>
      <c r="D1067" s="123"/>
      <c r="E1067" s="123"/>
      <c r="F1067" s="123"/>
      <c r="G1067" s="123"/>
      <c r="H1067" s="123"/>
      <c r="I1067" s="123"/>
      <c r="J1067" s="123"/>
      <c r="K1067" s="123"/>
      <c r="L1067" s="123"/>
      <c r="M1067" s="123"/>
      <c r="N1067" s="123"/>
      <c r="O1067" s="123"/>
      <c r="P1067" s="123"/>
      <c r="Q1067" s="123"/>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95"/>
      <c r="BL1067" s="95"/>
      <c r="BM1067" s="98"/>
      <c r="BN1067" s="99"/>
      <c r="BO1067" s="123"/>
      <c r="BP1067" s="123"/>
      <c r="BQ1067" s="42"/>
      <c r="BR1067" s="96"/>
    </row>
    <row r="1068" spans="1:70" ht="30" hidden="1" customHeight="1" x14ac:dyDescent="0.35">
      <c r="A1068" s="95">
        <v>1066</v>
      </c>
      <c r="B1068" s="123"/>
      <c r="C1068" s="123"/>
      <c r="D1068" s="123"/>
      <c r="E1068" s="123"/>
      <c r="F1068" s="123"/>
      <c r="G1068" s="123"/>
      <c r="H1068" s="123"/>
      <c r="I1068" s="123"/>
      <c r="J1068" s="123"/>
      <c r="K1068" s="123"/>
      <c r="L1068" s="123"/>
      <c r="M1068" s="123"/>
      <c r="N1068" s="123"/>
      <c r="O1068" s="123"/>
      <c r="P1068" s="123"/>
      <c r="Q1068" s="123"/>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123"/>
      <c r="BJ1068" s="123"/>
      <c r="BK1068" s="95"/>
      <c r="BL1068" s="95"/>
      <c r="BM1068" s="98"/>
      <c r="BN1068" s="99"/>
      <c r="BO1068" s="123"/>
      <c r="BP1068" s="123"/>
      <c r="BQ1068" s="42"/>
      <c r="BR1068" s="96"/>
    </row>
    <row r="1069" spans="1:70" ht="30" hidden="1" customHeight="1" x14ac:dyDescent="0.35">
      <c r="A1069" s="95">
        <v>1067</v>
      </c>
      <c r="B1069" s="123"/>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95"/>
      <c r="BL1069" s="95"/>
      <c r="BM1069" s="98"/>
      <c r="BN1069" s="99"/>
      <c r="BO1069" s="123"/>
      <c r="BP1069" s="123"/>
      <c r="BQ1069" s="42"/>
      <c r="BR1069" s="96"/>
    </row>
    <row r="1070" spans="1:70" ht="30" hidden="1" customHeight="1" x14ac:dyDescent="0.35">
      <c r="A1070" s="95">
        <v>1068</v>
      </c>
      <c r="B1070" s="123"/>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95"/>
      <c r="BL1070" s="95"/>
      <c r="BM1070" s="98"/>
      <c r="BN1070" s="99"/>
      <c r="BO1070" s="123"/>
      <c r="BP1070" s="123"/>
      <c r="BQ1070" s="42"/>
      <c r="BR1070" s="96"/>
    </row>
    <row r="1071" spans="1:70" ht="30" hidden="1" customHeight="1" x14ac:dyDescent="0.35">
      <c r="A1071" s="95">
        <v>1069</v>
      </c>
      <c r="B1071" s="123"/>
      <c r="C1071" s="123"/>
      <c r="D1071" s="123"/>
      <c r="E1071" s="123"/>
      <c r="F1071" s="123"/>
      <c r="G1071" s="123"/>
      <c r="H1071" s="12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95"/>
      <c r="BL1071" s="95"/>
      <c r="BM1071" s="98"/>
      <c r="BN1071" s="99"/>
      <c r="BO1071" s="123"/>
      <c r="BP1071" s="123"/>
      <c r="BQ1071" s="42"/>
      <c r="BR1071" s="96"/>
    </row>
    <row r="1072" spans="1:70" ht="30" hidden="1" customHeight="1" x14ac:dyDescent="0.35">
      <c r="A1072" s="95">
        <v>1070</v>
      </c>
      <c r="B1072" s="123"/>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95"/>
      <c r="BL1072" s="95"/>
      <c r="BM1072" s="98"/>
      <c r="BN1072" s="99"/>
      <c r="BO1072" s="123"/>
      <c r="BP1072" s="123"/>
      <c r="BQ1072" s="42"/>
      <c r="BR1072" s="96"/>
    </row>
    <row r="1073" spans="1:70" ht="30" hidden="1" customHeight="1" x14ac:dyDescent="0.35">
      <c r="A1073" s="95">
        <v>1071</v>
      </c>
      <c r="B1073" s="123"/>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123"/>
      <c r="BJ1073" s="123"/>
      <c r="BK1073" s="95"/>
      <c r="BL1073" s="95"/>
      <c r="BM1073" s="98"/>
      <c r="BN1073" s="99"/>
      <c r="BO1073" s="123"/>
      <c r="BP1073" s="123"/>
      <c r="BQ1073" s="42"/>
      <c r="BR1073" s="96"/>
    </row>
    <row r="1074" spans="1:70" ht="30" hidden="1" customHeight="1" x14ac:dyDescent="0.35">
      <c r="A1074" s="95">
        <v>1072</v>
      </c>
      <c r="B1074" s="123"/>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95"/>
      <c r="BL1074" s="95"/>
      <c r="BM1074" s="98"/>
      <c r="BN1074" s="99"/>
      <c r="BO1074" s="123"/>
      <c r="BP1074" s="123"/>
      <c r="BQ1074" s="42"/>
      <c r="BR1074" s="96"/>
    </row>
    <row r="1075" spans="1:70" ht="30" hidden="1" customHeight="1" x14ac:dyDescent="0.35">
      <c r="A1075" s="95">
        <v>1073</v>
      </c>
      <c r="B1075" s="123"/>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123"/>
      <c r="BJ1075" s="123"/>
      <c r="BK1075" s="95"/>
      <c r="BL1075" s="95"/>
      <c r="BM1075" s="98"/>
      <c r="BN1075" s="99"/>
      <c r="BO1075" s="123"/>
      <c r="BP1075" s="123"/>
      <c r="BQ1075" s="42"/>
      <c r="BR1075" s="96"/>
    </row>
    <row r="1076" spans="1:70" ht="30" hidden="1" customHeight="1" x14ac:dyDescent="0.35">
      <c r="A1076" s="95">
        <v>1074</v>
      </c>
      <c r="B1076" s="123"/>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123"/>
      <c r="BJ1076" s="123"/>
      <c r="BK1076" s="95"/>
      <c r="BL1076" s="95"/>
      <c r="BM1076" s="98"/>
      <c r="BN1076" s="99"/>
      <c r="BO1076" s="123"/>
      <c r="BP1076" s="123"/>
      <c r="BQ1076" s="42"/>
      <c r="BR1076" s="96"/>
    </row>
    <row r="1077" spans="1:70" ht="30" hidden="1" customHeight="1" x14ac:dyDescent="0.35">
      <c r="A1077" s="95">
        <v>1075</v>
      </c>
      <c r="B1077" s="123"/>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95"/>
      <c r="BL1077" s="95"/>
      <c r="BM1077" s="98"/>
      <c r="BN1077" s="99"/>
      <c r="BO1077" s="123"/>
      <c r="BP1077" s="123"/>
      <c r="BQ1077" s="42"/>
      <c r="BR1077" s="96"/>
    </row>
    <row r="1078" spans="1:70" ht="30" hidden="1" customHeight="1" x14ac:dyDescent="0.35">
      <c r="A1078" s="95">
        <v>1076</v>
      </c>
      <c r="B1078" s="123"/>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123"/>
      <c r="BJ1078" s="123"/>
      <c r="BK1078" s="95"/>
      <c r="BL1078" s="95"/>
      <c r="BM1078" s="98"/>
      <c r="BN1078" s="99"/>
      <c r="BO1078" s="123"/>
      <c r="BP1078" s="123"/>
      <c r="BQ1078" s="42"/>
      <c r="BR1078" s="96"/>
    </row>
    <row r="1079" spans="1:70" ht="30" hidden="1" customHeight="1" x14ac:dyDescent="0.35">
      <c r="A1079" s="95">
        <v>1077</v>
      </c>
      <c r="B1079" s="123"/>
      <c r="C1079" s="123"/>
      <c r="D1079" s="123"/>
      <c r="E1079" s="123"/>
      <c r="F1079" s="123"/>
      <c r="G1079" s="123"/>
      <c r="H1079" s="123"/>
      <c r="I1079" s="123"/>
      <c r="J1079" s="123"/>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123"/>
      <c r="BJ1079" s="123"/>
      <c r="BK1079" s="95"/>
      <c r="BL1079" s="95"/>
      <c r="BM1079" s="98"/>
      <c r="BN1079" s="99"/>
      <c r="BO1079" s="123"/>
      <c r="BP1079" s="123"/>
      <c r="BQ1079" s="42"/>
      <c r="BR1079" s="96"/>
    </row>
    <row r="1080" spans="1:70" ht="30" hidden="1" customHeight="1" x14ac:dyDescent="0.35">
      <c r="A1080" s="95">
        <v>1078</v>
      </c>
      <c r="B1080" s="123"/>
      <c r="C1080" s="123"/>
      <c r="D1080" s="123"/>
      <c r="E1080" s="123"/>
      <c r="F1080" s="123"/>
      <c r="G1080" s="123"/>
      <c r="H1080" s="123"/>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123"/>
      <c r="BJ1080" s="123"/>
      <c r="BK1080" s="95"/>
      <c r="BL1080" s="95"/>
      <c r="BM1080" s="98"/>
      <c r="BN1080" s="99"/>
      <c r="BO1080" s="123"/>
      <c r="BP1080" s="123"/>
      <c r="BQ1080" s="42"/>
      <c r="BR1080" s="96"/>
    </row>
    <row r="1081" spans="1:70" ht="30" hidden="1" customHeight="1" x14ac:dyDescent="0.35">
      <c r="A1081" s="95">
        <v>1079</v>
      </c>
      <c r="B1081" s="123"/>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95"/>
      <c r="BL1081" s="95"/>
      <c r="BM1081" s="98"/>
      <c r="BN1081" s="99"/>
      <c r="BO1081" s="123"/>
      <c r="BP1081" s="123"/>
      <c r="BQ1081" s="42"/>
      <c r="BR1081" s="96"/>
    </row>
    <row r="1082" spans="1:70" ht="30" hidden="1" customHeight="1" x14ac:dyDescent="0.35">
      <c r="A1082" s="95">
        <v>1080</v>
      </c>
      <c r="B1082" s="123"/>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95"/>
      <c r="BL1082" s="95"/>
      <c r="BM1082" s="98"/>
      <c r="BN1082" s="99"/>
      <c r="BO1082" s="123"/>
      <c r="BP1082" s="123"/>
      <c r="BQ1082" s="42"/>
      <c r="BR1082" s="96"/>
    </row>
    <row r="1083" spans="1:70" ht="30" hidden="1" customHeight="1" x14ac:dyDescent="0.35">
      <c r="A1083" s="95">
        <v>1081</v>
      </c>
      <c r="B1083" s="123"/>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95"/>
      <c r="BL1083" s="95"/>
      <c r="BM1083" s="98"/>
      <c r="BN1083" s="99"/>
      <c r="BO1083" s="123"/>
      <c r="BP1083" s="123"/>
      <c r="BQ1083" s="42"/>
      <c r="BR1083" s="96"/>
    </row>
    <row r="1084" spans="1:70" ht="30" hidden="1" customHeight="1" x14ac:dyDescent="0.35">
      <c r="A1084" s="95">
        <v>1082</v>
      </c>
      <c r="B1084" s="123"/>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123"/>
      <c r="BJ1084" s="123"/>
      <c r="BK1084" s="95"/>
      <c r="BL1084" s="95"/>
      <c r="BM1084" s="98"/>
      <c r="BN1084" s="99"/>
      <c r="BO1084" s="123"/>
      <c r="BP1084" s="123"/>
      <c r="BQ1084" s="42"/>
      <c r="BR1084" s="96"/>
    </row>
    <row r="1085" spans="1:70" ht="30" hidden="1" customHeight="1" x14ac:dyDescent="0.35">
      <c r="A1085" s="95">
        <v>1083</v>
      </c>
      <c r="B1085" s="123"/>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123"/>
      <c r="BJ1085" s="123"/>
      <c r="BK1085" s="95"/>
      <c r="BL1085" s="95"/>
      <c r="BM1085" s="98"/>
      <c r="BN1085" s="99"/>
      <c r="BO1085" s="123"/>
      <c r="BP1085" s="123"/>
      <c r="BQ1085" s="42"/>
      <c r="BR1085" s="96"/>
    </row>
    <row r="1086" spans="1:70" ht="30" hidden="1" customHeight="1" x14ac:dyDescent="0.35">
      <c r="A1086" s="95">
        <v>1084</v>
      </c>
      <c r="B1086" s="123"/>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123"/>
      <c r="BJ1086" s="123"/>
      <c r="BK1086" s="95"/>
      <c r="BL1086" s="95"/>
      <c r="BM1086" s="98"/>
      <c r="BN1086" s="99"/>
      <c r="BO1086" s="123"/>
      <c r="BP1086" s="123"/>
      <c r="BQ1086" s="42"/>
      <c r="BR1086" s="96"/>
    </row>
    <row r="1087" spans="1:70" ht="30" hidden="1" customHeight="1" x14ac:dyDescent="0.35">
      <c r="A1087" s="95">
        <v>1085</v>
      </c>
      <c r="B1087" s="123"/>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123"/>
      <c r="BJ1087" s="123"/>
      <c r="BK1087" s="95"/>
      <c r="BL1087" s="95"/>
      <c r="BM1087" s="98"/>
      <c r="BN1087" s="99"/>
      <c r="BO1087" s="123"/>
      <c r="BP1087" s="123"/>
      <c r="BQ1087" s="42"/>
      <c r="BR1087" s="96"/>
    </row>
    <row r="1088" spans="1:70" ht="30" hidden="1" customHeight="1" x14ac:dyDescent="0.35">
      <c r="A1088" s="95">
        <v>1086</v>
      </c>
      <c r="B1088" s="123"/>
      <c r="C1088" s="123"/>
      <c r="D1088" s="123"/>
      <c r="E1088" s="123"/>
      <c r="F1088" s="123"/>
      <c r="G1088" s="123"/>
      <c r="H1088" s="123"/>
      <c r="I1088" s="123"/>
      <c r="J1088" s="123"/>
      <c r="K1088" s="123"/>
      <c r="L1088" s="123"/>
      <c r="M1088" s="123"/>
      <c r="N1088" s="123"/>
      <c r="O1088" s="123"/>
      <c r="P1088" s="123"/>
      <c r="Q1088" s="123"/>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123"/>
      <c r="BJ1088" s="123"/>
      <c r="BK1088" s="95"/>
      <c r="BL1088" s="95"/>
      <c r="BM1088" s="98"/>
      <c r="BN1088" s="99"/>
      <c r="BO1088" s="123"/>
      <c r="BP1088" s="123"/>
      <c r="BQ1088" s="42"/>
      <c r="BR1088" s="96"/>
    </row>
    <row r="1089" spans="1:70" ht="30" hidden="1" customHeight="1" x14ac:dyDescent="0.35">
      <c r="A1089" s="95">
        <v>1087</v>
      </c>
      <c r="B1089" s="123"/>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95"/>
      <c r="BL1089" s="95"/>
      <c r="BM1089" s="98"/>
      <c r="BN1089" s="99"/>
      <c r="BO1089" s="123"/>
      <c r="BP1089" s="123"/>
      <c r="BQ1089" s="42"/>
      <c r="BR1089" s="96"/>
    </row>
    <row r="1090" spans="1:70" ht="30" hidden="1" customHeight="1" x14ac:dyDescent="0.35">
      <c r="A1090" s="95">
        <v>1088</v>
      </c>
      <c r="B1090" s="123"/>
      <c r="C1090" s="123"/>
      <c r="D1090" s="123"/>
      <c r="E1090" s="123"/>
      <c r="F1090" s="123"/>
      <c r="G1090" s="123"/>
      <c r="H1090" s="123"/>
      <c r="I1090" s="123"/>
      <c r="J1090" s="123"/>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95"/>
      <c r="BL1090" s="95"/>
      <c r="BM1090" s="98"/>
      <c r="BN1090" s="99"/>
      <c r="BO1090" s="123"/>
      <c r="BP1090" s="123"/>
      <c r="BQ1090" s="42"/>
      <c r="BR1090" s="96"/>
    </row>
    <row r="1091" spans="1:70" ht="30" hidden="1" customHeight="1" x14ac:dyDescent="0.35">
      <c r="A1091" s="95">
        <v>1089</v>
      </c>
      <c r="B1091" s="123"/>
      <c r="C1091" s="123"/>
      <c r="D1091" s="123"/>
      <c r="E1091" s="123"/>
      <c r="F1091" s="123"/>
      <c r="G1091" s="123"/>
      <c r="H1091" s="123"/>
      <c r="I1091" s="123"/>
      <c r="J1091" s="123"/>
      <c r="K1091" s="123"/>
      <c r="L1091" s="123"/>
      <c r="M1091" s="123"/>
      <c r="N1091" s="123"/>
      <c r="O1091" s="123"/>
      <c r="P1091" s="123"/>
      <c r="Q1091" s="123"/>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123"/>
      <c r="BJ1091" s="123"/>
      <c r="BK1091" s="95"/>
      <c r="BL1091" s="95"/>
      <c r="BM1091" s="98"/>
      <c r="BN1091" s="99"/>
      <c r="BO1091" s="123"/>
      <c r="BP1091" s="123"/>
      <c r="BQ1091" s="42"/>
      <c r="BR1091" s="96"/>
    </row>
    <row r="1092" spans="1:70" ht="30" hidden="1" customHeight="1" x14ac:dyDescent="0.35">
      <c r="A1092" s="95">
        <v>1090</v>
      </c>
      <c r="B1092" s="123"/>
      <c r="C1092" s="123"/>
      <c r="D1092" s="123"/>
      <c r="E1092" s="123"/>
      <c r="F1092" s="123"/>
      <c r="G1092" s="123"/>
      <c r="H1092" s="123"/>
      <c r="I1092" s="123"/>
      <c r="J1092" s="123"/>
      <c r="K1092" s="123"/>
      <c r="L1092" s="123"/>
      <c r="M1092" s="123"/>
      <c r="N1092" s="123"/>
      <c r="O1092" s="123"/>
      <c r="P1092" s="123"/>
      <c r="Q1092" s="123"/>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95"/>
      <c r="BL1092" s="95"/>
      <c r="BM1092" s="98"/>
      <c r="BN1092" s="99"/>
      <c r="BO1092" s="123"/>
      <c r="BP1092" s="123"/>
      <c r="BQ1092" s="42"/>
      <c r="BR1092" s="96"/>
    </row>
    <row r="1093" spans="1:70" ht="30" hidden="1" customHeight="1" x14ac:dyDescent="0.35">
      <c r="A1093" s="95">
        <v>1091</v>
      </c>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123"/>
      <c r="BJ1093" s="123"/>
      <c r="BK1093" s="95"/>
      <c r="BL1093" s="95"/>
      <c r="BM1093" s="98"/>
      <c r="BN1093" s="99"/>
      <c r="BO1093" s="123"/>
      <c r="BP1093" s="123"/>
      <c r="BQ1093" s="42"/>
      <c r="BR1093" s="96"/>
    </row>
    <row r="1094" spans="1:70" ht="30" hidden="1" customHeight="1" x14ac:dyDescent="0.35">
      <c r="A1094" s="95">
        <v>1092</v>
      </c>
      <c r="B1094" s="123"/>
      <c r="C1094" s="123"/>
      <c r="D1094" s="123"/>
      <c r="E1094" s="123"/>
      <c r="F1094" s="123"/>
      <c r="G1094" s="123"/>
      <c r="H1094" s="123"/>
      <c r="I1094" s="123"/>
      <c r="J1094" s="123"/>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123"/>
      <c r="BJ1094" s="123"/>
      <c r="BK1094" s="95"/>
      <c r="BL1094" s="95"/>
      <c r="BM1094" s="98"/>
      <c r="BN1094" s="99"/>
      <c r="BO1094" s="123"/>
      <c r="BP1094" s="123"/>
      <c r="BQ1094" s="42"/>
      <c r="BR1094" s="96"/>
    </row>
    <row r="1095" spans="1:70" ht="30" hidden="1" customHeight="1" x14ac:dyDescent="0.35">
      <c r="A1095" s="95">
        <v>1093</v>
      </c>
      <c r="B1095" s="123"/>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95"/>
      <c r="BL1095" s="95"/>
      <c r="BM1095" s="98"/>
      <c r="BN1095" s="99"/>
      <c r="BO1095" s="123"/>
      <c r="BP1095" s="123"/>
      <c r="BQ1095" s="42"/>
      <c r="BR1095" s="96"/>
    </row>
    <row r="1096" spans="1:70" ht="30" hidden="1" customHeight="1" x14ac:dyDescent="0.35">
      <c r="A1096" s="95">
        <v>1094</v>
      </c>
      <c r="B1096" s="123"/>
      <c r="C1096" s="123"/>
      <c r="D1096" s="123"/>
      <c r="E1096" s="123"/>
      <c r="F1096" s="123"/>
      <c r="G1096" s="123"/>
      <c r="H1096" s="123"/>
      <c r="I1096" s="123"/>
      <c r="J1096" s="123"/>
      <c r="K1096" s="123"/>
      <c r="L1096" s="123"/>
      <c r="M1096" s="123"/>
      <c r="N1096" s="123"/>
      <c r="O1096" s="123"/>
      <c r="P1096" s="123"/>
      <c r="Q1096" s="123"/>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95"/>
      <c r="BL1096" s="95"/>
      <c r="BM1096" s="98"/>
      <c r="BN1096" s="99"/>
      <c r="BO1096" s="123"/>
      <c r="BP1096" s="123"/>
      <c r="BQ1096" s="42"/>
      <c r="BR1096" s="96"/>
    </row>
    <row r="1097" spans="1:70" ht="30" hidden="1" customHeight="1" x14ac:dyDescent="0.35">
      <c r="A1097" s="95">
        <v>1095</v>
      </c>
      <c r="B1097" s="123"/>
      <c r="C1097" s="123"/>
      <c r="D1097" s="123"/>
      <c r="E1097" s="123"/>
      <c r="F1097" s="123"/>
      <c r="G1097" s="123"/>
      <c r="H1097" s="123"/>
      <c r="I1097" s="123"/>
      <c r="J1097" s="123"/>
      <c r="K1097" s="123"/>
      <c r="L1097" s="123"/>
      <c r="M1097" s="123"/>
      <c r="N1097" s="123"/>
      <c r="O1097" s="123"/>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123"/>
      <c r="BJ1097" s="123"/>
      <c r="BK1097" s="95"/>
      <c r="BL1097" s="95"/>
      <c r="BM1097" s="98"/>
      <c r="BN1097" s="99"/>
      <c r="BO1097" s="123"/>
      <c r="BP1097" s="123"/>
      <c r="BQ1097" s="42"/>
      <c r="BR1097" s="96"/>
    </row>
    <row r="1098" spans="1:70" ht="30" hidden="1" customHeight="1" x14ac:dyDescent="0.35">
      <c r="A1098" s="95">
        <v>1096</v>
      </c>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123"/>
      <c r="BJ1098" s="123"/>
      <c r="BK1098" s="95"/>
      <c r="BL1098" s="95"/>
      <c r="BM1098" s="98"/>
      <c r="BN1098" s="99"/>
      <c r="BO1098" s="123"/>
      <c r="BP1098" s="123"/>
      <c r="BQ1098" s="42"/>
      <c r="BR1098" s="96"/>
    </row>
    <row r="1099" spans="1:70" ht="30" hidden="1" customHeight="1" x14ac:dyDescent="0.35">
      <c r="A1099" s="95">
        <v>1097</v>
      </c>
      <c r="B1099" s="123"/>
      <c r="C1099" s="123"/>
      <c r="D1099" s="123"/>
      <c r="E1099" s="123"/>
      <c r="F1099" s="123"/>
      <c r="G1099" s="123"/>
      <c r="H1099" s="123"/>
      <c r="I1099" s="123"/>
      <c r="J1099" s="123"/>
      <c r="K1099" s="123"/>
      <c r="L1099" s="123"/>
      <c r="M1099" s="123"/>
      <c r="N1099" s="123"/>
      <c r="O1099" s="123"/>
      <c r="P1099" s="123"/>
      <c r="Q1099" s="123"/>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95"/>
      <c r="BL1099" s="95"/>
      <c r="BM1099" s="98"/>
      <c r="BN1099" s="99"/>
      <c r="BO1099" s="123"/>
      <c r="BP1099" s="123"/>
      <c r="BQ1099" s="42"/>
      <c r="BR1099" s="96"/>
    </row>
    <row r="1100" spans="1:70" ht="30" hidden="1" customHeight="1" x14ac:dyDescent="0.35">
      <c r="A1100" s="95">
        <v>1098</v>
      </c>
      <c r="B1100" s="123"/>
      <c r="C1100" s="123"/>
      <c r="D1100" s="123"/>
      <c r="E1100" s="123"/>
      <c r="F1100" s="123"/>
      <c r="G1100" s="123"/>
      <c r="H1100" s="123"/>
      <c r="I1100" s="123"/>
      <c r="J1100" s="123"/>
      <c r="K1100" s="123"/>
      <c r="L1100" s="123"/>
      <c r="M1100" s="123"/>
      <c r="N1100" s="123"/>
      <c r="O1100" s="123"/>
      <c r="P1100" s="123"/>
      <c r="Q1100" s="123"/>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95"/>
      <c r="BL1100" s="95"/>
      <c r="BM1100" s="98"/>
      <c r="BN1100" s="99"/>
      <c r="BO1100" s="123"/>
      <c r="BP1100" s="123"/>
      <c r="BQ1100" s="42"/>
      <c r="BR1100" s="96"/>
    </row>
    <row r="1101" spans="1:70" ht="30" hidden="1" customHeight="1" x14ac:dyDescent="0.35">
      <c r="A1101" s="95">
        <v>1099</v>
      </c>
      <c r="B1101" s="123"/>
      <c r="C1101" s="123"/>
      <c r="D1101" s="123"/>
      <c r="E1101" s="123"/>
      <c r="F1101" s="123"/>
      <c r="G1101" s="123"/>
      <c r="H1101" s="123"/>
      <c r="I1101" s="123"/>
      <c r="J1101" s="123"/>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123"/>
      <c r="BJ1101" s="123"/>
      <c r="BK1101" s="95"/>
      <c r="BL1101" s="95"/>
      <c r="BM1101" s="98"/>
      <c r="BN1101" s="99"/>
      <c r="BO1101" s="123"/>
      <c r="BP1101" s="123"/>
      <c r="BQ1101" s="42"/>
      <c r="BR1101" s="96"/>
    </row>
    <row r="1102" spans="1:70" ht="30" hidden="1" customHeight="1" x14ac:dyDescent="0.35">
      <c r="A1102" s="95">
        <v>1100</v>
      </c>
      <c r="B1102" s="123"/>
      <c r="C1102" s="123"/>
      <c r="D1102" s="123"/>
      <c r="E1102" s="123"/>
      <c r="F1102" s="123"/>
      <c r="G1102" s="123"/>
      <c r="H1102" s="123"/>
      <c r="I1102" s="123"/>
      <c r="J1102" s="123"/>
      <c r="K1102" s="123"/>
      <c r="L1102" s="123"/>
      <c r="M1102" s="123"/>
      <c r="N1102" s="123"/>
      <c r="O1102" s="123"/>
      <c r="P1102" s="123"/>
      <c r="Q1102" s="123"/>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95"/>
      <c r="BL1102" s="95"/>
      <c r="BM1102" s="98"/>
      <c r="BN1102" s="99"/>
      <c r="BO1102" s="123"/>
      <c r="BP1102" s="123"/>
      <c r="BQ1102" s="42"/>
      <c r="BR1102" s="96"/>
    </row>
    <row r="1103" spans="1:70" ht="30" hidden="1" customHeight="1" x14ac:dyDescent="0.35">
      <c r="A1103" s="95">
        <v>1101</v>
      </c>
      <c r="B1103" s="123"/>
      <c r="C1103" s="123"/>
      <c r="D1103" s="123"/>
      <c r="E1103" s="123"/>
      <c r="F1103" s="123"/>
      <c r="G1103" s="123"/>
      <c r="H1103" s="123"/>
      <c r="I1103" s="123"/>
      <c r="J1103" s="123"/>
      <c r="K1103" s="123"/>
      <c r="L1103" s="123"/>
      <c r="M1103" s="123"/>
      <c r="N1103" s="123"/>
      <c r="O1103" s="123"/>
      <c r="P1103" s="123"/>
      <c r="Q1103" s="123"/>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123"/>
      <c r="BJ1103" s="123"/>
      <c r="BK1103" s="95"/>
      <c r="BL1103" s="95"/>
      <c r="BM1103" s="98"/>
      <c r="BN1103" s="99"/>
      <c r="BO1103" s="123"/>
      <c r="BP1103" s="123"/>
      <c r="BQ1103" s="42"/>
      <c r="BR1103" s="96"/>
    </row>
    <row r="1104" spans="1:70" ht="30" hidden="1" customHeight="1" x14ac:dyDescent="0.35">
      <c r="A1104" s="95">
        <v>1102</v>
      </c>
      <c r="B1104" s="123"/>
      <c r="C1104" s="123"/>
      <c r="D1104" s="123"/>
      <c r="E1104" s="123"/>
      <c r="F1104" s="123"/>
      <c r="G1104" s="123"/>
      <c r="H1104" s="123"/>
      <c r="I1104" s="123"/>
      <c r="J1104" s="123"/>
      <c r="K1104" s="123"/>
      <c r="L1104" s="123"/>
      <c r="M1104" s="123"/>
      <c r="N1104" s="123"/>
      <c r="O1104" s="123"/>
      <c r="P1104" s="123"/>
      <c r="Q1104" s="123"/>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95"/>
      <c r="BL1104" s="95"/>
      <c r="BM1104" s="98"/>
      <c r="BN1104" s="99"/>
      <c r="BO1104" s="123"/>
      <c r="BP1104" s="123"/>
      <c r="BQ1104" s="42"/>
      <c r="BR1104" s="96"/>
    </row>
    <row r="1105" spans="1:70" ht="30" hidden="1" customHeight="1" x14ac:dyDescent="0.35">
      <c r="A1105" s="95">
        <v>1103</v>
      </c>
      <c r="B1105" s="123"/>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123"/>
      <c r="BJ1105" s="123"/>
      <c r="BK1105" s="95"/>
      <c r="BL1105" s="95"/>
      <c r="BM1105" s="98"/>
      <c r="BN1105" s="99"/>
      <c r="BO1105" s="123"/>
      <c r="BP1105" s="123"/>
      <c r="BQ1105" s="42"/>
      <c r="BR1105" s="96"/>
    </row>
    <row r="1106" spans="1:70" ht="30" hidden="1" customHeight="1" x14ac:dyDescent="0.35">
      <c r="A1106" s="95">
        <v>1104</v>
      </c>
      <c r="B1106" s="123"/>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95"/>
      <c r="BL1106" s="95"/>
      <c r="BM1106" s="98"/>
      <c r="BN1106" s="99"/>
      <c r="BO1106" s="123"/>
      <c r="BP1106" s="123"/>
      <c r="BQ1106" s="42"/>
      <c r="BR1106" s="96"/>
    </row>
    <row r="1107" spans="1:70" ht="30" hidden="1" customHeight="1" x14ac:dyDescent="0.35">
      <c r="A1107" s="95">
        <v>1105</v>
      </c>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123"/>
      <c r="BJ1107" s="123"/>
      <c r="BK1107" s="95"/>
      <c r="BL1107" s="95"/>
      <c r="BM1107" s="98"/>
      <c r="BN1107" s="99"/>
      <c r="BO1107" s="123"/>
      <c r="BP1107" s="123"/>
      <c r="BQ1107" s="42"/>
      <c r="BR1107" s="96"/>
    </row>
    <row r="1108" spans="1:70" ht="30" hidden="1" customHeight="1" x14ac:dyDescent="0.35">
      <c r="A1108" s="95">
        <v>1106</v>
      </c>
      <c r="B1108" s="123"/>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95"/>
      <c r="BL1108" s="95"/>
      <c r="BM1108" s="98"/>
      <c r="BN1108" s="99"/>
      <c r="BO1108" s="123"/>
      <c r="BP1108" s="123"/>
      <c r="BQ1108" s="42"/>
      <c r="BR1108" s="96"/>
    </row>
    <row r="1109" spans="1:70" ht="30" hidden="1" customHeight="1" x14ac:dyDescent="0.35">
      <c r="A1109" s="95">
        <v>1107</v>
      </c>
      <c r="B1109" s="123"/>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123"/>
      <c r="BJ1109" s="123"/>
      <c r="BK1109" s="95"/>
      <c r="BL1109" s="95"/>
      <c r="BM1109" s="98"/>
      <c r="BN1109" s="99"/>
      <c r="BO1109" s="123"/>
      <c r="BP1109" s="123"/>
      <c r="BQ1109" s="42"/>
      <c r="BR1109" s="96"/>
    </row>
    <row r="1110" spans="1:70" ht="30" hidden="1" customHeight="1" x14ac:dyDescent="0.35">
      <c r="A1110" s="95">
        <v>1108</v>
      </c>
      <c r="B1110" s="123"/>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123"/>
      <c r="BJ1110" s="123"/>
      <c r="BK1110" s="95"/>
      <c r="BL1110" s="95"/>
      <c r="BM1110" s="98"/>
      <c r="BN1110" s="99"/>
      <c r="BO1110" s="123"/>
      <c r="BP1110" s="123"/>
      <c r="BQ1110" s="42"/>
      <c r="BR1110" s="96"/>
    </row>
    <row r="1111" spans="1:70" ht="30" hidden="1" customHeight="1" x14ac:dyDescent="0.35">
      <c r="A1111" s="95">
        <v>1109</v>
      </c>
      <c r="B1111" s="123"/>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123"/>
      <c r="BJ1111" s="123"/>
      <c r="BK1111" s="95"/>
      <c r="BL1111" s="95"/>
      <c r="BM1111" s="98"/>
      <c r="BN1111" s="99"/>
      <c r="BO1111" s="123"/>
      <c r="BP1111" s="123"/>
      <c r="BQ1111" s="42"/>
      <c r="BR1111" s="96"/>
    </row>
    <row r="1112" spans="1:70" ht="30" hidden="1" customHeight="1" x14ac:dyDescent="0.35">
      <c r="A1112" s="95">
        <v>1110</v>
      </c>
      <c r="B1112" s="123"/>
      <c r="C1112" s="123"/>
      <c r="D1112" s="123"/>
      <c r="E1112" s="123"/>
      <c r="F1112" s="123"/>
      <c r="G1112" s="123"/>
      <c r="H1112" s="123"/>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123"/>
      <c r="BJ1112" s="123"/>
      <c r="BK1112" s="95"/>
      <c r="BL1112" s="95"/>
      <c r="BM1112" s="98"/>
      <c r="BN1112" s="99"/>
      <c r="BO1112" s="123"/>
      <c r="BP1112" s="123"/>
      <c r="BQ1112" s="42"/>
      <c r="BR1112" s="96"/>
    </row>
    <row r="1113" spans="1:70" ht="30" hidden="1" customHeight="1" x14ac:dyDescent="0.35">
      <c r="A1113" s="95">
        <v>1111</v>
      </c>
      <c r="B1113" s="123"/>
      <c r="C1113" s="123"/>
      <c r="D1113" s="123"/>
      <c r="E1113" s="123"/>
      <c r="F1113" s="123"/>
      <c r="G1113" s="123"/>
      <c r="H1113" s="123"/>
      <c r="I1113" s="123"/>
      <c r="J1113" s="123"/>
      <c r="K1113" s="123"/>
      <c r="L1113" s="123"/>
      <c r="M1113" s="123"/>
      <c r="N1113" s="123"/>
      <c r="O1113" s="123"/>
      <c r="P1113" s="123"/>
      <c r="Q1113" s="123"/>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95"/>
      <c r="BL1113" s="95"/>
      <c r="BM1113" s="98"/>
      <c r="BN1113" s="99"/>
      <c r="BO1113" s="123"/>
      <c r="BP1113" s="123"/>
      <c r="BQ1113" s="42"/>
      <c r="BR1113" s="96"/>
    </row>
    <row r="1114" spans="1:70" ht="30" hidden="1" customHeight="1" x14ac:dyDescent="0.35">
      <c r="A1114" s="95">
        <v>1112</v>
      </c>
      <c r="B1114" s="123"/>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123"/>
      <c r="BJ1114" s="123"/>
      <c r="BK1114" s="95"/>
      <c r="BL1114" s="95"/>
      <c r="BM1114" s="98"/>
      <c r="BN1114" s="99"/>
      <c r="BO1114" s="123"/>
      <c r="BP1114" s="123"/>
      <c r="BQ1114" s="42"/>
      <c r="BR1114" s="96"/>
    </row>
    <row r="1115" spans="1:70" ht="30" hidden="1" customHeight="1" x14ac:dyDescent="0.35">
      <c r="A1115" s="95">
        <v>1113</v>
      </c>
      <c r="B1115" s="123"/>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123"/>
      <c r="BJ1115" s="123"/>
      <c r="BK1115" s="95"/>
      <c r="BL1115" s="95"/>
      <c r="BM1115" s="98"/>
      <c r="BN1115" s="99"/>
      <c r="BO1115" s="123"/>
      <c r="BP1115" s="123"/>
      <c r="BQ1115" s="42"/>
      <c r="BR1115" s="96"/>
    </row>
    <row r="1116" spans="1:70" ht="30" hidden="1" customHeight="1" x14ac:dyDescent="0.35">
      <c r="A1116" s="95">
        <v>1114</v>
      </c>
      <c r="B1116" s="123"/>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95"/>
      <c r="BL1116" s="95"/>
      <c r="BM1116" s="98"/>
      <c r="BN1116" s="99"/>
      <c r="BO1116" s="123"/>
      <c r="BP1116" s="123"/>
      <c r="BQ1116" s="42"/>
      <c r="BR1116" s="96"/>
    </row>
    <row r="1117" spans="1:70" ht="30" hidden="1" customHeight="1" x14ac:dyDescent="0.35">
      <c r="A1117" s="95">
        <v>1115</v>
      </c>
      <c r="B1117" s="123"/>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95"/>
      <c r="BL1117" s="95"/>
      <c r="BM1117" s="98"/>
      <c r="BN1117" s="99"/>
      <c r="BO1117" s="123"/>
      <c r="BP1117" s="123"/>
      <c r="BQ1117" s="42"/>
      <c r="BR1117" s="96"/>
    </row>
    <row r="1118" spans="1:70" ht="30" hidden="1" customHeight="1" x14ac:dyDescent="0.35">
      <c r="A1118" s="95">
        <v>1116</v>
      </c>
      <c r="B1118" s="123"/>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95"/>
      <c r="BL1118" s="95"/>
      <c r="BM1118" s="98"/>
      <c r="BN1118" s="99"/>
      <c r="BO1118" s="123"/>
      <c r="BP1118" s="123"/>
      <c r="BQ1118" s="42"/>
      <c r="BR1118" s="96"/>
    </row>
    <row r="1119" spans="1:70" ht="30" hidden="1" customHeight="1" x14ac:dyDescent="0.35">
      <c r="A1119" s="95">
        <v>1117</v>
      </c>
      <c r="B1119" s="123"/>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95"/>
      <c r="BL1119" s="95"/>
      <c r="BM1119" s="98"/>
      <c r="BN1119" s="99"/>
      <c r="BO1119" s="123"/>
      <c r="BP1119" s="123"/>
      <c r="BQ1119" s="42"/>
      <c r="BR1119" s="96"/>
    </row>
    <row r="1120" spans="1:70" ht="30" hidden="1" customHeight="1" x14ac:dyDescent="0.35">
      <c r="A1120" s="95">
        <v>1118</v>
      </c>
      <c r="B1120" s="123"/>
      <c r="C1120" s="123"/>
      <c r="D1120" s="123"/>
      <c r="E1120" s="123"/>
      <c r="F1120" s="123"/>
      <c r="G1120" s="123"/>
      <c r="H1120" s="123"/>
      <c r="I1120" s="123"/>
      <c r="J1120" s="123"/>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95"/>
      <c r="BL1120" s="95"/>
      <c r="BM1120" s="98"/>
      <c r="BN1120" s="99"/>
      <c r="BO1120" s="123"/>
      <c r="BP1120" s="123"/>
      <c r="BQ1120" s="42"/>
      <c r="BR1120" s="96"/>
    </row>
    <row r="1121" spans="1:70" ht="30" hidden="1" customHeight="1" x14ac:dyDescent="0.35">
      <c r="A1121" s="95">
        <v>1119</v>
      </c>
      <c r="B1121" s="123"/>
      <c r="C1121" s="123"/>
      <c r="D1121" s="123"/>
      <c r="E1121" s="123"/>
      <c r="F1121" s="123"/>
      <c r="G1121" s="123"/>
      <c r="H1121" s="123"/>
      <c r="I1121" s="123"/>
      <c r="J1121" s="123"/>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95"/>
      <c r="BL1121" s="95"/>
      <c r="BM1121" s="98"/>
      <c r="BN1121" s="99"/>
      <c r="BO1121" s="123"/>
      <c r="BP1121" s="123"/>
      <c r="BQ1121" s="42"/>
      <c r="BR1121" s="96"/>
    </row>
    <row r="1122" spans="1:70" ht="30" hidden="1" customHeight="1" x14ac:dyDescent="0.35">
      <c r="A1122" s="95">
        <v>1120</v>
      </c>
      <c r="B1122" s="123"/>
      <c r="C1122" s="123"/>
      <c r="D1122" s="123"/>
      <c r="E1122" s="123"/>
      <c r="F1122" s="123"/>
      <c r="G1122" s="123"/>
      <c r="H1122" s="123"/>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95"/>
      <c r="BL1122" s="95"/>
      <c r="BM1122" s="98"/>
      <c r="BN1122" s="99"/>
      <c r="BO1122" s="123"/>
      <c r="BP1122" s="123"/>
      <c r="BQ1122" s="42"/>
      <c r="BR1122" s="96"/>
    </row>
    <row r="1123" spans="1:70" ht="30" hidden="1" customHeight="1" x14ac:dyDescent="0.35">
      <c r="A1123" s="95">
        <v>1121</v>
      </c>
      <c r="B1123" s="123"/>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123"/>
      <c r="BJ1123" s="123"/>
      <c r="BK1123" s="95"/>
      <c r="BL1123" s="95"/>
      <c r="BM1123" s="98"/>
      <c r="BN1123" s="99"/>
      <c r="BO1123" s="123"/>
      <c r="BP1123" s="123"/>
      <c r="BQ1123" s="42"/>
      <c r="BR1123" s="96"/>
    </row>
    <row r="1124" spans="1:70" ht="30" hidden="1" customHeight="1" x14ac:dyDescent="0.35">
      <c r="A1124" s="95">
        <v>1122</v>
      </c>
      <c r="B1124" s="123"/>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123"/>
      <c r="BJ1124" s="123"/>
      <c r="BK1124" s="95"/>
      <c r="BL1124" s="95"/>
      <c r="BM1124" s="98"/>
      <c r="BN1124" s="99"/>
      <c r="BO1124" s="123"/>
      <c r="BP1124" s="123"/>
      <c r="BQ1124" s="42"/>
      <c r="BR1124" s="96"/>
    </row>
    <row r="1125" spans="1:70" ht="30" hidden="1" customHeight="1" x14ac:dyDescent="0.35">
      <c r="A1125" s="95">
        <v>1123</v>
      </c>
      <c r="B1125" s="123"/>
      <c r="C1125" s="123"/>
      <c r="D1125" s="123"/>
      <c r="E1125" s="123"/>
      <c r="F1125" s="123"/>
      <c r="G1125" s="123"/>
      <c r="H1125" s="123"/>
      <c r="I1125" s="123"/>
      <c r="J1125" s="123"/>
      <c r="K1125" s="123"/>
      <c r="L1125" s="123"/>
      <c r="M1125" s="123"/>
      <c r="N1125" s="123"/>
      <c r="O1125" s="123"/>
      <c r="P1125" s="123"/>
      <c r="Q1125" s="123"/>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123"/>
      <c r="BJ1125" s="123"/>
      <c r="BK1125" s="95"/>
      <c r="BL1125" s="95"/>
      <c r="BM1125" s="98"/>
      <c r="BN1125" s="99"/>
      <c r="BO1125" s="123"/>
      <c r="BP1125" s="123"/>
      <c r="BQ1125" s="42"/>
      <c r="BR1125" s="96"/>
    </row>
    <row r="1126" spans="1:70" ht="30" hidden="1" customHeight="1" x14ac:dyDescent="0.35">
      <c r="A1126" s="95">
        <v>1124</v>
      </c>
      <c r="B1126" s="123"/>
      <c r="C1126" s="123"/>
      <c r="D1126" s="123"/>
      <c r="E1126" s="123"/>
      <c r="F1126" s="123"/>
      <c r="G1126" s="123"/>
      <c r="H1126" s="123"/>
      <c r="I1126" s="123"/>
      <c r="J1126" s="123"/>
      <c r="K1126" s="123"/>
      <c r="L1126" s="123"/>
      <c r="M1126" s="123"/>
      <c r="N1126" s="123"/>
      <c r="O1126" s="123"/>
      <c r="P1126" s="123"/>
      <c r="Q1126" s="123"/>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123"/>
      <c r="BJ1126" s="123"/>
      <c r="BK1126" s="95"/>
      <c r="BL1126" s="95"/>
      <c r="BM1126" s="98"/>
      <c r="BN1126" s="99"/>
      <c r="BO1126" s="123"/>
      <c r="BP1126" s="123"/>
      <c r="BQ1126" s="42"/>
      <c r="BR1126" s="96"/>
    </row>
    <row r="1127" spans="1:70" ht="30" hidden="1" customHeight="1" x14ac:dyDescent="0.35">
      <c r="A1127" s="95">
        <v>1125</v>
      </c>
      <c r="B1127" s="123"/>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123"/>
      <c r="BJ1127" s="123"/>
      <c r="BK1127" s="95"/>
      <c r="BL1127" s="95"/>
      <c r="BM1127" s="98"/>
      <c r="BN1127" s="99"/>
      <c r="BO1127" s="123"/>
      <c r="BP1127" s="123"/>
      <c r="BQ1127" s="42"/>
      <c r="BR1127" s="96"/>
    </row>
    <row r="1128" spans="1:70" ht="30" hidden="1" customHeight="1" x14ac:dyDescent="0.35">
      <c r="A1128" s="95">
        <v>1126</v>
      </c>
      <c r="B1128" s="123"/>
      <c r="C1128" s="123"/>
      <c r="D1128" s="123"/>
      <c r="E1128" s="123"/>
      <c r="F1128" s="123"/>
      <c r="G1128" s="123"/>
      <c r="H1128" s="123"/>
      <c r="I1128" s="123"/>
      <c r="J1128" s="123"/>
      <c r="K1128" s="123"/>
      <c r="L1128" s="123"/>
      <c r="M1128" s="123"/>
      <c r="N1128" s="123"/>
      <c r="O1128" s="123"/>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123"/>
      <c r="BJ1128" s="123"/>
      <c r="BK1128" s="95"/>
      <c r="BL1128" s="95"/>
      <c r="BM1128" s="98"/>
      <c r="BN1128" s="99"/>
      <c r="BO1128" s="123"/>
      <c r="BP1128" s="123"/>
      <c r="BQ1128" s="42"/>
      <c r="BR1128" s="96"/>
    </row>
    <row r="1129" spans="1:70" ht="30" hidden="1" customHeight="1" x14ac:dyDescent="0.35">
      <c r="A1129" s="95">
        <v>1127</v>
      </c>
      <c r="B1129" s="123"/>
      <c r="C1129" s="123"/>
      <c r="D1129" s="123"/>
      <c r="E1129" s="123"/>
      <c r="F1129" s="123"/>
      <c r="G1129" s="123"/>
      <c r="H1129" s="123"/>
      <c r="I1129" s="123"/>
      <c r="J1129" s="123"/>
      <c r="K1129" s="123"/>
      <c r="L1129" s="123"/>
      <c r="M1129" s="123"/>
      <c r="N1129" s="123"/>
      <c r="O1129" s="123"/>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123"/>
      <c r="BJ1129" s="123"/>
      <c r="BK1129" s="95"/>
      <c r="BL1129" s="95"/>
      <c r="BM1129" s="98"/>
      <c r="BN1129" s="99"/>
      <c r="BO1129" s="123"/>
      <c r="BP1129" s="123"/>
      <c r="BQ1129" s="42"/>
      <c r="BR1129" s="96"/>
    </row>
    <row r="1130" spans="1:70" ht="30" hidden="1" customHeight="1" x14ac:dyDescent="0.35">
      <c r="A1130" s="95">
        <v>1128</v>
      </c>
      <c r="B1130" s="123"/>
      <c r="C1130" s="123"/>
      <c r="D1130" s="123"/>
      <c r="E1130" s="123"/>
      <c r="F1130" s="123"/>
      <c r="G1130" s="123"/>
      <c r="H1130" s="123"/>
      <c r="I1130" s="123"/>
      <c r="J1130" s="123"/>
      <c r="K1130" s="123"/>
      <c r="L1130" s="123"/>
      <c r="M1130" s="123"/>
      <c r="N1130" s="123"/>
      <c r="O1130" s="123"/>
      <c r="P1130" s="123"/>
      <c r="Q1130" s="123"/>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123"/>
      <c r="BJ1130" s="123"/>
      <c r="BK1130" s="95"/>
      <c r="BL1130" s="95"/>
      <c r="BM1130" s="98"/>
      <c r="BN1130" s="99"/>
      <c r="BO1130" s="123"/>
      <c r="BP1130" s="123"/>
      <c r="BQ1130" s="42"/>
      <c r="BR1130" s="96"/>
    </row>
    <row r="1131" spans="1:70" ht="30" hidden="1" customHeight="1" x14ac:dyDescent="0.35">
      <c r="A1131" s="95">
        <v>1129</v>
      </c>
      <c r="B1131" s="123"/>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123"/>
      <c r="BJ1131" s="123"/>
      <c r="BK1131" s="95"/>
      <c r="BL1131" s="95"/>
      <c r="BM1131" s="98"/>
      <c r="BN1131" s="99"/>
      <c r="BO1131" s="123"/>
      <c r="BP1131" s="123"/>
      <c r="BQ1131" s="42"/>
      <c r="BR1131" s="96"/>
    </row>
    <row r="1132" spans="1:70" ht="30" hidden="1" customHeight="1" x14ac:dyDescent="0.35">
      <c r="A1132" s="95">
        <v>1130</v>
      </c>
      <c r="B1132" s="123"/>
      <c r="C1132" s="123"/>
      <c r="D1132" s="123"/>
      <c r="E1132" s="123"/>
      <c r="F1132" s="123"/>
      <c r="G1132" s="123"/>
      <c r="H1132" s="123"/>
      <c r="I1132" s="123"/>
      <c r="J1132" s="123"/>
      <c r="K1132" s="123"/>
      <c r="L1132" s="123"/>
      <c r="M1132" s="123"/>
      <c r="N1132" s="123"/>
      <c r="O1132" s="123"/>
      <c r="P1132" s="123"/>
      <c r="Q1132" s="123"/>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123"/>
      <c r="BJ1132" s="123"/>
      <c r="BK1132" s="95"/>
      <c r="BL1132" s="95"/>
      <c r="BM1132" s="98"/>
      <c r="BN1132" s="99"/>
      <c r="BO1132" s="123"/>
      <c r="BP1132" s="123"/>
      <c r="BQ1132" s="42"/>
      <c r="BR1132" s="96"/>
    </row>
    <row r="1133" spans="1:70" ht="30" hidden="1" customHeight="1" x14ac:dyDescent="0.35">
      <c r="A1133" s="95">
        <v>1131</v>
      </c>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123"/>
      <c r="BJ1133" s="123"/>
      <c r="BK1133" s="95"/>
      <c r="BL1133" s="95"/>
      <c r="BM1133" s="98"/>
      <c r="BN1133" s="99"/>
      <c r="BO1133" s="123"/>
      <c r="BP1133" s="123"/>
      <c r="BQ1133" s="42"/>
      <c r="BR1133" s="96"/>
    </row>
    <row r="1134" spans="1:70" ht="30" hidden="1" customHeight="1" x14ac:dyDescent="0.35">
      <c r="A1134" s="95">
        <v>1132</v>
      </c>
      <c r="B1134" s="123"/>
      <c r="C1134" s="123"/>
      <c r="D1134" s="123"/>
      <c r="E1134" s="123"/>
      <c r="F1134" s="123"/>
      <c r="G1134" s="123"/>
      <c r="H1134" s="123"/>
      <c r="I1134" s="123"/>
      <c r="J1134" s="123"/>
      <c r="K1134" s="123"/>
      <c r="L1134" s="123"/>
      <c r="M1134" s="123"/>
      <c r="N1134" s="123"/>
      <c r="O1134" s="123"/>
      <c r="P1134" s="123"/>
      <c r="Q1134" s="123"/>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123"/>
      <c r="BJ1134" s="123"/>
      <c r="BK1134" s="95"/>
      <c r="BL1134" s="95"/>
      <c r="BM1134" s="98"/>
      <c r="BN1134" s="99"/>
      <c r="BO1134" s="123"/>
      <c r="BP1134" s="123"/>
      <c r="BQ1134" s="42"/>
      <c r="BR1134" s="96"/>
    </row>
    <row r="1135" spans="1:70" ht="30" hidden="1" customHeight="1" x14ac:dyDescent="0.35">
      <c r="A1135" s="95">
        <v>1133</v>
      </c>
      <c r="B1135" s="123"/>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123"/>
      <c r="BJ1135" s="123"/>
      <c r="BK1135" s="95"/>
      <c r="BL1135" s="95"/>
      <c r="BM1135" s="98"/>
      <c r="BN1135" s="99"/>
      <c r="BO1135" s="123"/>
      <c r="BP1135" s="123"/>
      <c r="BQ1135" s="42"/>
      <c r="BR1135" s="96"/>
    </row>
    <row r="1136" spans="1:70" ht="30" hidden="1" customHeight="1" x14ac:dyDescent="0.35">
      <c r="A1136" s="95">
        <v>1134</v>
      </c>
      <c r="B1136" s="123"/>
      <c r="C1136" s="123"/>
      <c r="D1136" s="123"/>
      <c r="E1136" s="123"/>
      <c r="F1136" s="123"/>
      <c r="G1136" s="123"/>
      <c r="H1136" s="123"/>
      <c r="I1136" s="123"/>
      <c r="J1136" s="123"/>
      <c r="K1136" s="123"/>
      <c r="L1136" s="123"/>
      <c r="M1136" s="123"/>
      <c r="N1136" s="123"/>
      <c r="O1136" s="123"/>
      <c r="P1136" s="123"/>
      <c r="Q1136" s="123"/>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123"/>
      <c r="BJ1136" s="123"/>
      <c r="BK1136" s="95"/>
      <c r="BL1136" s="95"/>
      <c r="BM1136" s="98"/>
      <c r="BN1136" s="99"/>
      <c r="BO1136" s="123"/>
      <c r="BP1136" s="123"/>
      <c r="BQ1136" s="42"/>
      <c r="BR1136" s="96"/>
    </row>
    <row r="1137" spans="1:70" ht="30" hidden="1" customHeight="1" x14ac:dyDescent="0.35">
      <c r="A1137" s="95">
        <v>1135</v>
      </c>
      <c r="B1137" s="123"/>
      <c r="C1137" s="123"/>
      <c r="D1137" s="123"/>
      <c r="E1137" s="123"/>
      <c r="F1137" s="123"/>
      <c r="G1137" s="123"/>
      <c r="H1137" s="12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123"/>
      <c r="BJ1137" s="123"/>
      <c r="BK1137" s="95"/>
      <c r="BL1137" s="95"/>
      <c r="BM1137" s="98"/>
      <c r="BN1137" s="99"/>
      <c r="BO1137" s="123"/>
      <c r="BP1137" s="123"/>
      <c r="BQ1137" s="42"/>
      <c r="BR1137" s="96"/>
    </row>
    <row r="1138" spans="1:70" ht="30" hidden="1" customHeight="1" x14ac:dyDescent="0.35">
      <c r="A1138" s="95">
        <v>1136</v>
      </c>
      <c r="B1138" s="123"/>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123"/>
      <c r="BJ1138" s="123"/>
      <c r="BK1138" s="95"/>
      <c r="BL1138" s="95"/>
      <c r="BM1138" s="98"/>
      <c r="BN1138" s="99"/>
      <c r="BO1138" s="123"/>
      <c r="BP1138" s="123"/>
      <c r="BQ1138" s="42"/>
      <c r="BR1138" s="96"/>
    </row>
    <row r="1139" spans="1:70" ht="30" hidden="1" customHeight="1" x14ac:dyDescent="0.35">
      <c r="A1139" s="95">
        <v>1137</v>
      </c>
      <c r="B1139" s="123"/>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123"/>
      <c r="BJ1139" s="123"/>
      <c r="BK1139" s="95"/>
      <c r="BL1139" s="95"/>
      <c r="BM1139" s="98"/>
      <c r="BN1139" s="99"/>
      <c r="BO1139" s="123"/>
      <c r="BP1139" s="123"/>
      <c r="BQ1139" s="42"/>
      <c r="BR1139" s="96"/>
    </row>
    <row r="1140" spans="1:70" ht="30" hidden="1" customHeight="1" x14ac:dyDescent="0.35">
      <c r="A1140" s="95">
        <v>1138</v>
      </c>
      <c r="B1140" s="123"/>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123"/>
      <c r="BJ1140" s="123"/>
      <c r="BK1140" s="95"/>
      <c r="BL1140" s="95"/>
      <c r="BM1140" s="98"/>
      <c r="BN1140" s="99"/>
      <c r="BO1140" s="123"/>
      <c r="BP1140" s="123"/>
      <c r="BQ1140" s="42"/>
      <c r="BR1140" s="96"/>
    </row>
    <row r="1141" spans="1:70" ht="30" hidden="1" customHeight="1" x14ac:dyDescent="0.35">
      <c r="A1141" s="95">
        <v>1139</v>
      </c>
      <c r="B1141" s="123"/>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123"/>
      <c r="BJ1141" s="123"/>
      <c r="BK1141" s="95"/>
      <c r="BL1141" s="95"/>
      <c r="BM1141" s="98"/>
      <c r="BN1141" s="99"/>
      <c r="BO1141" s="123"/>
      <c r="BP1141" s="123"/>
      <c r="BQ1141" s="42"/>
      <c r="BR1141" s="96"/>
    </row>
    <row r="1142" spans="1:70" ht="30" hidden="1" customHeight="1" x14ac:dyDescent="0.35">
      <c r="A1142" s="95">
        <v>1140</v>
      </c>
      <c r="B1142" s="123"/>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123"/>
      <c r="BJ1142" s="123"/>
      <c r="BK1142" s="95"/>
      <c r="BL1142" s="95"/>
      <c r="BM1142" s="98"/>
      <c r="BN1142" s="99"/>
      <c r="BO1142" s="123"/>
      <c r="BP1142" s="123"/>
      <c r="BQ1142" s="42"/>
      <c r="BR1142" s="96"/>
    </row>
    <row r="1143" spans="1:70" ht="30" hidden="1" customHeight="1" x14ac:dyDescent="0.35">
      <c r="A1143" s="95">
        <v>1141</v>
      </c>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123"/>
      <c r="BJ1143" s="123"/>
      <c r="BK1143" s="95"/>
      <c r="BL1143" s="95"/>
      <c r="BM1143" s="98"/>
      <c r="BN1143" s="99"/>
      <c r="BO1143" s="123"/>
      <c r="BP1143" s="123"/>
      <c r="BQ1143" s="42"/>
      <c r="BR1143" s="96"/>
    </row>
    <row r="1144" spans="1:70" ht="30" hidden="1" customHeight="1" x14ac:dyDescent="0.35">
      <c r="A1144" s="95">
        <v>1142</v>
      </c>
      <c r="B1144" s="123"/>
      <c r="C1144" s="123"/>
      <c r="D1144" s="123"/>
      <c r="E1144" s="123"/>
      <c r="F1144" s="123"/>
      <c r="G1144" s="123"/>
      <c r="H1144" s="123"/>
      <c r="I1144" s="123"/>
      <c r="J1144" s="123"/>
      <c r="K1144" s="123"/>
      <c r="L1144" s="123"/>
      <c r="M1144" s="123"/>
      <c r="N1144" s="123"/>
      <c r="O1144" s="123"/>
      <c r="P1144" s="123"/>
      <c r="Q1144" s="123"/>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123"/>
      <c r="BJ1144" s="123"/>
      <c r="BK1144" s="95"/>
      <c r="BL1144" s="95"/>
      <c r="BM1144" s="98"/>
      <c r="BN1144" s="99"/>
      <c r="BO1144" s="123"/>
      <c r="BP1144" s="123"/>
      <c r="BQ1144" s="42"/>
      <c r="BR1144" s="96"/>
    </row>
    <row r="1145" spans="1:70" ht="30" hidden="1" customHeight="1" x14ac:dyDescent="0.35">
      <c r="A1145" s="95">
        <v>1143</v>
      </c>
      <c r="B1145" s="123"/>
      <c r="C1145" s="123"/>
      <c r="D1145" s="123"/>
      <c r="E1145" s="123"/>
      <c r="F1145" s="123"/>
      <c r="G1145" s="123"/>
      <c r="H1145" s="123"/>
      <c r="I1145" s="123"/>
      <c r="J1145" s="123"/>
      <c r="K1145" s="123"/>
      <c r="L1145" s="123"/>
      <c r="M1145" s="123"/>
      <c r="N1145" s="123"/>
      <c r="O1145" s="123"/>
      <c r="P1145" s="123"/>
      <c r="Q1145" s="123"/>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123"/>
      <c r="BJ1145" s="123"/>
      <c r="BK1145" s="95"/>
      <c r="BL1145" s="95"/>
      <c r="BM1145" s="98"/>
      <c r="BN1145" s="99"/>
      <c r="BO1145" s="123"/>
      <c r="BP1145" s="123"/>
      <c r="BQ1145" s="42"/>
      <c r="BR1145" s="96"/>
    </row>
    <row r="1146" spans="1:70" ht="30" hidden="1" customHeight="1" x14ac:dyDescent="0.35">
      <c r="A1146" s="95">
        <v>1144</v>
      </c>
      <c r="B1146" s="123"/>
      <c r="C1146" s="123"/>
      <c r="D1146" s="123"/>
      <c r="E1146" s="123"/>
      <c r="F1146" s="123"/>
      <c r="G1146" s="123"/>
      <c r="H1146" s="123"/>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123"/>
      <c r="BJ1146" s="123"/>
      <c r="BK1146" s="95"/>
      <c r="BL1146" s="95"/>
      <c r="BM1146" s="98"/>
      <c r="BN1146" s="99"/>
      <c r="BO1146" s="123"/>
      <c r="BP1146" s="123"/>
      <c r="BQ1146" s="42"/>
      <c r="BR1146" s="96"/>
    </row>
    <row r="1147" spans="1:70" ht="30" hidden="1" customHeight="1" x14ac:dyDescent="0.35">
      <c r="A1147" s="95">
        <v>1145</v>
      </c>
      <c r="B1147" s="123"/>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123"/>
      <c r="BJ1147" s="123"/>
      <c r="BK1147" s="95"/>
      <c r="BL1147" s="95"/>
      <c r="BM1147" s="98"/>
      <c r="BN1147" s="99"/>
      <c r="BO1147" s="123"/>
      <c r="BP1147" s="123"/>
      <c r="BQ1147" s="42"/>
      <c r="BR1147" s="96"/>
    </row>
    <row r="1148" spans="1:70" ht="30" hidden="1" customHeight="1" x14ac:dyDescent="0.35">
      <c r="A1148" s="95">
        <v>1146</v>
      </c>
      <c r="B1148" s="123"/>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123"/>
      <c r="BJ1148" s="123"/>
      <c r="BK1148" s="95"/>
      <c r="BL1148" s="95"/>
      <c r="BM1148" s="98"/>
      <c r="BN1148" s="99"/>
      <c r="BO1148" s="123"/>
      <c r="BP1148" s="123"/>
      <c r="BQ1148" s="42"/>
      <c r="BR1148" s="96"/>
    </row>
    <row r="1149" spans="1:70" ht="30" hidden="1" customHeight="1" x14ac:dyDescent="0.35">
      <c r="A1149" s="95">
        <v>1147</v>
      </c>
      <c r="B1149" s="123"/>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123"/>
      <c r="BJ1149" s="123"/>
      <c r="BK1149" s="95"/>
      <c r="BL1149" s="95"/>
      <c r="BM1149" s="98"/>
      <c r="BN1149" s="99"/>
      <c r="BO1149" s="123"/>
      <c r="BP1149" s="123"/>
      <c r="BQ1149" s="42"/>
      <c r="BR1149" s="96"/>
    </row>
    <row r="1150" spans="1:70" ht="30" hidden="1" customHeight="1" x14ac:dyDescent="0.35">
      <c r="A1150" s="95">
        <v>1148</v>
      </c>
      <c r="B1150" s="123"/>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123"/>
      <c r="BJ1150" s="123"/>
      <c r="BK1150" s="95"/>
      <c r="BL1150" s="95"/>
      <c r="BM1150" s="98"/>
      <c r="BN1150" s="99"/>
      <c r="BO1150" s="123"/>
      <c r="BP1150" s="123"/>
      <c r="BQ1150" s="42"/>
      <c r="BR1150" s="96"/>
    </row>
    <row r="1151" spans="1:70" ht="30" hidden="1" customHeight="1" x14ac:dyDescent="0.35">
      <c r="A1151" s="95">
        <v>1149</v>
      </c>
      <c r="B1151" s="123"/>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123"/>
      <c r="BJ1151" s="123"/>
      <c r="BK1151" s="95"/>
      <c r="BL1151" s="95"/>
      <c r="BM1151" s="98"/>
      <c r="BN1151" s="99"/>
      <c r="BO1151" s="123"/>
      <c r="BP1151" s="123"/>
      <c r="BQ1151" s="42"/>
      <c r="BR1151" s="96"/>
    </row>
    <row r="1152" spans="1:70" ht="30" hidden="1" customHeight="1" x14ac:dyDescent="0.35">
      <c r="A1152" s="95">
        <v>1150</v>
      </c>
      <c r="B1152" s="123"/>
      <c r="C1152" s="123"/>
      <c r="D1152" s="123"/>
      <c r="E1152" s="123"/>
      <c r="F1152" s="123"/>
      <c r="G1152" s="123"/>
      <c r="H1152" s="123"/>
      <c r="I1152" s="123"/>
      <c r="J1152" s="123"/>
      <c r="K1152" s="123"/>
      <c r="L1152" s="123"/>
      <c r="M1152" s="123"/>
      <c r="N1152" s="123"/>
      <c r="O1152" s="123"/>
      <c r="P1152" s="123"/>
      <c r="Q1152" s="123"/>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123"/>
      <c r="BJ1152" s="123"/>
      <c r="BK1152" s="95"/>
      <c r="BL1152" s="95"/>
      <c r="BM1152" s="98"/>
      <c r="BN1152" s="99"/>
      <c r="BO1152" s="123"/>
      <c r="BP1152" s="123"/>
      <c r="BQ1152" s="42"/>
      <c r="BR1152" s="96"/>
    </row>
    <row r="1153" spans="1:70" ht="30" hidden="1" customHeight="1" x14ac:dyDescent="0.35">
      <c r="A1153" s="95">
        <v>1151</v>
      </c>
      <c r="B1153" s="123"/>
      <c r="C1153" s="123"/>
      <c r="D1153" s="123"/>
      <c r="E1153" s="123"/>
      <c r="F1153" s="123"/>
      <c r="G1153" s="123"/>
      <c r="H1153" s="123"/>
      <c r="I1153" s="123"/>
      <c r="J1153" s="123"/>
      <c r="K1153" s="123"/>
      <c r="L1153" s="123"/>
      <c r="M1153" s="123"/>
      <c r="N1153" s="123"/>
      <c r="O1153" s="123"/>
      <c r="P1153" s="123"/>
      <c r="Q1153" s="123"/>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123"/>
      <c r="BJ1153" s="123"/>
      <c r="BK1153" s="95"/>
      <c r="BL1153" s="95"/>
      <c r="BM1153" s="98"/>
      <c r="BN1153" s="99"/>
      <c r="BO1153" s="123"/>
      <c r="BP1153" s="123"/>
      <c r="BQ1153" s="42"/>
      <c r="BR1153" s="96"/>
    </row>
    <row r="1154" spans="1:70" ht="30" hidden="1" customHeight="1" x14ac:dyDescent="0.35">
      <c r="A1154" s="95">
        <v>1152</v>
      </c>
      <c r="B1154" s="123"/>
      <c r="C1154" s="123"/>
      <c r="D1154" s="123"/>
      <c r="E1154" s="123"/>
      <c r="F1154" s="123"/>
      <c r="G1154" s="123"/>
      <c r="H1154" s="123"/>
      <c r="I1154" s="123"/>
      <c r="J1154" s="123"/>
      <c r="K1154" s="123"/>
      <c r="L1154" s="123"/>
      <c r="M1154" s="123"/>
      <c r="N1154" s="123"/>
      <c r="O1154" s="123"/>
      <c r="P1154" s="123"/>
      <c r="Q1154" s="123"/>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123"/>
      <c r="BJ1154" s="123"/>
      <c r="BK1154" s="95"/>
      <c r="BL1154" s="95"/>
      <c r="BM1154" s="98"/>
      <c r="BN1154" s="99"/>
      <c r="BO1154" s="123"/>
      <c r="BP1154" s="123"/>
      <c r="BQ1154" s="42"/>
      <c r="BR1154" s="96"/>
    </row>
    <row r="1155" spans="1:70" ht="30" hidden="1" customHeight="1" x14ac:dyDescent="0.35">
      <c r="A1155" s="95">
        <v>1153</v>
      </c>
      <c r="B1155" s="123"/>
      <c r="C1155" s="123"/>
      <c r="D1155" s="123"/>
      <c r="E1155" s="123"/>
      <c r="F1155" s="123"/>
      <c r="G1155" s="123"/>
      <c r="H1155" s="123"/>
      <c r="I1155" s="123"/>
      <c r="J1155" s="123"/>
      <c r="K1155" s="123"/>
      <c r="L1155" s="123"/>
      <c r="M1155" s="123"/>
      <c r="N1155" s="123"/>
      <c r="O1155" s="123"/>
      <c r="P1155" s="123"/>
      <c r="Q1155" s="123"/>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123"/>
      <c r="BJ1155" s="123"/>
      <c r="BK1155" s="95"/>
      <c r="BL1155" s="95"/>
      <c r="BM1155" s="98"/>
      <c r="BN1155" s="99"/>
      <c r="BO1155" s="123"/>
      <c r="BP1155" s="123"/>
      <c r="BQ1155" s="42"/>
      <c r="BR1155" s="96"/>
    </row>
    <row r="1156" spans="1:70" ht="30" hidden="1" customHeight="1" x14ac:dyDescent="0.35">
      <c r="A1156" s="95">
        <v>1154</v>
      </c>
      <c r="B1156" s="123"/>
      <c r="C1156" s="123"/>
      <c r="D1156" s="123"/>
      <c r="E1156" s="123"/>
      <c r="F1156" s="123"/>
      <c r="G1156" s="123"/>
      <c r="H1156" s="123"/>
      <c r="I1156" s="123"/>
      <c r="J1156" s="123"/>
      <c r="K1156" s="123"/>
      <c r="L1156" s="123"/>
      <c r="M1156" s="123"/>
      <c r="N1156" s="123"/>
      <c r="O1156" s="123"/>
      <c r="P1156" s="123"/>
      <c r="Q1156" s="123"/>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123"/>
      <c r="BJ1156" s="123"/>
      <c r="BK1156" s="95"/>
      <c r="BL1156" s="95"/>
      <c r="BM1156" s="98"/>
      <c r="BN1156" s="99"/>
      <c r="BO1156" s="123"/>
      <c r="BP1156" s="123"/>
      <c r="BQ1156" s="42"/>
      <c r="BR1156" s="96"/>
    </row>
    <row r="1157" spans="1:70" ht="30" hidden="1" customHeight="1" x14ac:dyDescent="0.35">
      <c r="A1157" s="95">
        <v>1155</v>
      </c>
      <c r="B1157" s="123"/>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123"/>
      <c r="BJ1157" s="123"/>
      <c r="BK1157" s="95"/>
      <c r="BL1157" s="95"/>
      <c r="BM1157" s="98"/>
      <c r="BN1157" s="99"/>
      <c r="BO1157" s="123"/>
      <c r="BP1157" s="123"/>
      <c r="BQ1157" s="42"/>
      <c r="BR1157" s="96"/>
    </row>
    <row r="1158" spans="1:70" ht="30" hidden="1" customHeight="1" x14ac:dyDescent="0.35">
      <c r="A1158" s="95">
        <v>1156</v>
      </c>
      <c r="B1158" s="123"/>
      <c r="C1158" s="123"/>
      <c r="D1158" s="123"/>
      <c r="E1158" s="123"/>
      <c r="F1158" s="123"/>
      <c r="G1158" s="123"/>
      <c r="H1158" s="123"/>
      <c r="I1158" s="123"/>
      <c r="J1158" s="123"/>
      <c r="K1158" s="123"/>
      <c r="L1158" s="123"/>
      <c r="M1158" s="123"/>
      <c r="N1158" s="123"/>
      <c r="O1158" s="123"/>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123"/>
      <c r="BJ1158" s="123"/>
      <c r="BK1158" s="95"/>
      <c r="BL1158" s="95"/>
      <c r="BM1158" s="98"/>
      <c r="BN1158" s="99"/>
      <c r="BO1158" s="123"/>
      <c r="BP1158" s="123"/>
      <c r="BQ1158" s="42"/>
      <c r="BR1158" s="96"/>
    </row>
    <row r="1159" spans="1:70" ht="30" hidden="1" customHeight="1" x14ac:dyDescent="0.35">
      <c r="A1159" s="95">
        <v>1157</v>
      </c>
      <c r="B1159" s="123"/>
      <c r="C1159" s="123"/>
      <c r="D1159" s="123"/>
      <c r="E1159" s="123"/>
      <c r="F1159" s="123"/>
      <c r="G1159" s="123"/>
      <c r="H1159" s="123"/>
      <c r="I1159" s="123"/>
      <c r="J1159" s="123"/>
      <c r="K1159" s="123"/>
      <c r="L1159" s="123"/>
      <c r="M1159" s="123"/>
      <c r="N1159" s="123"/>
      <c r="O1159" s="123"/>
      <c r="P1159" s="123"/>
      <c r="Q1159" s="123"/>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123"/>
      <c r="BJ1159" s="123"/>
      <c r="BK1159" s="95"/>
      <c r="BL1159" s="95"/>
      <c r="BM1159" s="98"/>
      <c r="BN1159" s="99"/>
      <c r="BO1159" s="123"/>
      <c r="BP1159" s="123"/>
      <c r="BQ1159" s="42"/>
      <c r="BR1159" s="96"/>
    </row>
    <row r="1160" spans="1:70" ht="30" hidden="1" customHeight="1" x14ac:dyDescent="0.35">
      <c r="A1160" s="95">
        <v>1158</v>
      </c>
      <c r="B1160" s="123"/>
      <c r="C1160" s="123"/>
      <c r="D1160" s="123"/>
      <c r="E1160" s="123"/>
      <c r="F1160" s="123"/>
      <c r="G1160" s="123"/>
      <c r="H1160" s="123"/>
      <c r="I1160" s="123"/>
      <c r="J1160" s="123"/>
      <c r="K1160" s="123"/>
      <c r="L1160" s="123"/>
      <c r="M1160" s="123"/>
      <c r="N1160" s="123"/>
      <c r="O1160" s="123"/>
      <c r="P1160" s="123"/>
      <c r="Q1160" s="123"/>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123"/>
      <c r="BJ1160" s="123"/>
      <c r="BK1160" s="95"/>
      <c r="BL1160" s="95"/>
      <c r="BM1160" s="98"/>
      <c r="BN1160" s="99"/>
      <c r="BO1160" s="123"/>
      <c r="BP1160" s="123"/>
      <c r="BQ1160" s="42"/>
      <c r="BR1160" s="96"/>
    </row>
    <row r="1161" spans="1:70" ht="30" hidden="1" customHeight="1" x14ac:dyDescent="0.35">
      <c r="A1161" s="95">
        <v>1159</v>
      </c>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123"/>
      <c r="BJ1161" s="123"/>
      <c r="BK1161" s="95"/>
      <c r="BL1161" s="95"/>
      <c r="BM1161" s="98"/>
      <c r="BN1161" s="99"/>
      <c r="BO1161" s="123"/>
      <c r="BP1161" s="123"/>
      <c r="BQ1161" s="42"/>
      <c r="BR1161" s="96"/>
    </row>
    <row r="1162" spans="1:70" ht="30" hidden="1" customHeight="1" x14ac:dyDescent="0.35">
      <c r="A1162" s="95">
        <v>1160</v>
      </c>
      <c r="B1162" s="123"/>
      <c r="C1162" s="123"/>
      <c r="D1162" s="123"/>
      <c r="E1162" s="123"/>
      <c r="F1162" s="123"/>
      <c r="G1162" s="123"/>
      <c r="H1162" s="123"/>
      <c r="I1162" s="123"/>
      <c r="J1162" s="123"/>
      <c r="K1162" s="123"/>
      <c r="L1162" s="123"/>
      <c r="M1162" s="123"/>
      <c r="N1162" s="123"/>
      <c r="O1162" s="123"/>
      <c r="P1162" s="123"/>
      <c r="Q1162" s="123"/>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123"/>
      <c r="BJ1162" s="123"/>
      <c r="BK1162" s="95"/>
      <c r="BL1162" s="95"/>
      <c r="BM1162" s="98"/>
      <c r="BN1162" s="99"/>
      <c r="BO1162" s="123"/>
      <c r="BP1162" s="123"/>
      <c r="BQ1162" s="42"/>
      <c r="BR1162" s="96"/>
    </row>
    <row r="1163" spans="1:70" ht="30" hidden="1" customHeight="1" x14ac:dyDescent="0.35">
      <c r="A1163" s="95">
        <v>1161</v>
      </c>
      <c r="B1163" s="123"/>
      <c r="C1163" s="123"/>
      <c r="D1163" s="123"/>
      <c r="E1163" s="123"/>
      <c r="F1163" s="123"/>
      <c r="G1163" s="123"/>
      <c r="H1163" s="123"/>
      <c r="I1163" s="123"/>
      <c r="J1163" s="123"/>
      <c r="K1163" s="123"/>
      <c r="L1163" s="123"/>
      <c r="M1163" s="123"/>
      <c r="N1163" s="123"/>
      <c r="O1163" s="123"/>
      <c r="P1163" s="123"/>
      <c r="Q1163" s="123"/>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123"/>
      <c r="BJ1163" s="123"/>
      <c r="BK1163" s="95"/>
      <c r="BL1163" s="95"/>
      <c r="BM1163" s="98"/>
      <c r="BN1163" s="99"/>
      <c r="BO1163" s="123"/>
      <c r="BP1163" s="123"/>
      <c r="BQ1163" s="42"/>
      <c r="BR1163" s="96"/>
    </row>
    <row r="1164" spans="1:70" ht="30" hidden="1" customHeight="1" x14ac:dyDescent="0.35">
      <c r="A1164" s="95">
        <v>1162</v>
      </c>
      <c r="B1164" s="123"/>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123"/>
      <c r="BJ1164" s="123"/>
      <c r="BK1164" s="95"/>
      <c r="BL1164" s="95"/>
      <c r="BM1164" s="98"/>
      <c r="BN1164" s="99"/>
      <c r="BO1164" s="123"/>
      <c r="BP1164" s="123"/>
      <c r="BQ1164" s="42"/>
      <c r="BR1164" s="96"/>
    </row>
    <row r="1165" spans="1:70" ht="30" hidden="1" customHeight="1" x14ac:dyDescent="0.35">
      <c r="A1165" s="95">
        <v>1163</v>
      </c>
      <c r="B1165" s="123"/>
      <c r="C1165" s="123"/>
      <c r="D1165" s="123"/>
      <c r="E1165" s="123"/>
      <c r="F1165" s="123"/>
      <c r="G1165" s="123"/>
      <c r="H1165" s="123"/>
      <c r="I1165" s="123"/>
      <c r="J1165" s="123"/>
      <c r="K1165" s="123"/>
      <c r="L1165" s="123"/>
      <c r="M1165" s="123"/>
      <c r="N1165" s="123"/>
      <c r="O1165" s="123"/>
      <c r="P1165" s="123"/>
      <c r="Q1165" s="123"/>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123"/>
      <c r="BJ1165" s="123"/>
      <c r="BK1165" s="95"/>
      <c r="BL1165" s="95"/>
      <c r="BM1165" s="98"/>
      <c r="BN1165" s="99"/>
      <c r="BO1165" s="123"/>
      <c r="BP1165" s="123"/>
      <c r="BQ1165" s="42"/>
      <c r="BR1165" s="96"/>
    </row>
    <row r="1166" spans="1:70" ht="30" hidden="1" customHeight="1" x14ac:dyDescent="0.35">
      <c r="A1166" s="95">
        <v>1164</v>
      </c>
      <c r="B1166" s="123"/>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123"/>
      <c r="BJ1166" s="123"/>
      <c r="BK1166" s="95"/>
      <c r="BL1166" s="95"/>
      <c r="BM1166" s="98"/>
      <c r="BN1166" s="99"/>
      <c r="BO1166" s="123"/>
      <c r="BP1166" s="123"/>
      <c r="BQ1166" s="42"/>
      <c r="BR1166" s="96"/>
    </row>
    <row r="1167" spans="1:70" ht="30" hidden="1" customHeight="1" x14ac:dyDescent="0.35">
      <c r="A1167" s="95">
        <v>1165</v>
      </c>
      <c r="B1167" s="123"/>
      <c r="C1167" s="123"/>
      <c r="D1167" s="123"/>
      <c r="E1167" s="123"/>
      <c r="F1167" s="123"/>
      <c r="G1167" s="123"/>
      <c r="H1167" s="123"/>
      <c r="I1167" s="123"/>
      <c r="J1167" s="123"/>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123"/>
      <c r="BJ1167" s="123"/>
      <c r="BK1167" s="95"/>
      <c r="BL1167" s="95"/>
      <c r="BM1167" s="98"/>
      <c r="BN1167" s="99"/>
      <c r="BO1167" s="123"/>
      <c r="BP1167" s="123"/>
      <c r="BQ1167" s="42"/>
      <c r="BR1167" s="96"/>
    </row>
    <row r="1168" spans="1:70" ht="30" hidden="1" customHeight="1" x14ac:dyDescent="0.35">
      <c r="A1168" s="95">
        <v>1166</v>
      </c>
      <c r="B1168" s="123"/>
      <c r="C1168" s="123"/>
      <c r="D1168" s="123"/>
      <c r="E1168" s="123"/>
      <c r="F1168" s="123"/>
      <c r="G1168" s="123"/>
      <c r="H1168" s="123"/>
      <c r="I1168" s="123"/>
      <c r="J1168" s="123"/>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123"/>
      <c r="BJ1168" s="123"/>
      <c r="BK1168" s="95"/>
      <c r="BL1168" s="95"/>
      <c r="BM1168" s="98"/>
      <c r="BN1168" s="99"/>
      <c r="BO1168" s="123"/>
      <c r="BP1168" s="123"/>
      <c r="BQ1168" s="42"/>
      <c r="BR1168" s="96"/>
    </row>
    <row r="1169" spans="1:70" ht="30" hidden="1" customHeight="1" x14ac:dyDescent="0.35">
      <c r="A1169" s="95">
        <v>1167</v>
      </c>
      <c r="B1169" s="123"/>
      <c r="C1169" s="123"/>
      <c r="D1169" s="123"/>
      <c r="E1169" s="123"/>
      <c r="F1169" s="123"/>
      <c r="G1169" s="123"/>
      <c r="H1169" s="12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123"/>
      <c r="BJ1169" s="123"/>
      <c r="BK1169" s="95"/>
      <c r="BL1169" s="95"/>
      <c r="BM1169" s="98"/>
      <c r="BN1169" s="99"/>
      <c r="BO1169" s="123"/>
      <c r="BP1169" s="123"/>
      <c r="BQ1169" s="42"/>
      <c r="BR1169" s="96"/>
    </row>
    <row r="1170" spans="1:70" ht="30" hidden="1" customHeight="1" x14ac:dyDescent="0.35">
      <c r="A1170" s="95">
        <v>1168</v>
      </c>
      <c r="B1170" s="123"/>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123"/>
      <c r="BJ1170" s="123"/>
      <c r="BK1170" s="95"/>
      <c r="BL1170" s="95"/>
      <c r="BM1170" s="98"/>
      <c r="BN1170" s="99"/>
      <c r="BO1170" s="123"/>
      <c r="BP1170" s="123"/>
      <c r="BQ1170" s="42"/>
      <c r="BR1170" s="96"/>
    </row>
    <row r="1171" spans="1:70" ht="30" hidden="1" customHeight="1" x14ac:dyDescent="0.35">
      <c r="A1171" s="95">
        <v>1169</v>
      </c>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123"/>
      <c r="BJ1171" s="123"/>
      <c r="BK1171" s="95"/>
      <c r="BL1171" s="95"/>
      <c r="BM1171" s="98"/>
      <c r="BN1171" s="99"/>
      <c r="BO1171" s="123"/>
      <c r="BP1171" s="123"/>
      <c r="BQ1171" s="42"/>
      <c r="BR1171" s="96"/>
    </row>
    <row r="1172" spans="1:70" ht="30" hidden="1" customHeight="1" x14ac:dyDescent="0.35">
      <c r="A1172" s="95">
        <v>1170</v>
      </c>
      <c r="B1172" s="123"/>
      <c r="C1172" s="123"/>
      <c r="D1172" s="123"/>
      <c r="E1172" s="123"/>
      <c r="F1172" s="123"/>
      <c r="G1172" s="123"/>
      <c r="H1172" s="12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123"/>
      <c r="BJ1172" s="123"/>
      <c r="BK1172" s="95"/>
      <c r="BL1172" s="95"/>
      <c r="BM1172" s="98"/>
      <c r="BN1172" s="99"/>
      <c r="BO1172" s="123"/>
      <c r="BP1172" s="123"/>
      <c r="BQ1172" s="42"/>
      <c r="BR1172" s="96"/>
    </row>
    <row r="1173" spans="1:70" ht="30" hidden="1" customHeight="1" x14ac:dyDescent="0.35">
      <c r="A1173" s="95">
        <v>1171</v>
      </c>
      <c r="B1173" s="123"/>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123"/>
      <c r="BJ1173" s="123"/>
      <c r="BK1173" s="95"/>
      <c r="BL1173" s="95"/>
      <c r="BM1173" s="98"/>
      <c r="BN1173" s="99"/>
      <c r="BO1173" s="123"/>
      <c r="BP1173" s="123"/>
      <c r="BQ1173" s="42"/>
      <c r="BR1173" s="96"/>
    </row>
    <row r="1174" spans="1:70" ht="30" hidden="1" customHeight="1" x14ac:dyDescent="0.35">
      <c r="A1174" s="95">
        <v>1172</v>
      </c>
      <c r="B1174" s="123"/>
      <c r="C1174" s="123"/>
      <c r="D1174" s="123"/>
      <c r="E1174" s="123"/>
      <c r="F1174" s="123"/>
      <c r="G1174" s="123"/>
      <c r="H1174" s="123"/>
      <c r="I1174" s="123"/>
      <c r="J1174" s="123"/>
      <c r="K1174" s="123"/>
      <c r="L1174" s="123"/>
      <c r="M1174" s="123"/>
      <c r="N1174" s="123"/>
      <c r="O1174" s="123"/>
      <c r="P1174" s="123"/>
      <c r="Q1174" s="123"/>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123"/>
      <c r="BJ1174" s="123"/>
      <c r="BK1174" s="95"/>
      <c r="BL1174" s="95"/>
      <c r="BM1174" s="98"/>
      <c r="BN1174" s="99"/>
      <c r="BO1174" s="123"/>
      <c r="BP1174" s="123"/>
      <c r="BQ1174" s="42"/>
      <c r="BR1174" s="96"/>
    </row>
    <row r="1175" spans="1:70" ht="30" hidden="1" customHeight="1" x14ac:dyDescent="0.35">
      <c r="A1175" s="95">
        <v>1173</v>
      </c>
      <c r="B1175" s="123"/>
      <c r="C1175" s="123"/>
      <c r="D1175" s="123"/>
      <c r="E1175" s="123"/>
      <c r="F1175" s="123"/>
      <c r="G1175" s="123"/>
      <c r="H1175" s="12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123"/>
      <c r="BJ1175" s="123"/>
      <c r="BK1175" s="95"/>
      <c r="BL1175" s="95"/>
      <c r="BM1175" s="98"/>
      <c r="BN1175" s="99"/>
      <c r="BO1175" s="123"/>
      <c r="BP1175" s="123"/>
      <c r="BQ1175" s="42"/>
      <c r="BR1175" s="96"/>
    </row>
    <row r="1176" spans="1:70" ht="30" hidden="1" customHeight="1" x14ac:dyDescent="0.35">
      <c r="A1176" s="95">
        <v>1174</v>
      </c>
      <c r="B1176" s="123"/>
      <c r="C1176" s="123"/>
      <c r="D1176" s="123"/>
      <c r="E1176" s="123"/>
      <c r="F1176" s="123"/>
      <c r="G1176" s="123"/>
      <c r="H1176" s="123"/>
      <c r="I1176" s="123"/>
      <c r="J1176" s="123"/>
      <c r="K1176" s="123"/>
      <c r="L1176" s="123"/>
      <c r="M1176" s="123"/>
      <c r="N1176" s="123"/>
      <c r="O1176" s="123"/>
      <c r="P1176" s="123"/>
      <c r="Q1176" s="123"/>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123"/>
      <c r="BJ1176" s="123"/>
      <c r="BK1176" s="95"/>
      <c r="BL1176" s="95"/>
      <c r="BM1176" s="98"/>
      <c r="BN1176" s="99"/>
      <c r="BO1176" s="123"/>
      <c r="BP1176" s="123"/>
      <c r="BQ1176" s="42"/>
      <c r="BR1176" s="96"/>
    </row>
    <row r="1177" spans="1:70" ht="30" hidden="1" customHeight="1" x14ac:dyDescent="0.35">
      <c r="A1177" s="95">
        <v>1175</v>
      </c>
      <c r="B1177" s="123"/>
      <c r="C1177" s="123"/>
      <c r="D1177" s="123"/>
      <c r="E1177" s="123"/>
      <c r="F1177" s="123"/>
      <c r="G1177" s="123"/>
      <c r="H1177" s="123"/>
      <c r="I1177" s="123"/>
      <c r="J1177" s="123"/>
      <c r="K1177" s="123"/>
      <c r="L1177" s="123"/>
      <c r="M1177" s="123"/>
      <c r="N1177" s="123"/>
      <c r="O1177" s="123"/>
      <c r="P1177" s="123"/>
      <c r="Q1177" s="123"/>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123"/>
      <c r="BJ1177" s="123"/>
      <c r="BK1177" s="95"/>
      <c r="BL1177" s="95"/>
      <c r="BM1177" s="98"/>
      <c r="BN1177" s="99"/>
      <c r="BO1177" s="123"/>
      <c r="BP1177" s="123"/>
      <c r="BQ1177" s="42"/>
      <c r="BR1177" s="96"/>
    </row>
    <row r="1178" spans="1:70" ht="30" hidden="1" customHeight="1" x14ac:dyDescent="0.35">
      <c r="A1178" s="95">
        <v>1176</v>
      </c>
      <c r="B1178" s="123"/>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123"/>
      <c r="BJ1178" s="123"/>
      <c r="BK1178" s="95"/>
      <c r="BL1178" s="95"/>
      <c r="BM1178" s="98"/>
      <c r="BN1178" s="99"/>
      <c r="BO1178" s="123"/>
      <c r="BP1178" s="123"/>
      <c r="BQ1178" s="42"/>
      <c r="BR1178" s="96"/>
    </row>
    <row r="1179" spans="1:70" ht="30" hidden="1" customHeight="1" x14ac:dyDescent="0.35">
      <c r="A1179" s="95">
        <v>1177</v>
      </c>
      <c r="B1179" s="123"/>
      <c r="C1179" s="123"/>
      <c r="D1179" s="123"/>
      <c r="E1179" s="123"/>
      <c r="F1179" s="123"/>
      <c r="G1179" s="123"/>
      <c r="H1179" s="123"/>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123"/>
      <c r="BJ1179" s="123"/>
      <c r="BK1179" s="95"/>
      <c r="BL1179" s="95"/>
      <c r="BM1179" s="98"/>
      <c r="BN1179" s="99"/>
      <c r="BO1179" s="123"/>
      <c r="BP1179" s="123"/>
      <c r="BQ1179" s="42"/>
      <c r="BR1179" s="96"/>
    </row>
    <row r="1180" spans="1:70" ht="30" hidden="1" customHeight="1" x14ac:dyDescent="0.35">
      <c r="A1180" s="95">
        <v>1178</v>
      </c>
      <c r="B1180" s="123"/>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123"/>
      <c r="BJ1180" s="123"/>
      <c r="BK1180" s="95"/>
      <c r="BL1180" s="95"/>
      <c r="BM1180" s="98"/>
      <c r="BN1180" s="99"/>
      <c r="BO1180" s="123"/>
      <c r="BP1180" s="123"/>
      <c r="BQ1180" s="42"/>
      <c r="BR1180" s="96"/>
    </row>
    <row r="1181" spans="1:70" ht="30" hidden="1" customHeight="1" x14ac:dyDescent="0.35">
      <c r="A1181" s="95">
        <v>1179</v>
      </c>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123"/>
      <c r="BJ1181" s="123"/>
      <c r="BK1181" s="95"/>
      <c r="BL1181" s="95"/>
      <c r="BM1181" s="98"/>
      <c r="BN1181" s="99"/>
      <c r="BO1181" s="123"/>
      <c r="BP1181" s="123"/>
      <c r="BQ1181" s="42"/>
      <c r="BR1181" s="96"/>
    </row>
    <row r="1182" spans="1:70" ht="30" hidden="1" customHeight="1" x14ac:dyDescent="0.35">
      <c r="A1182" s="95">
        <v>1180</v>
      </c>
      <c r="B1182" s="123"/>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123"/>
      <c r="BJ1182" s="123"/>
      <c r="BK1182" s="95"/>
      <c r="BL1182" s="95"/>
      <c r="BM1182" s="98"/>
      <c r="BN1182" s="99"/>
      <c r="BO1182" s="123"/>
      <c r="BP1182" s="123"/>
      <c r="BQ1182" s="42"/>
      <c r="BR1182" s="96"/>
    </row>
    <row r="1183" spans="1:70" ht="30" hidden="1" customHeight="1" x14ac:dyDescent="0.35">
      <c r="A1183" s="95">
        <v>1181</v>
      </c>
      <c r="B1183" s="123"/>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123"/>
      <c r="BJ1183" s="123"/>
      <c r="BK1183" s="95"/>
      <c r="BL1183" s="95"/>
      <c r="BM1183" s="98"/>
      <c r="BN1183" s="99"/>
      <c r="BO1183" s="123"/>
      <c r="BP1183" s="123"/>
      <c r="BQ1183" s="42"/>
      <c r="BR1183" s="96"/>
    </row>
    <row r="1184" spans="1:70" ht="30" hidden="1" customHeight="1" x14ac:dyDescent="0.35">
      <c r="A1184" s="95">
        <v>1182</v>
      </c>
      <c r="B1184" s="123"/>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123"/>
      <c r="BJ1184" s="123"/>
      <c r="BK1184" s="95"/>
      <c r="BL1184" s="95"/>
      <c r="BM1184" s="98"/>
      <c r="BN1184" s="99"/>
      <c r="BO1184" s="123"/>
      <c r="BP1184" s="123"/>
      <c r="BQ1184" s="42"/>
      <c r="BR1184" s="96"/>
    </row>
    <row r="1185" spans="1:70" ht="30" hidden="1" customHeight="1" x14ac:dyDescent="0.35">
      <c r="A1185" s="95">
        <v>1183</v>
      </c>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123"/>
      <c r="BJ1185" s="123"/>
      <c r="BK1185" s="95"/>
      <c r="BL1185" s="95"/>
      <c r="BM1185" s="98"/>
      <c r="BN1185" s="99"/>
      <c r="BO1185" s="123"/>
      <c r="BP1185" s="123"/>
      <c r="BQ1185" s="42"/>
      <c r="BR1185" s="96"/>
    </row>
    <row r="1186" spans="1:70" ht="30" hidden="1" customHeight="1" x14ac:dyDescent="0.35">
      <c r="A1186" s="95">
        <v>1184</v>
      </c>
      <c r="B1186" s="123"/>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123"/>
      <c r="BJ1186" s="123"/>
      <c r="BK1186" s="95"/>
      <c r="BL1186" s="95"/>
      <c r="BM1186" s="98"/>
      <c r="BN1186" s="99"/>
      <c r="BO1186" s="123"/>
      <c r="BP1186" s="123"/>
      <c r="BQ1186" s="42"/>
      <c r="BR1186" s="96"/>
    </row>
    <row r="1187" spans="1:70" ht="30" hidden="1" customHeight="1" x14ac:dyDescent="0.35">
      <c r="A1187" s="95">
        <v>1185</v>
      </c>
      <c r="B1187" s="123"/>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123"/>
      <c r="BJ1187" s="123"/>
      <c r="BK1187" s="95"/>
      <c r="BL1187" s="95"/>
      <c r="BM1187" s="98"/>
      <c r="BN1187" s="99"/>
      <c r="BO1187" s="123"/>
      <c r="BP1187" s="123"/>
      <c r="BQ1187" s="42"/>
      <c r="BR1187" s="96"/>
    </row>
    <row r="1188" spans="1:70" ht="30" hidden="1" customHeight="1" x14ac:dyDescent="0.35">
      <c r="A1188" s="95">
        <v>1186</v>
      </c>
      <c r="B1188" s="123"/>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123"/>
      <c r="BJ1188" s="123"/>
      <c r="BK1188" s="95"/>
      <c r="BL1188" s="95"/>
      <c r="BM1188" s="98"/>
      <c r="BN1188" s="99"/>
      <c r="BO1188" s="123"/>
      <c r="BP1188" s="123"/>
      <c r="BQ1188" s="42"/>
      <c r="BR1188" s="96"/>
    </row>
    <row r="1189" spans="1:70" ht="30" hidden="1" customHeight="1" x14ac:dyDescent="0.35">
      <c r="A1189" s="95">
        <v>1187</v>
      </c>
      <c r="B1189" s="123"/>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123"/>
      <c r="BJ1189" s="123"/>
      <c r="BK1189" s="95"/>
      <c r="BL1189" s="95"/>
      <c r="BM1189" s="98"/>
      <c r="BN1189" s="99"/>
      <c r="BO1189" s="123"/>
      <c r="BP1189" s="123"/>
      <c r="BQ1189" s="42"/>
      <c r="BR1189" s="96"/>
    </row>
    <row r="1190" spans="1:70" ht="30" hidden="1" customHeight="1" x14ac:dyDescent="0.35">
      <c r="A1190" s="95">
        <v>1188</v>
      </c>
      <c r="B1190" s="123"/>
      <c r="C1190" s="123"/>
      <c r="D1190" s="123"/>
      <c r="E1190" s="123"/>
      <c r="F1190" s="123"/>
      <c r="G1190" s="123"/>
      <c r="H1190" s="123"/>
      <c r="I1190" s="123"/>
      <c r="J1190" s="123"/>
      <c r="K1190" s="123"/>
      <c r="L1190" s="123"/>
      <c r="M1190" s="123"/>
      <c r="N1190" s="123"/>
      <c r="O1190" s="123"/>
      <c r="P1190" s="123"/>
      <c r="Q1190" s="123"/>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123"/>
      <c r="BJ1190" s="123"/>
      <c r="BK1190" s="95"/>
      <c r="BL1190" s="95"/>
      <c r="BM1190" s="98"/>
      <c r="BN1190" s="99"/>
      <c r="BO1190" s="123"/>
      <c r="BP1190" s="123"/>
      <c r="BQ1190" s="42"/>
      <c r="BR1190" s="96"/>
    </row>
    <row r="1191" spans="1:70" ht="30" hidden="1" customHeight="1" x14ac:dyDescent="0.35">
      <c r="A1191" s="95">
        <v>1189</v>
      </c>
      <c r="B1191" s="123"/>
      <c r="C1191" s="123"/>
      <c r="D1191" s="123"/>
      <c r="E1191" s="123"/>
      <c r="F1191" s="123"/>
      <c r="G1191" s="123"/>
      <c r="H1191" s="123"/>
      <c r="I1191" s="123"/>
      <c r="J1191" s="123"/>
      <c r="K1191" s="123"/>
      <c r="L1191" s="123"/>
      <c r="M1191" s="123"/>
      <c r="N1191" s="123"/>
      <c r="O1191" s="123"/>
      <c r="P1191" s="123"/>
      <c r="Q1191" s="123"/>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123"/>
      <c r="BJ1191" s="123"/>
      <c r="BK1191" s="95"/>
      <c r="BL1191" s="95"/>
      <c r="BM1191" s="98"/>
      <c r="BN1191" s="99"/>
      <c r="BO1191" s="123"/>
      <c r="BP1191" s="123"/>
      <c r="BQ1191" s="42"/>
      <c r="BR1191" s="96"/>
    </row>
    <row r="1192" spans="1:70" ht="30" hidden="1" customHeight="1" x14ac:dyDescent="0.35">
      <c r="A1192" s="95">
        <v>1190</v>
      </c>
      <c r="B1192" s="123"/>
      <c r="C1192" s="123"/>
      <c r="D1192" s="123"/>
      <c r="E1192" s="123"/>
      <c r="F1192" s="123"/>
      <c r="G1192" s="123"/>
      <c r="H1192" s="123"/>
      <c r="I1192" s="123"/>
      <c r="J1192" s="123"/>
      <c r="K1192" s="123"/>
      <c r="L1192" s="123"/>
      <c r="M1192" s="123"/>
      <c r="N1192" s="123"/>
      <c r="O1192" s="123"/>
      <c r="P1192" s="123"/>
      <c r="Q1192" s="123"/>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123"/>
      <c r="BJ1192" s="123"/>
      <c r="BK1192" s="95"/>
      <c r="BL1192" s="95"/>
      <c r="BM1192" s="98"/>
      <c r="BN1192" s="99"/>
      <c r="BO1192" s="123"/>
      <c r="BP1192" s="123"/>
      <c r="BQ1192" s="42"/>
      <c r="BR1192" s="96"/>
    </row>
    <row r="1193" spans="1:70" ht="30" hidden="1" customHeight="1" x14ac:dyDescent="0.35">
      <c r="A1193" s="95">
        <v>1191</v>
      </c>
      <c r="B1193" s="123"/>
      <c r="C1193" s="123"/>
      <c r="D1193" s="123"/>
      <c r="E1193" s="123"/>
      <c r="F1193" s="123"/>
      <c r="G1193" s="123"/>
      <c r="H1193" s="123"/>
      <c r="I1193" s="123"/>
      <c r="J1193" s="123"/>
      <c r="K1193" s="123"/>
      <c r="L1193" s="123"/>
      <c r="M1193" s="123"/>
      <c r="N1193" s="123"/>
      <c r="O1193" s="123"/>
      <c r="P1193" s="123"/>
      <c r="Q1193" s="123"/>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123"/>
      <c r="BJ1193" s="123"/>
      <c r="BK1193" s="95"/>
      <c r="BL1193" s="95"/>
      <c r="BM1193" s="98"/>
      <c r="BN1193" s="99"/>
      <c r="BO1193" s="123"/>
      <c r="BP1193" s="123"/>
      <c r="BQ1193" s="42"/>
      <c r="BR1193" s="96"/>
    </row>
    <row r="1194" spans="1:70" ht="30" hidden="1" customHeight="1" x14ac:dyDescent="0.35">
      <c r="A1194" s="95">
        <v>1192</v>
      </c>
      <c r="B1194" s="123"/>
      <c r="C1194" s="123"/>
      <c r="D1194" s="123"/>
      <c r="E1194" s="123"/>
      <c r="F1194" s="123"/>
      <c r="G1194" s="123"/>
      <c r="H1194" s="123"/>
      <c r="I1194" s="123"/>
      <c r="J1194" s="123"/>
      <c r="K1194" s="123"/>
      <c r="L1194" s="123"/>
      <c r="M1194" s="123"/>
      <c r="N1194" s="123"/>
      <c r="O1194" s="123"/>
      <c r="P1194" s="123"/>
      <c r="Q1194" s="123"/>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123"/>
      <c r="BJ1194" s="123"/>
      <c r="BK1194" s="95"/>
      <c r="BL1194" s="95"/>
      <c r="BM1194" s="98"/>
      <c r="BN1194" s="99"/>
      <c r="BO1194" s="123"/>
      <c r="BP1194" s="123"/>
      <c r="BQ1194" s="42"/>
      <c r="BR1194" s="96"/>
    </row>
    <row r="1195" spans="1:70" ht="30" hidden="1" customHeight="1" x14ac:dyDescent="0.35">
      <c r="A1195" s="95">
        <v>1193</v>
      </c>
      <c r="B1195" s="123"/>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123"/>
      <c r="BJ1195" s="123"/>
      <c r="BK1195" s="95"/>
      <c r="BL1195" s="95"/>
      <c r="BM1195" s="98"/>
      <c r="BN1195" s="99"/>
      <c r="BO1195" s="123"/>
      <c r="BP1195" s="123"/>
      <c r="BQ1195" s="42"/>
      <c r="BR1195" s="96"/>
    </row>
    <row r="1196" spans="1:70" ht="30" hidden="1" customHeight="1" x14ac:dyDescent="0.35">
      <c r="A1196" s="95">
        <v>1194</v>
      </c>
      <c r="B1196" s="123"/>
      <c r="C1196" s="123"/>
      <c r="D1196" s="123"/>
      <c r="E1196" s="123"/>
      <c r="F1196" s="123"/>
      <c r="G1196" s="123"/>
      <c r="H1196" s="123"/>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123"/>
      <c r="BJ1196" s="123"/>
      <c r="BK1196" s="95"/>
      <c r="BL1196" s="95"/>
      <c r="BM1196" s="98"/>
      <c r="BN1196" s="99"/>
      <c r="BO1196" s="123"/>
      <c r="BP1196" s="123"/>
      <c r="BQ1196" s="42"/>
      <c r="BR1196" s="96"/>
    </row>
    <row r="1197" spans="1:70" ht="30" hidden="1" customHeight="1" x14ac:dyDescent="0.35">
      <c r="A1197" s="95">
        <v>1195</v>
      </c>
      <c r="B1197" s="123"/>
      <c r="C1197" s="123"/>
      <c r="D1197" s="123"/>
      <c r="E1197" s="123"/>
      <c r="F1197" s="123"/>
      <c r="G1197" s="123"/>
      <c r="H1197" s="123"/>
      <c r="I1197" s="123"/>
      <c r="J1197" s="123"/>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123"/>
      <c r="BJ1197" s="123"/>
      <c r="BK1197" s="95"/>
      <c r="BL1197" s="95"/>
      <c r="BM1197" s="98"/>
      <c r="BN1197" s="99"/>
      <c r="BO1197" s="123"/>
      <c r="BP1197" s="123"/>
      <c r="BQ1197" s="42"/>
      <c r="BR1197" s="96"/>
    </row>
    <row r="1198" spans="1:70" ht="30" hidden="1" customHeight="1" x14ac:dyDescent="0.35">
      <c r="A1198" s="95">
        <v>1196</v>
      </c>
      <c r="B1198" s="123"/>
      <c r="C1198" s="123"/>
      <c r="D1198" s="123"/>
      <c r="E1198" s="123"/>
      <c r="F1198" s="123"/>
      <c r="G1198" s="123"/>
      <c r="H1198" s="123"/>
      <c r="I1198" s="123"/>
      <c r="J1198" s="123"/>
      <c r="K1198" s="123"/>
      <c r="L1198" s="123"/>
      <c r="M1198" s="123"/>
      <c r="N1198" s="123"/>
      <c r="O1198" s="123"/>
      <c r="P1198" s="123"/>
      <c r="Q1198" s="123"/>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123"/>
      <c r="BJ1198" s="123"/>
      <c r="BK1198" s="95"/>
      <c r="BL1198" s="95"/>
      <c r="BM1198" s="98"/>
      <c r="BN1198" s="99"/>
      <c r="BO1198" s="123"/>
      <c r="BP1198" s="123"/>
      <c r="BQ1198" s="42"/>
      <c r="BR1198" s="96"/>
    </row>
    <row r="1199" spans="1:70" ht="30" hidden="1" customHeight="1" x14ac:dyDescent="0.35">
      <c r="A1199" s="95">
        <v>1197</v>
      </c>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123"/>
      <c r="BJ1199" s="123"/>
      <c r="BK1199" s="95"/>
      <c r="BL1199" s="95"/>
      <c r="BM1199" s="98"/>
      <c r="BN1199" s="99"/>
      <c r="BO1199" s="123"/>
      <c r="BP1199" s="123"/>
      <c r="BQ1199" s="42"/>
      <c r="BR1199" s="96"/>
    </row>
    <row r="1200" spans="1:70" ht="30" hidden="1" customHeight="1" x14ac:dyDescent="0.35">
      <c r="A1200" s="95">
        <v>1198</v>
      </c>
      <c r="B1200" s="123"/>
      <c r="C1200" s="123"/>
      <c r="D1200" s="123"/>
      <c r="E1200" s="123"/>
      <c r="F1200" s="123"/>
      <c r="G1200" s="123"/>
      <c r="H1200" s="123"/>
      <c r="I1200" s="123"/>
      <c r="J1200" s="123"/>
      <c r="K1200" s="123"/>
      <c r="L1200" s="123"/>
      <c r="M1200" s="123"/>
      <c r="N1200" s="123"/>
      <c r="O1200" s="123"/>
      <c r="P1200" s="123"/>
      <c r="Q1200" s="123"/>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123"/>
      <c r="BJ1200" s="123"/>
      <c r="BK1200" s="95"/>
      <c r="BL1200" s="95"/>
      <c r="BM1200" s="98"/>
      <c r="BN1200" s="99"/>
      <c r="BO1200" s="123"/>
      <c r="BP1200" s="123"/>
      <c r="BQ1200" s="42"/>
      <c r="BR1200" s="96"/>
    </row>
    <row r="1201" spans="1:70" ht="30" hidden="1" customHeight="1" x14ac:dyDescent="0.35">
      <c r="A1201" s="95">
        <v>1199</v>
      </c>
      <c r="B1201" s="123"/>
      <c r="C1201" s="123"/>
      <c r="D1201" s="123"/>
      <c r="E1201" s="123"/>
      <c r="F1201" s="123"/>
      <c r="G1201" s="123"/>
      <c r="H1201" s="12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123"/>
      <c r="BJ1201" s="123"/>
      <c r="BK1201" s="95"/>
      <c r="BL1201" s="95"/>
      <c r="BM1201" s="98"/>
      <c r="BN1201" s="99"/>
      <c r="BO1201" s="123"/>
      <c r="BP1201" s="123"/>
      <c r="BQ1201" s="42"/>
      <c r="BR1201" s="96"/>
    </row>
    <row r="1202" spans="1:70" ht="30" hidden="1" customHeight="1" x14ac:dyDescent="0.35">
      <c r="A1202" s="95">
        <v>1200</v>
      </c>
      <c r="B1202" s="123"/>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123"/>
      <c r="BJ1202" s="123"/>
      <c r="BK1202" s="95"/>
      <c r="BL1202" s="95"/>
      <c r="BM1202" s="98"/>
      <c r="BN1202" s="99"/>
      <c r="BO1202" s="123"/>
      <c r="BP1202" s="123"/>
      <c r="BQ1202" s="42"/>
      <c r="BR1202" s="96"/>
    </row>
    <row r="1203" spans="1:70" ht="30" hidden="1" customHeight="1" x14ac:dyDescent="0.35">
      <c r="A1203" s="95">
        <v>1201</v>
      </c>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123"/>
      <c r="BJ1203" s="123"/>
      <c r="BK1203" s="95"/>
      <c r="BL1203" s="95"/>
      <c r="BM1203" s="98"/>
      <c r="BN1203" s="99"/>
      <c r="BO1203" s="123"/>
      <c r="BP1203" s="123"/>
      <c r="BQ1203" s="42"/>
      <c r="BR1203" s="96"/>
    </row>
    <row r="1204" spans="1:70" ht="30" hidden="1" customHeight="1" x14ac:dyDescent="0.35">
      <c r="A1204" s="95">
        <v>1202</v>
      </c>
      <c r="B1204" s="123"/>
      <c r="C1204" s="123"/>
      <c r="D1204" s="123"/>
      <c r="E1204" s="123"/>
      <c r="F1204" s="123"/>
      <c r="G1204" s="123"/>
      <c r="H1204" s="123"/>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123"/>
      <c r="BJ1204" s="123"/>
      <c r="BK1204" s="95"/>
      <c r="BL1204" s="95"/>
      <c r="BM1204" s="98"/>
      <c r="BN1204" s="99"/>
      <c r="BO1204" s="123"/>
      <c r="BP1204" s="123"/>
      <c r="BQ1204" s="42"/>
      <c r="BR1204" s="96"/>
    </row>
    <row r="1205" spans="1:70" ht="30" hidden="1" customHeight="1" x14ac:dyDescent="0.35">
      <c r="A1205" s="95">
        <v>1203</v>
      </c>
      <c r="B1205" s="123"/>
      <c r="C1205" s="123"/>
      <c r="D1205" s="123"/>
      <c r="E1205" s="123"/>
      <c r="F1205" s="123"/>
      <c r="G1205" s="123"/>
      <c r="H1205" s="123"/>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123"/>
      <c r="BJ1205" s="123"/>
      <c r="BK1205" s="95"/>
      <c r="BL1205" s="95"/>
      <c r="BM1205" s="98"/>
      <c r="BN1205" s="99"/>
      <c r="BO1205" s="123"/>
      <c r="BP1205" s="123"/>
      <c r="BQ1205" s="42"/>
      <c r="BR1205" s="96"/>
    </row>
    <row r="1206" spans="1:70" ht="30" hidden="1" customHeight="1" x14ac:dyDescent="0.35">
      <c r="A1206" s="95">
        <v>1204</v>
      </c>
      <c r="B1206" s="123"/>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123"/>
      <c r="BJ1206" s="123"/>
      <c r="BK1206" s="95"/>
      <c r="BL1206" s="95"/>
      <c r="BM1206" s="98"/>
      <c r="BN1206" s="99"/>
      <c r="BO1206" s="123"/>
      <c r="BP1206" s="123"/>
      <c r="BQ1206" s="42"/>
      <c r="BR1206" s="96"/>
    </row>
    <row r="1207" spans="1:70" ht="30" hidden="1" customHeight="1" x14ac:dyDescent="0.35">
      <c r="A1207" s="95">
        <v>1205</v>
      </c>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123"/>
      <c r="BJ1207" s="123"/>
      <c r="BK1207" s="95"/>
      <c r="BL1207" s="95"/>
      <c r="BM1207" s="98"/>
      <c r="BN1207" s="99"/>
      <c r="BO1207" s="123"/>
      <c r="BP1207" s="123"/>
      <c r="BQ1207" s="42"/>
      <c r="BR1207" s="96"/>
    </row>
    <row r="1208" spans="1:70" ht="30" hidden="1" customHeight="1" x14ac:dyDescent="0.35">
      <c r="A1208" s="95">
        <v>1206</v>
      </c>
      <c r="B1208" s="123"/>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123"/>
      <c r="BJ1208" s="123"/>
      <c r="BK1208" s="95"/>
      <c r="BL1208" s="95"/>
      <c r="BM1208" s="98"/>
      <c r="BN1208" s="99"/>
      <c r="BO1208" s="123"/>
      <c r="BP1208" s="123"/>
      <c r="BQ1208" s="42"/>
      <c r="BR1208" s="96"/>
    </row>
    <row r="1209" spans="1:70" ht="30" hidden="1" customHeight="1" x14ac:dyDescent="0.35">
      <c r="A1209" s="95">
        <v>1207</v>
      </c>
      <c r="B1209" s="123"/>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123"/>
      <c r="BJ1209" s="123"/>
      <c r="BK1209" s="95"/>
      <c r="BL1209" s="95"/>
      <c r="BM1209" s="98"/>
      <c r="BN1209" s="99"/>
      <c r="BO1209" s="123"/>
      <c r="BP1209" s="123"/>
      <c r="BQ1209" s="42"/>
      <c r="BR1209" s="96"/>
    </row>
    <row r="1210" spans="1:70" ht="30" hidden="1" customHeight="1" x14ac:dyDescent="0.35">
      <c r="A1210" s="95">
        <v>1208</v>
      </c>
      <c r="B1210" s="123"/>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123"/>
      <c r="BJ1210" s="123"/>
      <c r="BK1210" s="95"/>
      <c r="BL1210" s="95"/>
      <c r="BM1210" s="98"/>
      <c r="BN1210" s="99"/>
      <c r="BO1210" s="123"/>
      <c r="BP1210" s="123"/>
      <c r="BQ1210" s="42"/>
      <c r="BR1210" s="96"/>
    </row>
    <row r="1211" spans="1:70" ht="30" hidden="1" customHeight="1" x14ac:dyDescent="0.35">
      <c r="A1211" s="95">
        <v>1209</v>
      </c>
      <c r="B1211" s="123"/>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123"/>
      <c r="BJ1211" s="123"/>
      <c r="BK1211" s="95"/>
      <c r="BL1211" s="95"/>
      <c r="BM1211" s="98"/>
      <c r="BN1211" s="99"/>
      <c r="BO1211" s="123"/>
      <c r="BP1211" s="123"/>
      <c r="BQ1211" s="42"/>
      <c r="BR1211" s="96"/>
    </row>
    <row r="1212" spans="1:70" ht="30" hidden="1" customHeight="1" x14ac:dyDescent="0.35">
      <c r="A1212" s="95">
        <v>1210</v>
      </c>
      <c r="B1212" s="123"/>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123"/>
      <c r="BJ1212" s="123"/>
      <c r="BK1212" s="95"/>
      <c r="BL1212" s="95"/>
      <c r="BM1212" s="98"/>
      <c r="BN1212" s="99"/>
      <c r="BO1212" s="123"/>
      <c r="BP1212" s="123"/>
      <c r="BQ1212" s="42"/>
      <c r="BR1212" s="96"/>
    </row>
    <row r="1213" spans="1:70" ht="30" hidden="1" customHeight="1" x14ac:dyDescent="0.35">
      <c r="A1213" s="95">
        <v>1211</v>
      </c>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123"/>
      <c r="BJ1213" s="123"/>
      <c r="BK1213" s="95"/>
      <c r="BL1213" s="95"/>
      <c r="BM1213" s="98"/>
      <c r="BN1213" s="99"/>
      <c r="BO1213" s="123"/>
      <c r="BP1213" s="123"/>
      <c r="BQ1213" s="42"/>
      <c r="BR1213" s="96"/>
    </row>
    <row r="1214" spans="1:70" ht="30" hidden="1" customHeight="1" x14ac:dyDescent="0.35">
      <c r="A1214" s="95">
        <v>1212</v>
      </c>
      <c r="B1214" s="123"/>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123"/>
      <c r="BJ1214" s="123"/>
      <c r="BK1214" s="95"/>
      <c r="BL1214" s="95"/>
      <c r="BM1214" s="98"/>
      <c r="BN1214" s="99"/>
      <c r="BO1214" s="123"/>
      <c r="BP1214" s="123"/>
      <c r="BQ1214" s="42"/>
      <c r="BR1214" s="96"/>
    </row>
    <row r="1215" spans="1:70" ht="30" hidden="1" customHeight="1" x14ac:dyDescent="0.35">
      <c r="A1215" s="95">
        <v>1213</v>
      </c>
      <c r="B1215" s="123"/>
      <c r="C1215" s="123"/>
      <c r="D1215" s="123"/>
      <c r="E1215" s="123"/>
      <c r="F1215" s="123"/>
      <c r="G1215" s="123"/>
      <c r="H1215" s="123"/>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123"/>
      <c r="BJ1215" s="123"/>
      <c r="BK1215" s="95"/>
      <c r="BL1215" s="95"/>
      <c r="BM1215" s="98"/>
      <c r="BN1215" s="99"/>
      <c r="BO1215" s="123"/>
      <c r="BP1215" s="123"/>
      <c r="BQ1215" s="42"/>
      <c r="BR1215" s="96"/>
    </row>
    <row r="1216" spans="1:70" ht="30" hidden="1" customHeight="1" x14ac:dyDescent="0.35">
      <c r="A1216" s="95">
        <v>1214</v>
      </c>
      <c r="B1216" s="123"/>
      <c r="C1216" s="123"/>
      <c r="D1216" s="123"/>
      <c r="E1216" s="123"/>
      <c r="F1216" s="123"/>
      <c r="G1216" s="123"/>
      <c r="H1216" s="123"/>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123"/>
      <c r="BJ1216" s="123"/>
      <c r="BK1216" s="95"/>
      <c r="BL1216" s="95"/>
      <c r="BM1216" s="98"/>
      <c r="BN1216" s="99"/>
      <c r="BO1216" s="123"/>
      <c r="BP1216" s="123"/>
      <c r="BQ1216" s="42"/>
      <c r="BR1216" s="96"/>
    </row>
    <row r="1217" spans="1:70" ht="30" hidden="1" customHeight="1" x14ac:dyDescent="0.35">
      <c r="A1217" s="95">
        <v>1215</v>
      </c>
      <c r="B1217" s="123"/>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123"/>
      <c r="BJ1217" s="123"/>
      <c r="BK1217" s="95"/>
      <c r="BL1217" s="95"/>
      <c r="BM1217" s="98"/>
      <c r="BN1217" s="99"/>
      <c r="BO1217" s="123"/>
      <c r="BP1217" s="123"/>
      <c r="BQ1217" s="42"/>
      <c r="BR1217" s="96"/>
    </row>
    <row r="1218" spans="1:70" ht="30" hidden="1" customHeight="1" x14ac:dyDescent="0.35">
      <c r="A1218" s="95">
        <v>1216</v>
      </c>
      <c r="B1218" s="123"/>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123"/>
      <c r="BJ1218" s="123"/>
      <c r="BK1218" s="95"/>
      <c r="BL1218" s="95"/>
      <c r="BM1218" s="98"/>
      <c r="BN1218" s="99"/>
      <c r="BO1218" s="123"/>
      <c r="BP1218" s="123"/>
      <c r="BQ1218" s="42"/>
      <c r="BR1218" s="96"/>
    </row>
    <row r="1219" spans="1:70" ht="30" hidden="1" customHeight="1" x14ac:dyDescent="0.35">
      <c r="A1219" s="95">
        <v>1217</v>
      </c>
      <c r="B1219" s="123"/>
      <c r="C1219" s="123"/>
      <c r="D1219" s="123"/>
      <c r="E1219" s="123"/>
      <c r="F1219" s="123"/>
      <c r="G1219" s="123"/>
      <c r="H1219" s="123"/>
      <c r="I1219" s="123"/>
      <c r="J1219" s="123"/>
      <c r="K1219" s="123"/>
      <c r="L1219" s="123"/>
      <c r="M1219" s="123"/>
      <c r="N1219" s="123"/>
      <c r="O1219" s="123"/>
      <c r="P1219" s="123"/>
      <c r="Q1219" s="123"/>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123"/>
      <c r="BJ1219" s="123"/>
      <c r="BK1219" s="95"/>
      <c r="BL1219" s="95"/>
      <c r="BM1219" s="98"/>
      <c r="BN1219" s="99"/>
      <c r="BO1219" s="123"/>
      <c r="BP1219" s="123"/>
      <c r="BQ1219" s="42"/>
      <c r="BR1219" s="96"/>
    </row>
    <row r="1220" spans="1:70" ht="30" hidden="1" customHeight="1" x14ac:dyDescent="0.35">
      <c r="A1220" s="95">
        <v>1218</v>
      </c>
      <c r="B1220" s="123"/>
      <c r="C1220" s="123"/>
      <c r="D1220" s="123"/>
      <c r="E1220" s="123"/>
      <c r="F1220" s="123"/>
      <c r="G1220" s="123"/>
      <c r="H1220" s="123"/>
      <c r="I1220" s="123"/>
      <c r="J1220" s="123"/>
      <c r="K1220" s="123"/>
      <c r="L1220" s="123"/>
      <c r="M1220" s="123"/>
      <c r="N1220" s="123"/>
      <c r="O1220" s="123"/>
      <c r="P1220" s="123"/>
      <c r="Q1220" s="123"/>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123"/>
      <c r="BJ1220" s="123"/>
      <c r="BK1220" s="95"/>
      <c r="BL1220" s="95"/>
      <c r="BM1220" s="98"/>
      <c r="BN1220" s="99"/>
      <c r="BO1220" s="123"/>
      <c r="BP1220" s="123"/>
      <c r="BQ1220" s="42"/>
      <c r="BR1220" s="96"/>
    </row>
    <row r="1221" spans="1:70" ht="30" hidden="1" customHeight="1" x14ac:dyDescent="0.35">
      <c r="A1221" s="95">
        <v>1219</v>
      </c>
      <c r="B1221" s="123"/>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123"/>
      <c r="BJ1221" s="123"/>
      <c r="BK1221" s="95"/>
      <c r="BL1221" s="95"/>
      <c r="BM1221" s="98"/>
      <c r="BN1221" s="99"/>
      <c r="BO1221" s="123"/>
      <c r="BP1221" s="123"/>
      <c r="BQ1221" s="42"/>
      <c r="BR1221" s="96"/>
    </row>
    <row r="1222" spans="1:70" ht="30" hidden="1" customHeight="1" x14ac:dyDescent="0.35">
      <c r="A1222" s="95">
        <v>1220</v>
      </c>
      <c r="B1222" s="123"/>
      <c r="C1222" s="123"/>
      <c r="D1222" s="123"/>
      <c r="E1222" s="123"/>
      <c r="F1222" s="123"/>
      <c r="G1222" s="123"/>
      <c r="H1222" s="123"/>
      <c r="I1222" s="123"/>
      <c r="J1222" s="123"/>
      <c r="K1222" s="123"/>
      <c r="L1222" s="123"/>
      <c r="M1222" s="123"/>
      <c r="N1222" s="123"/>
      <c r="O1222" s="123"/>
      <c r="P1222" s="123"/>
      <c r="Q1222" s="123"/>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123"/>
      <c r="BJ1222" s="123"/>
      <c r="BK1222" s="95"/>
      <c r="BL1222" s="95"/>
      <c r="BM1222" s="98"/>
      <c r="BN1222" s="99"/>
      <c r="BO1222" s="123"/>
      <c r="BP1222" s="123"/>
      <c r="BQ1222" s="42"/>
      <c r="BR1222" s="96"/>
    </row>
    <row r="1223" spans="1:70" ht="30" hidden="1" customHeight="1" x14ac:dyDescent="0.35">
      <c r="A1223" s="95">
        <v>1221</v>
      </c>
      <c r="B1223" s="123"/>
      <c r="C1223" s="123"/>
      <c r="D1223" s="123"/>
      <c r="E1223" s="123"/>
      <c r="F1223" s="123"/>
      <c r="G1223" s="123"/>
      <c r="H1223" s="123"/>
      <c r="I1223" s="123"/>
      <c r="J1223" s="123"/>
      <c r="K1223" s="123"/>
      <c r="L1223" s="123"/>
      <c r="M1223" s="123"/>
      <c r="N1223" s="123"/>
      <c r="O1223" s="123"/>
      <c r="P1223" s="123"/>
      <c r="Q1223" s="123"/>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123"/>
      <c r="BJ1223" s="123"/>
      <c r="BK1223" s="95"/>
      <c r="BL1223" s="95"/>
      <c r="BM1223" s="98"/>
      <c r="BN1223" s="99"/>
      <c r="BO1223" s="123"/>
      <c r="BP1223" s="123"/>
      <c r="BQ1223" s="42"/>
      <c r="BR1223" s="96"/>
    </row>
    <row r="1224" spans="1:70" ht="30" hidden="1" customHeight="1" x14ac:dyDescent="0.35">
      <c r="A1224" s="95">
        <v>1222</v>
      </c>
      <c r="B1224" s="123"/>
      <c r="C1224" s="123"/>
      <c r="D1224" s="123"/>
      <c r="E1224" s="123"/>
      <c r="F1224" s="123"/>
      <c r="G1224" s="123"/>
      <c r="H1224" s="123"/>
      <c r="I1224" s="123"/>
      <c r="J1224" s="123"/>
      <c r="K1224" s="123"/>
      <c r="L1224" s="123"/>
      <c r="M1224" s="123"/>
      <c r="N1224" s="123"/>
      <c r="O1224" s="123"/>
      <c r="P1224" s="123"/>
      <c r="Q1224" s="123"/>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123"/>
      <c r="BJ1224" s="123"/>
      <c r="BK1224" s="95"/>
      <c r="BL1224" s="95"/>
      <c r="BM1224" s="98"/>
      <c r="BN1224" s="99"/>
      <c r="BO1224" s="123"/>
      <c r="BP1224" s="123"/>
      <c r="BQ1224" s="42"/>
      <c r="BR1224" s="96"/>
    </row>
    <row r="1225" spans="1:70" ht="30" hidden="1" customHeight="1" x14ac:dyDescent="0.35">
      <c r="A1225" s="95">
        <v>1223</v>
      </c>
      <c r="B1225" s="123"/>
      <c r="C1225" s="123"/>
      <c r="D1225" s="123"/>
      <c r="E1225" s="123"/>
      <c r="F1225" s="123"/>
      <c r="G1225" s="123"/>
      <c r="H1225" s="123"/>
      <c r="I1225" s="123"/>
      <c r="J1225" s="123"/>
      <c r="K1225" s="123"/>
      <c r="L1225" s="123"/>
      <c r="M1225" s="123"/>
      <c r="N1225" s="123"/>
      <c r="O1225" s="123"/>
      <c r="P1225" s="123"/>
      <c r="Q1225" s="123"/>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123"/>
      <c r="BJ1225" s="123"/>
      <c r="BK1225" s="95"/>
      <c r="BL1225" s="95"/>
      <c r="BM1225" s="98"/>
      <c r="BN1225" s="99"/>
      <c r="BO1225" s="123"/>
      <c r="BP1225" s="123"/>
      <c r="BQ1225" s="42"/>
      <c r="BR1225" s="96"/>
    </row>
    <row r="1226" spans="1:70" ht="30" hidden="1" customHeight="1" x14ac:dyDescent="0.35">
      <c r="A1226" s="95">
        <v>1224</v>
      </c>
      <c r="B1226" s="123"/>
      <c r="C1226" s="123"/>
      <c r="D1226" s="123"/>
      <c r="E1226" s="123"/>
      <c r="F1226" s="123"/>
      <c r="G1226" s="123"/>
      <c r="H1226" s="123"/>
      <c r="I1226" s="123"/>
      <c r="J1226" s="123"/>
      <c r="K1226" s="123"/>
      <c r="L1226" s="123"/>
      <c r="M1226" s="123"/>
      <c r="N1226" s="123"/>
      <c r="O1226" s="123"/>
      <c r="P1226" s="123"/>
      <c r="Q1226" s="123"/>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123"/>
      <c r="BJ1226" s="123"/>
      <c r="BK1226" s="95"/>
      <c r="BL1226" s="95"/>
      <c r="BM1226" s="98"/>
      <c r="BN1226" s="99"/>
      <c r="BO1226" s="123"/>
      <c r="BP1226" s="123"/>
      <c r="BQ1226" s="42"/>
      <c r="BR1226" s="96"/>
    </row>
    <row r="1227" spans="1:70" ht="30" hidden="1" customHeight="1" x14ac:dyDescent="0.35">
      <c r="A1227" s="95">
        <v>1225</v>
      </c>
      <c r="B1227" s="123"/>
      <c r="C1227" s="123"/>
      <c r="D1227" s="123"/>
      <c r="E1227" s="123"/>
      <c r="F1227" s="123"/>
      <c r="G1227" s="123"/>
      <c r="H1227" s="123"/>
      <c r="I1227" s="123"/>
      <c r="J1227" s="123"/>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123"/>
      <c r="BJ1227" s="123"/>
      <c r="BK1227" s="95"/>
      <c r="BL1227" s="95"/>
      <c r="BM1227" s="98"/>
      <c r="BN1227" s="99"/>
      <c r="BO1227" s="123"/>
      <c r="BP1227" s="123"/>
      <c r="BQ1227" s="42"/>
      <c r="BR1227" s="96"/>
    </row>
    <row r="1228" spans="1:70" ht="30" hidden="1" customHeight="1" x14ac:dyDescent="0.35">
      <c r="A1228" s="95">
        <v>1226</v>
      </c>
      <c r="B1228" s="123"/>
      <c r="C1228" s="123"/>
      <c r="D1228" s="123"/>
      <c r="E1228" s="123"/>
      <c r="F1228" s="123"/>
      <c r="G1228" s="123"/>
      <c r="H1228" s="123"/>
      <c r="I1228" s="123"/>
      <c r="J1228" s="123"/>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123"/>
      <c r="BJ1228" s="123"/>
      <c r="BK1228" s="95"/>
      <c r="BL1228" s="95"/>
      <c r="BM1228" s="98"/>
      <c r="BN1228" s="99"/>
      <c r="BO1228" s="123"/>
      <c r="BP1228" s="123"/>
      <c r="BQ1228" s="42"/>
      <c r="BR1228" s="96"/>
    </row>
    <row r="1229" spans="1:70" ht="30" hidden="1" customHeight="1" x14ac:dyDescent="0.35">
      <c r="A1229" s="95">
        <v>1227</v>
      </c>
      <c r="B1229" s="123"/>
      <c r="C1229" s="123"/>
      <c r="D1229" s="123"/>
      <c r="E1229" s="123"/>
      <c r="F1229" s="123"/>
      <c r="G1229" s="123"/>
      <c r="H1229" s="123"/>
      <c r="I1229" s="123"/>
      <c r="J1229" s="123"/>
      <c r="K1229" s="123"/>
      <c r="L1229" s="123"/>
      <c r="M1229" s="123"/>
      <c r="N1229" s="123"/>
      <c r="O1229" s="123"/>
      <c r="P1229" s="123"/>
      <c r="Q1229" s="123"/>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123"/>
      <c r="BJ1229" s="123"/>
      <c r="BK1229" s="95"/>
      <c r="BL1229" s="95"/>
      <c r="BM1229" s="98"/>
      <c r="BN1229" s="99"/>
      <c r="BO1229" s="123"/>
      <c r="BP1229" s="123"/>
      <c r="BQ1229" s="42"/>
      <c r="BR1229" s="96"/>
    </row>
    <row r="1230" spans="1:70" ht="30" hidden="1" customHeight="1" x14ac:dyDescent="0.35">
      <c r="A1230" s="95">
        <v>1228</v>
      </c>
      <c r="B1230" s="123"/>
      <c r="C1230" s="123"/>
      <c r="D1230" s="123"/>
      <c r="E1230" s="123"/>
      <c r="F1230" s="123"/>
      <c r="G1230" s="123"/>
      <c r="H1230" s="123"/>
      <c r="I1230" s="123"/>
      <c r="J1230" s="123"/>
      <c r="K1230" s="123"/>
      <c r="L1230" s="123"/>
      <c r="M1230" s="123"/>
      <c r="N1230" s="123"/>
      <c r="O1230" s="123"/>
      <c r="P1230" s="123"/>
      <c r="Q1230" s="123"/>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123"/>
      <c r="BJ1230" s="123"/>
      <c r="BK1230" s="95"/>
      <c r="BL1230" s="95"/>
      <c r="BM1230" s="98"/>
      <c r="BN1230" s="99"/>
      <c r="BO1230" s="123"/>
      <c r="BP1230" s="123"/>
      <c r="BQ1230" s="42"/>
      <c r="BR1230" s="96"/>
    </row>
    <row r="1231" spans="1:70" ht="30" hidden="1" customHeight="1" x14ac:dyDescent="0.35">
      <c r="A1231" s="95">
        <v>1229</v>
      </c>
      <c r="B1231" s="123"/>
      <c r="C1231" s="123"/>
      <c r="D1231" s="123"/>
      <c r="E1231" s="123"/>
      <c r="F1231" s="123"/>
      <c r="G1231" s="123"/>
      <c r="H1231" s="123"/>
      <c r="I1231" s="123"/>
      <c r="J1231" s="123"/>
      <c r="K1231" s="123"/>
      <c r="L1231" s="123"/>
      <c r="M1231" s="123"/>
      <c r="N1231" s="123"/>
      <c r="O1231" s="123"/>
      <c r="P1231" s="123"/>
      <c r="Q1231" s="123"/>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123"/>
      <c r="BJ1231" s="123"/>
      <c r="BK1231" s="95"/>
      <c r="BL1231" s="95"/>
      <c r="BM1231" s="98"/>
      <c r="BN1231" s="99"/>
      <c r="BO1231" s="123"/>
      <c r="BP1231" s="123"/>
      <c r="BQ1231" s="42"/>
      <c r="BR1231" s="96"/>
    </row>
    <row r="1232" spans="1:70" ht="30" hidden="1" customHeight="1" x14ac:dyDescent="0.35">
      <c r="A1232" s="95">
        <v>1230</v>
      </c>
      <c r="B1232" s="123"/>
      <c r="C1232" s="123"/>
      <c r="D1232" s="123"/>
      <c r="E1232" s="123"/>
      <c r="F1232" s="123"/>
      <c r="G1232" s="123"/>
      <c r="H1232" s="123"/>
      <c r="I1232" s="123"/>
      <c r="J1232" s="123"/>
      <c r="K1232" s="123"/>
      <c r="L1232" s="123"/>
      <c r="M1232" s="123"/>
      <c r="N1232" s="123"/>
      <c r="O1232" s="123"/>
      <c r="P1232" s="123"/>
      <c r="Q1232" s="123"/>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123"/>
      <c r="BJ1232" s="123"/>
      <c r="BK1232" s="95"/>
      <c r="BL1232" s="95"/>
      <c r="BM1232" s="98"/>
      <c r="BN1232" s="99"/>
      <c r="BO1232" s="123"/>
      <c r="BP1232" s="123"/>
      <c r="BQ1232" s="42"/>
      <c r="BR1232" s="96"/>
    </row>
    <row r="1233" spans="1:70" ht="30" hidden="1" customHeight="1" x14ac:dyDescent="0.35">
      <c r="A1233" s="95">
        <v>1231</v>
      </c>
      <c r="B1233" s="123"/>
      <c r="C1233" s="123"/>
      <c r="D1233" s="123"/>
      <c r="E1233" s="123"/>
      <c r="F1233" s="123"/>
      <c r="G1233" s="123"/>
      <c r="H1233" s="123"/>
      <c r="I1233" s="123"/>
      <c r="J1233" s="123"/>
      <c r="K1233" s="123"/>
      <c r="L1233" s="123"/>
      <c r="M1233" s="123"/>
      <c r="N1233" s="123"/>
      <c r="O1233" s="123"/>
      <c r="P1233" s="123"/>
      <c r="Q1233" s="123"/>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123"/>
      <c r="BJ1233" s="123"/>
      <c r="BK1233" s="95"/>
      <c r="BL1233" s="95"/>
      <c r="BM1233" s="98"/>
      <c r="BN1233" s="99"/>
      <c r="BO1233" s="123"/>
      <c r="BP1233" s="123"/>
      <c r="BQ1233" s="42"/>
      <c r="BR1233" s="96"/>
    </row>
    <row r="1234" spans="1:70" ht="30" hidden="1" customHeight="1" x14ac:dyDescent="0.35">
      <c r="A1234" s="95">
        <v>1232</v>
      </c>
      <c r="B1234" s="123"/>
      <c r="C1234" s="123"/>
      <c r="D1234" s="123"/>
      <c r="E1234" s="123"/>
      <c r="F1234" s="123"/>
      <c r="G1234" s="123"/>
      <c r="H1234" s="123"/>
      <c r="I1234" s="123"/>
      <c r="J1234" s="123"/>
      <c r="K1234" s="123"/>
      <c r="L1234" s="123"/>
      <c r="M1234" s="123"/>
      <c r="N1234" s="123"/>
      <c r="O1234" s="123"/>
      <c r="P1234" s="123"/>
      <c r="Q1234" s="123"/>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123"/>
      <c r="BJ1234" s="123"/>
      <c r="BK1234" s="95"/>
      <c r="BL1234" s="95"/>
      <c r="BM1234" s="98"/>
      <c r="BN1234" s="99"/>
      <c r="BO1234" s="123"/>
      <c r="BP1234" s="123"/>
      <c r="BQ1234" s="42"/>
      <c r="BR1234" s="96"/>
    </row>
    <row r="1235" spans="1:70" ht="30" hidden="1" customHeight="1" x14ac:dyDescent="0.35">
      <c r="A1235" s="95">
        <v>1233</v>
      </c>
      <c r="B1235" s="123"/>
      <c r="C1235" s="123"/>
      <c r="D1235" s="123"/>
      <c r="E1235" s="123"/>
      <c r="F1235" s="123"/>
      <c r="G1235" s="123"/>
      <c r="H1235" s="123"/>
      <c r="I1235" s="123"/>
      <c r="J1235" s="123"/>
      <c r="K1235" s="123"/>
      <c r="L1235" s="123"/>
      <c r="M1235" s="123"/>
      <c r="N1235" s="123"/>
      <c r="O1235" s="123"/>
      <c r="P1235" s="123"/>
      <c r="Q1235" s="123"/>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123"/>
      <c r="BJ1235" s="123"/>
      <c r="BK1235" s="95"/>
      <c r="BL1235" s="95"/>
      <c r="BM1235" s="98"/>
      <c r="BN1235" s="99"/>
      <c r="BO1235" s="123"/>
      <c r="BP1235" s="123"/>
      <c r="BQ1235" s="42"/>
      <c r="BR1235" s="96"/>
    </row>
    <row r="1236" spans="1:70" ht="30" hidden="1" customHeight="1" x14ac:dyDescent="0.35">
      <c r="A1236" s="95">
        <v>1234</v>
      </c>
      <c r="B1236" s="123"/>
      <c r="C1236" s="123"/>
      <c r="D1236" s="123"/>
      <c r="E1236" s="123"/>
      <c r="F1236" s="123"/>
      <c r="G1236" s="123"/>
      <c r="H1236" s="123"/>
      <c r="I1236" s="123"/>
      <c r="J1236" s="123"/>
      <c r="K1236" s="123"/>
      <c r="L1236" s="123"/>
      <c r="M1236" s="123"/>
      <c r="N1236" s="123"/>
      <c r="O1236" s="123"/>
      <c r="P1236" s="123"/>
      <c r="Q1236" s="123"/>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123"/>
      <c r="BJ1236" s="123"/>
      <c r="BK1236" s="95"/>
      <c r="BL1236" s="95"/>
      <c r="BM1236" s="98"/>
      <c r="BN1236" s="99"/>
      <c r="BO1236" s="123"/>
      <c r="BP1236" s="123"/>
      <c r="BQ1236" s="42"/>
      <c r="BR1236" s="96"/>
    </row>
    <row r="1237" spans="1:70" ht="30" hidden="1" customHeight="1" x14ac:dyDescent="0.35">
      <c r="A1237" s="95">
        <v>1235</v>
      </c>
      <c r="B1237" s="123"/>
      <c r="C1237" s="123"/>
      <c r="D1237" s="123"/>
      <c r="E1237" s="123"/>
      <c r="F1237" s="123"/>
      <c r="G1237" s="123"/>
      <c r="H1237" s="123"/>
      <c r="I1237" s="123"/>
      <c r="J1237" s="123"/>
      <c r="K1237" s="123"/>
      <c r="L1237" s="123"/>
      <c r="M1237" s="123"/>
      <c r="N1237" s="123"/>
      <c r="O1237" s="123"/>
      <c r="P1237" s="123"/>
      <c r="Q1237" s="123"/>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123"/>
      <c r="BJ1237" s="123"/>
      <c r="BK1237" s="95"/>
      <c r="BL1237" s="95"/>
      <c r="BM1237" s="98"/>
      <c r="BN1237" s="99"/>
      <c r="BO1237" s="123"/>
      <c r="BP1237" s="123"/>
      <c r="BQ1237" s="42"/>
      <c r="BR1237" s="96"/>
    </row>
    <row r="1238" spans="1:70" ht="30" hidden="1" customHeight="1" x14ac:dyDescent="0.35">
      <c r="A1238" s="95">
        <v>1236</v>
      </c>
      <c r="B1238" s="123"/>
      <c r="C1238" s="123"/>
      <c r="D1238" s="123"/>
      <c r="E1238" s="123"/>
      <c r="F1238" s="123"/>
      <c r="G1238" s="123"/>
      <c r="H1238" s="123"/>
      <c r="I1238" s="123"/>
      <c r="J1238" s="123"/>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123"/>
      <c r="BJ1238" s="123"/>
      <c r="BK1238" s="95"/>
      <c r="BL1238" s="95"/>
      <c r="BM1238" s="98"/>
      <c r="BN1238" s="99"/>
      <c r="BO1238" s="123"/>
      <c r="BP1238" s="123"/>
      <c r="BQ1238" s="42"/>
      <c r="BR1238" s="96"/>
    </row>
    <row r="1239" spans="1:70" ht="30" hidden="1" customHeight="1" x14ac:dyDescent="0.35">
      <c r="A1239" s="95">
        <v>1237</v>
      </c>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123"/>
      <c r="BJ1239" s="123"/>
      <c r="BK1239" s="95"/>
      <c r="BL1239" s="95"/>
      <c r="BM1239" s="98"/>
      <c r="BN1239" s="99"/>
      <c r="BO1239" s="123"/>
      <c r="BP1239" s="123"/>
      <c r="BQ1239" s="42"/>
      <c r="BR1239" s="96"/>
    </row>
    <row r="1240" spans="1:70" ht="30" hidden="1" customHeight="1" x14ac:dyDescent="0.35">
      <c r="A1240" s="95">
        <v>1238</v>
      </c>
      <c r="B1240" s="123"/>
      <c r="C1240" s="123"/>
      <c r="D1240" s="123"/>
      <c r="E1240" s="123"/>
      <c r="F1240" s="123"/>
      <c r="G1240" s="123"/>
      <c r="H1240" s="123"/>
      <c r="I1240" s="123"/>
      <c r="J1240" s="123"/>
      <c r="K1240" s="123"/>
      <c r="L1240" s="123"/>
      <c r="M1240" s="123"/>
      <c r="N1240" s="123"/>
      <c r="O1240" s="123"/>
      <c r="P1240" s="123"/>
      <c r="Q1240" s="123"/>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123"/>
      <c r="BJ1240" s="123"/>
      <c r="BK1240" s="95"/>
      <c r="BL1240" s="95"/>
      <c r="BM1240" s="98"/>
      <c r="BN1240" s="99"/>
      <c r="BO1240" s="123"/>
      <c r="BP1240" s="123"/>
      <c r="BQ1240" s="42"/>
      <c r="BR1240" s="96"/>
    </row>
    <row r="1241" spans="1:70" ht="30" hidden="1" customHeight="1" x14ac:dyDescent="0.35">
      <c r="A1241" s="95">
        <v>1239</v>
      </c>
      <c r="B1241" s="123"/>
      <c r="C1241" s="123"/>
      <c r="D1241" s="123"/>
      <c r="E1241" s="123"/>
      <c r="F1241" s="123"/>
      <c r="G1241" s="123"/>
      <c r="H1241" s="123"/>
      <c r="I1241" s="123"/>
      <c r="J1241" s="123"/>
      <c r="K1241" s="123"/>
      <c r="L1241" s="123"/>
      <c r="M1241" s="123"/>
      <c r="N1241" s="123"/>
      <c r="O1241" s="123"/>
      <c r="P1241" s="123"/>
      <c r="Q1241" s="123"/>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123"/>
      <c r="BJ1241" s="123"/>
      <c r="BK1241" s="95"/>
      <c r="BL1241" s="95"/>
      <c r="BM1241" s="98"/>
      <c r="BN1241" s="99"/>
      <c r="BO1241" s="123"/>
      <c r="BP1241" s="123"/>
      <c r="BQ1241" s="42"/>
      <c r="BR1241" s="96"/>
    </row>
    <row r="1242" spans="1:70" ht="30" hidden="1" customHeight="1" x14ac:dyDescent="0.35">
      <c r="A1242" s="95">
        <v>1240</v>
      </c>
      <c r="B1242" s="123"/>
      <c r="C1242" s="123"/>
      <c r="D1242" s="123"/>
      <c r="E1242" s="123"/>
      <c r="F1242" s="123"/>
      <c r="G1242" s="123"/>
      <c r="H1242" s="123"/>
      <c r="I1242" s="123"/>
      <c r="J1242" s="123"/>
      <c r="K1242" s="123"/>
      <c r="L1242" s="123"/>
      <c r="M1242" s="123"/>
      <c r="N1242" s="123"/>
      <c r="O1242" s="123"/>
      <c r="P1242" s="123"/>
      <c r="Q1242" s="123"/>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123"/>
      <c r="BJ1242" s="123"/>
      <c r="BK1242" s="95"/>
      <c r="BL1242" s="95"/>
      <c r="BM1242" s="98"/>
      <c r="BN1242" s="99"/>
      <c r="BO1242" s="123"/>
      <c r="BP1242" s="123"/>
      <c r="BQ1242" s="42"/>
      <c r="BR1242" s="96"/>
    </row>
    <row r="1243" spans="1:70" ht="30" hidden="1" customHeight="1" x14ac:dyDescent="0.35">
      <c r="A1243" s="95">
        <v>1241</v>
      </c>
      <c r="B1243" s="123"/>
      <c r="C1243" s="123"/>
      <c r="D1243" s="123"/>
      <c r="E1243" s="123"/>
      <c r="F1243" s="123"/>
      <c r="G1243" s="123"/>
      <c r="H1243" s="123"/>
      <c r="I1243" s="123"/>
      <c r="J1243" s="123"/>
      <c r="K1243" s="123"/>
      <c r="L1243" s="123"/>
      <c r="M1243" s="123"/>
      <c r="N1243" s="123"/>
      <c r="O1243" s="123"/>
      <c r="P1243" s="123"/>
      <c r="Q1243" s="123"/>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123"/>
      <c r="BJ1243" s="123"/>
      <c r="BK1243" s="95"/>
      <c r="BL1243" s="95"/>
      <c r="BM1243" s="98"/>
      <c r="BN1243" s="99"/>
      <c r="BO1243" s="123"/>
      <c r="BP1243" s="123"/>
      <c r="BQ1243" s="42"/>
      <c r="BR1243" s="96"/>
    </row>
    <row r="1244" spans="1:70" ht="30" hidden="1" customHeight="1" x14ac:dyDescent="0.35">
      <c r="A1244" s="95">
        <v>1242</v>
      </c>
      <c r="B1244" s="123"/>
      <c r="C1244" s="123"/>
      <c r="D1244" s="123"/>
      <c r="E1244" s="123"/>
      <c r="F1244" s="123"/>
      <c r="G1244" s="123"/>
      <c r="H1244" s="123"/>
      <c r="I1244" s="123"/>
      <c r="J1244" s="123"/>
      <c r="K1244" s="123"/>
      <c r="L1244" s="123"/>
      <c r="M1244" s="123"/>
      <c r="N1244" s="123"/>
      <c r="O1244" s="123"/>
      <c r="P1244" s="123"/>
      <c r="Q1244" s="123"/>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123"/>
      <c r="BJ1244" s="123"/>
      <c r="BK1244" s="95"/>
      <c r="BL1244" s="95"/>
      <c r="BM1244" s="98"/>
      <c r="BN1244" s="99"/>
      <c r="BO1244" s="123"/>
      <c r="BP1244" s="123"/>
      <c r="BQ1244" s="42"/>
      <c r="BR1244" s="96"/>
    </row>
    <row r="1245" spans="1:70" ht="30" hidden="1" customHeight="1" x14ac:dyDescent="0.35">
      <c r="A1245" s="95">
        <v>1243</v>
      </c>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123"/>
      <c r="BJ1245" s="123"/>
      <c r="BK1245" s="95"/>
      <c r="BL1245" s="95"/>
      <c r="BM1245" s="98"/>
      <c r="BN1245" s="99"/>
      <c r="BO1245" s="123"/>
      <c r="BP1245" s="123"/>
      <c r="BQ1245" s="42"/>
      <c r="BR1245" s="96"/>
    </row>
    <row r="1246" spans="1:70" ht="30" hidden="1" customHeight="1" x14ac:dyDescent="0.35">
      <c r="A1246" s="95">
        <v>1244</v>
      </c>
      <c r="B1246" s="123"/>
      <c r="C1246" s="123"/>
      <c r="D1246" s="123"/>
      <c r="E1246" s="123"/>
      <c r="F1246" s="123"/>
      <c r="G1246" s="123"/>
      <c r="H1246" s="123"/>
      <c r="I1246" s="123"/>
      <c r="J1246" s="123"/>
      <c r="K1246" s="123"/>
      <c r="L1246" s="123"/>
      <c r="M1246" s="123"/>
      <c r="N1246" s="123"/>
      <c r="O1246" s="123"/>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123"/>
      <c r="BJ1246" s="123"/>
      <c r="BK1246" s="95"/>
      <c r="BL1246" s="95"/>
      <c r="BM1246" s="98"/>
      <c r="BN1246" s="99"/>
      <c r="BO1246" s="123"/>
      <c r="BP1246" s="123"/>
      <c r="BQ1246" s="42"/>
      <c r="BR1246" s="96"/>
    </row>
    <row r="1247" spans="1:70" ht="30" hidden="1" customHeight="1" x14ac:dyDescent="0.35">
      <c r="A1247" s="95">
        <v>1245</v>
      </c>
      <c r="B1247" s="123"/>
      <c r="C1247" s="123"/>
      <c r="D1247" s="123"/>
      <c r="E1247" s="123"/>
      <c r="F1247" s="123"/>
      <c r="G1247" s="123"/>
      <c r="H1247" s="123"/>
      <c r="I1247" s="123"/>
      <c r="J1247" s="123"/>
      <c r="K1247" s="123"/>
      <c r="L1247" s="123"/>
      <c r="M1247" s="123"/>
      <c r="N1247" s="123"/>
      <c r="O1247" s="123"/>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123"/>
      <c r="BJ1247" s="123"/>
      <c r="BK1247" s="95"/>
      <c r="BL1247" s="95"/>
      <c r="BM1247" s="98"/>
      <c r="BN1247" s="99"/>
      <c r="BO1247" s="123"/>
      <c r="BP1247" s="123"/>
      <c r="BQ1247" s="42"/>
      <c r="BR1247" s="96"/>
    </row>
    <row r="1248" spans="1:70" ht="30" hidden="1" customHeight="1" x14ac:dyDescent="0.35">
      <c r="A1248" s="95">
        <v>1246</v>
      </c>
      <c r="B1248" s="123"/>
      <c r="C1248" s="123"/>
      <c r="D1248" s="123"/>
      <c r="E1248" s="123"/>
      <c r="F1248" s="123"/>
      <c r="G1248" s="123"/>
      <c r="H1248" s="123"/>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123"/>
      <c r="BJ1248" s="123"/>
      <c r="BK1248" s="95"/>
      <c r="BL1248" s="95"/>
      <c r="BM1248" s="98"/>
      <c r="BN1248" s="99"/>
      <c r="BO1248" s="123"/>
      <c r="BP1248" s="123"/>
      <c r="BQ1248" s="42"/>
      <c r="BR1248" s="96"/>
    </row>
    <row r="1249" spans="1:70" ht="30" hidden="1" customHeight="1" x14ac:dyDescent="0.35">
      <c r="A1249" s="95">
        <v>1247</v>
      </c>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123"/>
      <c r="BJ1249" s="123"/>
      <c r="BK1249" s="95"/>
      <c r="BL1249" s="95"/>
      <c r="BM1249" s="98"/>
      <c r="BN1249" s="99"/>
      <c r="BO1249" s="123"/>
      <c r="BP1249" s="123"/>
      <c r="BQ1249" s="42"/>
      <c r="BR1249" s="96"/>
    </row>
    <row r="1250" spans="1:70" ht="30" hidden="1" customHeight="1" x14ac:dyDescent="0.35">
      <c r="A1250" s="95">
        <v>1248</v>
      </c>
      <c r="B1250" s="123"/>
      <c r="C1250" s="123"/>
      <c r="D1250" s="123"/>
      <c r="E1250" s="123"/>
      <c r="F1250" s="123"/>
      <c r="G1250" s="123"/>
      <c r="H1250" s="123"/>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123"/>
      <c r="BJ1250" s="123"/>
      <c r="BK1250" s="95"/>
      <c r="BL1250" s="95"/>
      <c r="BM1250" s="98"/>
      <c r="BN1250" s="99"/>
      <c r="BO1250" s="123"/>
      <c r="BP1250" s="123"/>
      <c r="BQ1250" s="42"/>
      <c r="BR1250" s="96"/>
    </row>
    <row r="1251" spans="1:70" ht="30" hidden="1" customHeight="1" x14ac:dyDescent="0.35">
      <c r="A1251" s="95">
        <v>1249</v>
      </c>
      <c r="B1251" s="123"/>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123"/>
      <c r="BJ1251" s="123"/>
      <c r="BK1251" s="95"/>
      <c r="BL1251" s="95"/>
      <c r="BM1251" s="98"/>
      <c r="BN1251" s="99"/>
      <c r="BO1251" s="123"/>
      <c r="BP1251" s="123"/>
      <c r="BQ1251" s="42"/>
      <c r="BR1251" s="96"/>
    </row>
    <row r="1252" spans="1:70" ht="30" hidden="1" customHeight="1" x14ac:dyDescent="0.35">
      <c r="A1252" s="95">
        <v>1250</v>
      </c>
      <c r="B1252" s="123"/>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123"/>
      <c r="BJ1252" s="123"/>
      <c r="BK1252" s="95"/>
      <c r="BL1252" s="95"/>
      <c r="BM1252" s="98"/>
      <c r="BN1252" s="99"/>
      <c r="BO1252" s="123"/>
      <c r="BP1252" s="123"/>
      <c r="BQ1252" s="42"/>
      <c r="BR1252" s="96"/>
    </row>
    <row r="1253" spans="1:70" ht="30" hidden="1" customHeight="1" x14ac:dyDescent="0.35">
      <c r="A1253" s="95">
        <v>1251</v>
      </c>
      <c r="B1253" s="123"/>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123"/>
      <c r="BJ1253" s="123"/>
      <c r="BK1253" s="95"/>
      <c r="BL1253" s="95"/>
      <c r="BM1253" s="98"/>
      <c r="BN1253" s="99"/>
      <c r="BO1253" s="123"/>
      <c r="BP1253" s="123"/>
      <c r="BQ1253" s="42"/>
      <c r="BR1253" s="96"/>
    </row>
    <row r="1254" spans="1:70" ht="30" hidden="1" customHeight="1" x14ac:dyDescent="0.35">
      <c r="A1254" s="95">
        <v>1252</v>
      </c>
      <c r="B1254" s="123"/>
      <c r="C1254" s="123"/>
      <c r="D1254" s="123"/>
      <c r="E1254" s="123"/>
      <c r="F1254" s="123"/>
      <c r="G1254" s="123"/>
      <c r="H1254" s="123"/>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123"/>
      <c r="BJ1254" s="123"/>
      <c r="BK1254" s="95"/>
      <c r="BL1254" s="95"/>
      <c r="BM1254" s="98"/>
      <c r="BN1254" s="99"/>
      <c r="BO1254" s="123"/>
      <c r="BP1254" s="123"/>
      <c r="BQ1254" s="42"/>
      <c r="BR1254" s="96"/>
    </row>
    <row r="1255" spans="1:70" ht="30" hidden="1" customHeight="1" x14ac:dyDescent="0.35">
      <c r="A1255" s="95">
        <v>1253</v>
      </c>
      <c r="B1255" s="123"/>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123"/>
      <c r="BJ1255" s="123"/>
      <c r="BK1255" s="95"/>
      <c r="BL1255" s="95"/>
      <c r="BM1255" s="98"/>
      <c r="BN1255" s="99"/>
      <c r="BO1255" s="123"/>
      <c r="BP1255" s="123"/>
      <c r="BQ1255" s="42"/>
      <c r="BR1255" s="96"/>
    </row>
    <row r="1256" spans="1:70" ht="30" hidden="1" customHeight="1" x14ac:dyDescent="0.35">
      <c r="A1256" s="95">
        <v>1254</v>
      </c>
      <c r="B1256" s="123"/>
      <c r="C1256" s="123"/>
      <c r="D1256" s="123"/>
      <c r="E1256" s="123"/>
      <c r="F1256" s="123"/>
      <c r="G1256" s="123"/>
      <c r="H1256" s="123"/>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123"/>
      <c r="BJ1256" s="123"/>
      <c r="BK1256" s="95"/>
      <c r="BL1256" s="95"/>
      <c r="BM1256" s="98"/>
      <c r="BN1256" s="99"/>
      <c r="BO1256" s="123"/>
      <c r="BP1256" s="123"/>
      <c r="BQ1256" s="42"/>
      <c r="BR1256" s="96"/>
    </row>
    <row r="1257" spans="1:70" ht="30" hidden="1" customHeight="1" x14ac:dyDescent="0.35">
      <c r="A1257" s="95">
        <v>1255</v>
      </c>
      <c r="B1257" s="123"/>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123"/>
      <c r="BJ1257" s="123"/>
      <c r="BK1257" s="95"/>
      <c r="BL1257" s="95"/>
      <c r="BM1257" s="98"/>
      <c r="BN1257" s="99"/>
      <c r="BO1257" s="123"/>
      <c r="BP1257" s="123"/>
      <c r="BQ1257" s="42"/>
      <c r="BR1257" s="96"/>
    </row>
    <row r="1258" spans="1:70" ht="30" hidden="1" customHeight="1" x14ac:dyDescent="0.35">
      <c r="A1258" s="95">
        <v>1256</v>
      </c>
      <c r="B1258" s="123"/>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123"/>
      <c r="BJ1258" s="123"/>
      <c r="BK1258" s="95"/>
      <c r="BL1258" s="95"/>
      <c r="BM1258" s="98"/>
      <c r="BN1258" s="99"/>
      <c r="BO1258" s="123"/>
      <c r="BP1258" s="123"/>
      <c r="BQ1258" s="42"/>
      <c r="BR1258" s="96"/>
    </row>
    <row r="1259" spans="1:70" ht="30" hidden="1" customHeight="1" x14ac:dyDescent="0.35">
      <c r="A1259" s="95">
        <v>1257</v>
      </c>
      <c r="B1259" s="123"/>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123"/>
      <c r="BJ1259" s="123"/>
      <c r="BK1259" s="95"/>
      <c r="BL1259" s="95"/>
      <c r="BM1259" s="98"/>
      <c r="BN1259" s="99"/>
      <c r="BO1259" s="123"/>
      <c r="BP1259" s="123"/>
      <c r="BQ1259" s="42"/>
      <c r="BR1259" s="96"/>
    </row>
    <row r="1260" spans="1:70" ht="30" hidden="1" customHeight="1" x14ac:dyDescent="0.35">
      <c r="A1260" s="95">
        <v>1258</v>
      </c>
      <c r="B1260" s="123"/>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123"/>
      <c r="BJ1260" s="123"/>
      <c r="BK1260" s="95"/>
      <c r="BL1260" s="95"/>
      <c r="BM1260" s="98"/>
      <c r="BN1260" s="99"/>
      <c r="BO1260" s="123"/>
      <c r="BP1260" s="123"/>
      <c r="BQ1260" s="42"/>
      <c r="BR1260" s="96"/>
    </row>
    <row r="1261" spans="1:70" ht="30" hidden="1" customHeight="1" x14ac:dyDescent="0.35">
      <c r="A1261" s="95">
        <v>1259</v>
      </c>
      <c r="B1261" s="123"/>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123"/>
      <c r="BJ1261" s="123"/>
      <c r="BK1261" s="95"/>
      <c r="BL1261" s="95"/>
      <c r="BM1261" s="98"/>
      <c r="BN1261" s="99"/>
      <c r="BO1261" s="123"/>
      <c r="BP1261" s="123"/>
      <c r="BQ1261" s="42"/>
      <c r="BR1261" s="96"/>
    </row>
    <row r="1262" spans="1:70" ht="30" hidden="1" customHeight="1" x14ac:dyDescent="0.35">
      <c r="A1262" s="95">
        <v>1260</v>
      </c>
      <c r="B1262" s="123"/>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123"/>
      <c r="BJ1262" s="123"/>
      <c r="BK1262" s="95"/>
      <c r="BL1262" s="95"/>
      <c r="BM1262" s="98"/>
      <c r="BN1262" s="99"/>
      <c r="BO1262" s="123"/>
      <c r="BP1262" s="123"/>
      <c r="BQ1262" s="42"/>
      <c r="BR1262" s="96"/>
    </row>
    <row r="1263" spans="1:70" ht="30" hidden="1" customHeight="1" x14ac:dyDescent="0.35">
      <c r="A1263" s="95">
        <v>1261</v>
      </c>
      <c r="B1263" s="123"/>
      <c r="C1263" s="123"/>
      <c r="D1263" s="123"/>
      <c r="E1263" s="123"/>
      <c r="F1263" s="123"/>
      <c r="G1263" s="123"/>
      <c r="H1263" s="123"/>
      <c r="I1263" s="123"/>
      <c r="J1263" s="123"/>
      <c r="K1263" s="123"/>
      <c r="L1263" s="123"/>
      <c r="M1263" s="123"/>
      <c r="N1263" s="123"/>
      <c r="O1263" s="123"/>
      <c r="P1263" s="123"/>
      <c r="Q1263" s="123"/>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123"/>
      <c r="BJ1263" s="123"/>
      <c r="BK1263" s="95"/>
      <c r="BL1263" s="95"/>
      <c r="BM1263" s="98"/>
      <c r="BN1263" s="99"/>
      <c r="BO1263" s="123"/>
      <c r="BP1263" s="123"/>
      <c r="BQ1263" s="42"/>
      <c r="BR1263" s="96"/>
    </row>
    <row r="1264" spans="1:70" ht="30" hidden="1" customHeight="1" x14ac:dyDescent="0.35">
      <c r="A1264" s="95">
        <v>1262</v>
      </c>
      <c r="B1264" s="123"/>
      <c r="C1264" s="123"/>
      <c r="D1264" s="123"/>
      <c r="E1264" s="123"/>
      <c r="F1264" s="123"/>
      <c r="G1264" s="123"/>
      <c r="H1264" s="123"/>
      <c r="I1264" s="123"/>
      <c r="J1264" s="123"/>
      <c r="K1264" s="123"/>
      <c r="L1264" s="123"/>
      <c r="M1264" s="123"/>
      <c r="N1264" s="123"/>
      <c r="O1264" s="123"/>
      <c r="P1264" s="123"/>
      <c r="Q1264" s="123"/>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123"/>
      <c r="BJ1264" s="123"/>
      <c r="BK1264" s="95"/>
      <c r="BL1264" s="95"/>
      <c r="BM1264" s="98"/>
      <c r="BN1264" s="99"/>
      <c r="BO1264" s="123"/>
      <c r="BP1264" s="123"/>
      <c r="BQ1264" s="42"/>
      <c r="BR1264" s="96"/>
    </row>
    <row r="1265" spans="1:70" ht="30" hidden="1" customHeight="1" x14ac:dyDescent="0.35">
      <c r="A1265" s="95">
        <v>1263</v>
      </c>
      <c r="B1265" s="123"/>
      <c r="C1265" s="123"/>
      <c r="D1265" s="123"/>
      <c r="E1265" s="123"/>
      <c r="F1265" s="123"/>
      <c r="G1265" s="123"/>
      <c r="H1265" s="123"/>
      <c r="I1265" s="123"/>
      <c r="J1265" s="123"/>
      <c r="K1265" s="123"/>
      <c r="L1265" s="123"/>
      <c r="M1265" s="123"/>
      <c r="N1265" s="123"/>
      <c r="O1265" s="123"/>
      <c r="P1265" s="123"/>
      <c r="Q1265" s="123"/>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123"/>
      <c r="BJ1265" s="123"/>
      <c r="BK1265" s="95"/>
      <c r="BL1265" s="95"/>
      <c r="BM1265" s="98"/>
      <c r="BN1265" s="99"/>
      <c r="BO1265" s="123"/>
      <c r="BP1265" s="123"/>
      <c r="BQ1265" s="42"/>
      <c r="BR1265" s="96"/>
    </row>
    <row r="1266" spans="1:70" ht="30" hidden="1" customHeight="1" x14ac:dyDescent="0.35">
      <c r="A1266" s="95">
        <v>1264</v>
      </c>
      <c r="B1266" s="123"/>
      <c r="C1266" s="123"/>
      <c r="D1266" s="123"/>
      <c r="E1266" s="123"/>
      <c r="F1266" s="123"/>
      <c r="G1266" s="123"/>
      <c r="H1266" s="123"/>
      <c r="I1266" s="123"/>
      <c r="J1266" s="123"/>
      <c r="K1266" s="123"/>
      <c r="L1266" s="123"/>
      <c r="M1266" s="123"/>
      <c r="N1266" s="123"/>
      <c r="O1266" s="123"/>
      <c r="P1266" s="123"/>
      <c r="Q1266" s="123"/>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123"/>
      <c r="BJ1266" s="123"/>
      <c r="BK1266" s="95"/>
      <c r="BL1266" s="95"/>
      <c r="BM1266" s="98"/>
      <c r="BN1266" s="99"/>
      <c r="BO1266" s="123"/>
      <c r="BP1266" s="123"/>
      <c r="BQ1266" s="42"/>
      <c r="BR1266" s="96"/>
    </row>
    <row r="1267" spans="1:70" ht="30" hidden="1" customHeight="1" x14ac:dyDescent="0.35">
      <c r="A1267" s="95">
        <v>1265</v>
      </c>
      <c r="B1267" s="123"/>
      <c r="C1267" s="123"/>
      <c r="D1267" s="123"/>
      <c r="E1267" s="123"/>
      <c r="F1267" s="123"/>
      <c r="G1267" s="123"/>
      <c r="H1267" s="123"/>
      <c r="I1267" s="123"/>
      <c r="J1267" s="123"/>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123"/>
      <c r="BJ1267" s="123"/>
      <c r="BK1267" s="95"/>
      <c r="BL1267" s="95"/>
      <c r="BM1267" s="98"/>
      <c r="BN1267" s="99"/>
      <c r="BO1267" s="123"/>
      <c r="BP1267" s="123"/>
      <c r="BQ1267" s="42"/>
      <c r="BR1267" s="96"/>
    </row>
    <row r="1268" spans="1:70" ht="30" hidden="1" customHeight="1" x14ac:dyDescent="0.35">
      <c r="A1268" s="95">
        <v>1266</v>
      </c>
      <c r="B1268" s="123"/>
      <c r="C1268" s="123"/>
      <c r="D1268" s="123"/>
      <c r="E1268" s="123"/>
      <c r="F1268" s="123"/>
      <c r="G1268" s="123"/>
      <c r="H1268" s="123"/>
      <c r="I1268" s="123"/>
      <c r="J1268" s="123"/>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123"/>
      <c r="BJ1268" s="123"/>
      <c r="BK1268" s="95"/>
      <c r="BL1268" s="95"/>
      <c r="BM1268" s="98"/>
      <c r="BN1268" s="99"/>
      <c r="BO1268" s="123"/>
      <c r="BP1268" s="123"/>
      <c r="BQ1268" s="42"/>
      <c r="BR1268" s="96"/>
    </row>
    <row r="1269" spans="1:70" ht="30" hidden="1" customHeight="1" x14ac:dyDescent="0.35">
      <c r="A1269" s="95">
        <v>1267</v>
      </c>
      <c r="B1269" s="123"/>
      <c r="C1269" s="123"/>
      <c r="D1269" s="123"/>
      <c r="E1269" s="123"/>
      <c r="F1269" s="123"/>
      <c r="G1269" s="123"/>
      <c r="H1269" s="123"/>
      <c r="I1269" s="123"/>
      <c r="J1269" s="123"/>
      <c r="K1269" s="123"/>
      <c r="L1269" s="123"/>
      <c r="M1269" s="123"/>
      <c r="N1269" s="123"/>
      <c r="O1269" s="123"/>
      <c r="P1269" s="123"/>
      <c r="Q1269" s="123"/>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123"/>
      <c r="BJ1269" s="123"/>
      <c r="BK1269" s="95"/>
      <c r="BL1269" s="95"/>
      <c r="BM1269" s="98"/>
      <c r="BN1269" s="99"/>
      <c r="BO1269" s="123"/>
      <c r="BP1269" s="123"/>
      <c r="BQ1269" s="42"/>
      <c r="BR1269" s="96"/>
    </row>
    <row r="1270" spans="1:70" ht="30" hidden="1" customHeight="1" x14ac:dyDescent="0.35">
      <c r="A1270" s="95">
        <v>1268</v>
      </c>
      <c r="B1270" s="123"/>
      <c r="C1270" s="123"/>
      <c r="D1270" s="123"/>
      <c r="E1270" s="123"/>
      <c r="F1270" s="123"/>
      <c r="G1270" s="123"/>
      <c r="H1270" s="123"/>
      <c r="I1270" s="123"/>
      <c r="J1270" s="123"/>
      <c r="K1270" s="123"/>
      <c r="L1270" s="123"/>
      <c r="M1270" s="123"/>
      <c r="N1270" s="123"/>
      <c r="O1270" s="123"/>
      <c r="P1270" s="123"/>
      <c r="Q1270" s="123"/>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123"/>
      <c r="BJ1270" s="123"/>
      <c r="BK1270" s="95"/>
      <c r="BL1270" s="95"/>
      <c r="BM1270" s="98"/>
      <c r="BN1270" s="99"/>
      <c r="BO1270" s="123"/>
      <c r="BP1270" s="123"/>
      <c r="BQ1270" s="42"/>
      <c r="BR1270" s="96"/>
    </row>
    <row r="1271" spans="1:70" ht="30" hidden="1" customHeight="1" x14ac:dyDescent="0.35">
      <c r="A1271" s="95">
        <v>1269</v>
      </c>
      <c r="B1271" s="123"/>
      <c r="C1271" s="123"/>
      <c r="D1271" s="123"/>
      <c r="E1271" s="123"/>
      <c r="F1271" s="123"/>
      <c r="G1271" s="123"/>
      <c r="H1271" s="123"/>
      <c r="I1271" s="123"/>
      <c r="J1271" s="123"/>
      <c r="K1271" s="123"/>
      <c r="L1271" s="123"/>
      <c r="M1271" s="123"/>
      <c r="N1271" s="123"/>
      <c r="O1271" s="123"/>
      <c r="P1271" s="123"/>
      <c r="Q1271" s="123"/>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123"/>
      <c r="BJ1271" s="123"/>
      <c r="BK1271" s="95"/>
      <c r="BL1271" s="95"/>
      <c r="BM1271" s="98"/>
      <c r="BN1271" s="99"/>
      <c r="BO1271" s="123"/>
      <c r="BP1271" s="123"/>
      <c r="BQ1271" s="42"/>
      <c r="BR1271" s="96"/>
    </row>
    <row r="1272" spans="1:70" ht="30" hidden="1" customHeight="1" x14ac:dyDescent="0.35">
      <c r="A1272" s="95">
        <v>1270</v>
      </c>
      <c r="B1272" s="123"/>
      <c r="C1272" s="123"/>
      <c r="D1272" s="123"/>
      <c r="E1272" s="123"/>
      <c r="F1272" s="123"/>
      <c r="G1272" s="123"/>
      <c r="H1272" s="123"/>
      <c r="I1272" s="123"/>
      <c r="J1272" s="123"/>
      <c r="K1272" s="123"/>
      <c r="L1272" s="123"/>
      <c r="M1272" s="123"/>
      <c r="N1272" s="123"/>
      <c r="O1272" s="123"/>
      <c r="P1272" s="123"/>
      <c r="Q1272" s="123"/>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123"/>
      <c r="BJ1272" s="123"/>
      <c r="BK1272" s="95"/>
      <c r="BL1272" s="95"/>
      <c r="BM1272" s="98"/>
      <c r="BN1272" s="99"/>
      <c r="BO1272" s="123"/>
      <c r="BP1272" s="123"/>
      <c r="BQ1272" s="42"/>
      <c r="BR1272" s="96"/>
    </row>
    <row r="1273" spans="1:70" ht="30" hidden="1" customHeight="1" x14ac:dyDescent="0.35">
      <c r="A1273" s="95">
        <v>1271</v>
      </c>
      <c r="B1273" s="123"/>
      <c r="C1273" s="123"/>
      <c r="D1273" s="123"/>
      <c r="E1273" s="123"/>
      <c r="F1273" s="123"/>
      <c r="G1273" s="123"/>
      <c r="H1273" s="123"/>
      <c r="I1273" s="123"/>
      <c r="J1273" s="123"/>
      <c r="K1273" s="123"/>
      <c r="L1273" s="123"/>
      <c r="M1273" s="123"/>
      <c r="N1273" s="123"/>
      <c r="O1273" s="123"/>
      <c r="P1273" s="123"/>
      <c r="Q1273" s="123"/>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123"/>
      <c r="BJ1273" s="123"/>
      <c r="BK1273" s="95"/>
      <c r="BL1273" s="95"/>
      <c r="BM1273" s="98"/>
      <c r="BN1273" s="99"/>
      <c r="BO1273" s="123"/>
      <c r="BP1273" s="123"/>
      <c r="BQ1273" s="42"/>
      <c r="BR1273" s="96"/>
    </row>
    <row r="1274" spans="1:70" ht="30" hidden="1" customHeight="1" x14ac:dyDescent="0.35">
      <c r="A1274" s="95">
        <v>1272</v>
      </c>
      <c r="B1274" s="123"/>
      <c r="C1274" s="123"/>
      <c r="D1274" s="123"/>
      <c r="E1274" s="123"/>
      <c r="F1274" s="123"/>
      <c r="G1274" s="123"/>
      <c r="H1274" s="123"/>
      <c r="I1274" s="123"/>
      <c r="J1274" s="123"/>
      <c r="K1274" s="123"/>
      <c r="L1274" s="123"/>
      <c r="M1274" s="123"/>
      <c r="N1274" s="123"/>
      <c r="O1274" s="123"/>
      <c r="P1274" s="123"/>
      <c r="Q1274" s="123"/>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123"/>
      <c r="BJ1274" s="123"/>
      <c r="BK1274" s="95"/>
      <c r="BL1274" s="95"/>
      <c r="BM1274" s="98"/>
      <c r="BN1274" s="99"/>
      <c r="BO1274" s="123"/>
      <c r="BP1274" s="123"/>
      <c r="BQ1274" s="42"/>
      <c r="BR1274" s="96"/>
    </row>
    <row r="1275" spans="1:70" ht="30" hidden="1" customHeight="1" x14ac:dyDescent="0.35">
      <c r="A1275" s="95">
        <v>1273</v>
      </c>
      <c r="B1275" s="123"/>
      <c r="C1275" s="123"/>
      <c r="D1275" s="123"/>
      <c r="E1275" s="123"/>
      <c r="F1275" s="123"/>
      <c r="G1275" s="123"/>
      <c r="H1275" s="123"/>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123"/>
      <c r="BJ1275" s="123"/>
      <c r="BK1275" s="95"/>
      <c r="BL1275" s="95"/>
      <c r="BM1275" s="98"/>
      <c r="BN1275" s="99"/>
      <c r="BO1275" s="123"/>
      <c r="BP1275" s="123"/>
      <c r="BQ1275" s="42"/>
      <c r="BR1275" s="96"/>
    </row>
    <row r="1276" spans="1:70" ht="30" hidden="1" customHeight="1" x14ac:dyDescent="0.35">
      <c r="A1276" s="95">
        <v>1274</v>
      </c>
      <c r="B1276" s="123"/>
      <c r="C1276" s="123"/>
      <c r="D1276" s="123"/>
      <c r="E1276" s="123"/>
      <c r="F1276" s="123"/>
      <c r="G1276" s="123"/>
      <c r="H1276" s="123"/>
      <c r="I1276" s="123"/>
      <c r="J1276" s="123"/>
      <c r="K1276" s="123"/>
      <c r="L1276" s="123"/>
      <c r="M1276" s="123"/>
      <c r="N1276" s="123"/>
      <c r="O1276" s="123"/>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123"/>
      <c r="BJ1276" s="123"/>
      <c r="BK1276" s="95"/>
      <c r="BL1276" s="95"/>
      <c r="BM1276" s="98"/>
      <c r="BN1276" s="99"/>
      <c r="BO1276" s="123"/>
      <c r="BP1276" s="123"/>
      <c r="BQ1276" s="42"/>
      <c r="BR1276" s="96"/>
    </row>
    <row r="1277" spans="1:70" ht="30" hidden="1" customHeight="1" x14ac:dyDescent="0.35">
      <c r="A1277" s="95">
        <v>1275</v>
      </c>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123"/>
      <c r="BJ1277" s="123"/>
      <c r="BK1277" s="95"/>
      <c r="BL1277" s="95"/>
      <c r="BM1277" s="98"/>
      <c r="BN1277" s="99"/>
      <c r="BO1277" s="123"/>
      <c r="BP1277" s="123"/>
      <c r="BQ1277" s="42"/>
      <c r="BR1277" s="96"/>
    </row>
    <row r="1278" spans="1:70" ht="30" hidden="1" customHeight="1" x14ac:dyDescent="0.35">
      <c r="A1278" s="95">
        <v>1276</v>
      </c>
      <c r="B1278" s="123"/>
      <c r="C1278" s="123"/>
      <c r="D1278" s="123"/>
      <c r="E1278" s="123"/>
      <c r="F1278" s="123"/>
      <c r="G1278" s="123"/>
      <c r="H1278" s="123"/>
      <c r="I1278" s="123"/>
      <c r="J1278" s="123"/>
      <c r="K1278" s="123"/>
      <c r="L1278" s="123"/>
      <c r="M1278" s="123"/>
      <c r="N1278" s="123"/>
      <c r="O1278" s="123"/>
      <c r="P1278" s="123"/>
      <c r="Q1278" s="123"/>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123"/>
      <c r="BJ1278" s="123"/>
      <c r="BK1278" s="95"/>
      <c r="BL1278" s="95"/>
      <c r="BM1278" s="98"/>
      <c r="BN1278" s="99"/>
      <c r="BO1278" s="123"/>
      <c r="BP1278" s="123"/>
      <c r="BQ1278" s="42"/>
      <c r="BR1278" s="96"/>
    </row>
    <row r="1279" spans="1:70" ht="30" hidden="1" customHeight="1" x14ac:dyDescent="0.35">
      <c r="A1279" s="95">
        <v>1277</v>
      </c>
      <c r="B1279" s="123"/>
      <c r="C1279" s="123"/>
      <c r="D1279" s="123"/>
      <c r="E1279" s="123"/>
      <c r="F1279" s="123"/>
      <c r="G1279" s="123"/>
      <c r="H1279" s="123"/>
      <c r="I1279" s="123"/>
      <c r="J1279" s="123"/>
      <c r="K1279" s="123"/>
      <c r="L1279" s="123"/>
      <c r="M1279" s="123"/>
      <c r="N1279" s="123"/>
      <c r="O1279" s="123"/>
      <c r="P1279" s="123"/>
      <c r="Q1279" s="123"/>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123"/>
      <c r="BJ1279" s="123"/>
      <c r="BK1279" s="95"/>
      <c r="BL1279" s="95"/>
      <c r="BM1279" s="98"/>
      <c r="BN1279" s="99"/>
      <c r="BO1279" s="123"/>
      <c r="BP1279" s="123"/>
      <c r="BQ1279" s="42"/>
      <c r="BR1279" s="96"/>
    </row>
    <row r="1280" spans="1:70" ht="30" hidden="1" customHeight="1" x14ac:dyDescent="0.35">
      <c r="A1280" s="95">
        <v>1278</v>
      </c>
      <c r="B1280" s="123"/>
      <c r="C1280" s="123"/>
      <c r="D1280" s="123"/>
      <c r="E1280" s="123"/>
      <c r="F1280" s="123"/>
      <c r="G1280" s="123"/>
      <c r="H1280" s="123"/>
      <c r="I1280" s="123"/>
      <c r="J1280" s="123"/>
      <c r="K1280" s="123"/>
      <c r="L1280" s="123"/>
      <c r="M1280" s="123"/>
      <c r="N1280" s="123"/>
      <c r="O1280" s="123"/>
      <c r="P1280" s="123"/>
      <c r="Q1280" s="123"/>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123"/>
      <c r="BJ1280" s="123"/>
      <c r="BK1280" s="95"/>
      <c r="BL1280" s="95"/>
      <c r="BM1280" s="98"/>
      <c r="BN1280" s="99"/>
      <c r="BO1280" s="123"/>
      <c r="BP1280" s="123"/>
      <c r="BQ1280" s="42"/>
      <c r="BR1280" s="96"/>
    </row>
    <row r="1281" spans="1:70" ht="30" hidden="1" customHeight="1" x14ac:dyDescent="0.35">
      <c r="A1281" s="95">
        <v>1279</v>
      </c>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123"/>
      <c r="BJ1281" s="123"/>
      <c r="BK1281" s="95"/>
      <c r="BL1281" s="95"/>
      <c r="BM1281" s="98"/>
      <c r="BN1281" s="99"/>
      <c r="BO1281" s="123"/>
      <c r="BP1281" s="123"/>
      <c r="BQ1281" s="42"/>
      <c r="BR1281" s="96"/>
    </row>
    <row r="1282" spans="1:70" ht="30" hidden="1" customHeight="1" x14ac:dyDescent="0.35">
      <c r="A1282" s="95">
        <v>1280</v>
      </c>
      <c r="B1282" s="123"/>
      <c r="C1282" s="123"/>
      <c r="D1282" s="123"/>
      <c r="E1282" s="123"/>
      <c r="F1282" s="123"/>
      <c r="G1282" s="123"/>
      <c r="H1282" s="123"/>
      <c r="I1282" s="123"/>
      <c r="J1282" s="123"/>
      <c r="K1282" s="123"/>
      <c r="L1282" s="123"/>
      <c r="M1282" s="123"/>
      <c r="N1282" s="123"/>
      <c r="O1282" s="123"/>
      <c r="P1282" s="123"/>
      <c r="Q1282" s="123"/>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123"/>
      <c r="BJ1282" s="123"/>
      <c r="BK1282" s="95"/>
      <c r="BL1282" s="95"/>
      <c r="BM1282" s="98"/>
      <c r="BN1282" s="99"/>
      <c r="BO1282" s="123"/>
      <c r="BP1282" s="123"/>
      <c r="BQ1282" s="42"/>
      <c r="BR1282" s="96"/>
    </row>
    <row r="1283" spans="1:70" ht="30" hidden="1" customHeight="1" x14ac:dyDescent="0.35">
      <c r="A1283" s="95">
        <v>1281</v>
      </c>
      <c r="B1283" s="123"/>
      <c r="C1283" s="123"/>
      <c r="D1283" s="123"/>
      <c r="E1283" s="123"/>
      <c r="F1283" s="123"/>
      <c r="G1283" s="123"/>
      <c r="H1283" s="123"/>
      <c r="I1283" s="123"/>
      <c r="J1283" s="123"/>
      <c r="K1283" s="123"/>
      <c r="L1283" s="123"/>
      <c r="M1283" s="123"/>
      <c r="N1283" s="123"/>
      <c r="O1283" s="123"/>
      <c r="P1283" s="123"/>
      <c r="Q1283" s="123"/>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123"/>
      <c r="BJ1283" s="123"/>
      <c r="BK1283" s="95"/>
      <c r="BL1283" s="95"/>
      <c r="BM1283" s="98"/>
      <c r="BN1283" s="99"/>
      <c r="BO1283" s="123"/>
      <c r="BP1283" s="123"/>
      <c r="BQ1283" s="42"/>
      <c r="BR1283" s="96"/>
    </row>
    <row r="1284" spans="1:70" ht="30" hidden="1" customHeight="1" x14ac:dyDescent="0.35">
      <c r="A1284" s="95">
        <v>1282</v>
      </c>
      <c r="B1284" s="123"/>
      <c r="C1284" s="123"/>
      <c r="D1284" s="123"/>
      <c r="E1284" s="123"/>
      <c r="F1284" s="123"/>
      <c r="G1284" s="123"/>
      <c r="H1284" s="123"/>
      <c r="I1284" s="123"/>
      <c r="J1284" s="123"/>
      <c r="K1284" s="123"/>
      <c r="L1284" s="123"/>
      <c r="M1284" s="123"/>
      <c r="N1284" s="123"/>
      <c r="O1284" s="123"/>
      <c r="P1284" s="123"/>
      <c r="Q1284" s="123"/>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123"/>
      <c r="BJ1284" s="123"/>
      <c r="BK1284" s="95"/>
      <c r="BL1284" s="95"/>
      <c r="BM1284" s="98"/>
      <c r="BN1284" s="99"/>
      <c r="BO1284" s="123"/>
      <c r="BP1284" s="123"/>
      <c r="BQ1284" s="42"/>
      <c r="BR1284" s="96"/>
    </row>
    <row r="1285" spans="1:70" ht="30" hidden="1" customHeight="1" x14ac:dyDescent="0.35">
      <c r="A1285" s="95">
        <v>1283</v>
      </c>
      <c r="B1285" s="123"/>
      <c r="C1285" s="123"/>
      <c r="D1285" s="123"/>
      <c r="E1285" s="123"/>
      <c r="F1285" s="123"/>
      <c r="G1285" s="123"/>
      <c r="H1285" s="123"/>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123"/>
      <c r="BJ1285" s="123"/>
      <c r="BK1285" s="95"/>
      <c r="BL1285" s="95"/>
      <c r="BM1285" s="98"/>
      <c r="BN1285" s="99"/>
      <c r="BO1285" s="123"/>
      <c r="BP1285" s="123"/>
      <c r="BQ1285" s="42"/>
      <c r="BR1285" s="96"/>
    </row>
    <row r="1286" spans="1:70" ht="30" hidden="1" customHeight="1" x14ac:dyDescent="0.35">
      <c r="A1286" s="95">
        <v>1284</v>
      </c>
      <c r="B1286" s="123"/>
      <c r="C1286" s="123"/>
      <c r="D1286" s="123"/>
      <c r="E1286" s="123"/>
      <c r="F1286" s="123"/>
      <c r="G1286" s="123"/>
      <c r="H1286" s="123"/>
      <c r="I1286" s="123"/>
      <c r="J1286" s="123"/>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123"/>
      <c r="BJ1286" s="123"/>
      <c r="BK1286" s="95"/>
      <c r="BL1286" s="95"/>
      <c r="BM1286" s="98"/>
      <c r="BN1286" s="99"/>
      <c r="BO1286" s="123"/>
      <c r="BP1286" s="123"/>
      <c r="BQ1286" s="42"/>
      <c r="BR1286" s="96"/>
    </row>
    <row r="1287" spans="1:70" ht="30" hidden="1" customHeight="1" x14ac:dyDescent="0.35">
      <c r="A1287" s="95">
        <v>1285</v>
      </c>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123"/>
      <c r="BJ1287" s="123"/>
      <c r="BK1287" s="95"/>
      <c r="BL1287" s="95"/>
      <c r="BM1287" s="98"/>
      <c r="BN1287" s="99"/>
      <c r="BO1287" s="123"/>
      <c r="BP1287" s="123"/>
      <c r="BQ1287" s="42"/>
      <c r="BR1287" s="96"/>
    </row>
    <row r="1288" spans="1:70" ht="30" hidden="1" customHeight="1" x14ac:dyDescent="0.35">
      <c r="A1288" s="95">
        <v>1286</v>
      </c>
      <c r="B1288" s="123"/>
      <c r="C1288" s="123"/>
      <c r="D1288" s="123"/>
      <c r="E1288" s="123"/>
      <c r="F1288" s="123"/>
      <c r="G1288" s="123"/>
      <c r="H1288" s="123"/>
      <c r="I1288" s="123"/>
      <c r="J1288" s="123"/>
      <c r="K1288" s="123"/>
      <c r="L1288" s="123"/>
      <c r="M1288" s="123"/>
      <c r="N1288" s="123"/>
      <c r="O1288" s="123"/>
      <c r="P1288" s="123"/>
      <c r="Q1288" s="123"/>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123"/>
      <c r="BJ1288" s="123"/>
      <c r="BK1288" s="95"/>
      <c r="BL1288" s="95"/>
      <c r="BM1288" s="98"/>
      <c r="BN1288" s="99"/>
      <c r="BO1288" s="123"/>
      <c r="BP1288" s="123"/>
      <c r="BQ1288" s="42"/>
      <c r="BR1288" s="96"/>
    </row>
    <row r="1289" spans="1:70" ht="30" hidden="1" customHeight="1" x14ac:dyDescent="0.35">
      <c r="A1289" s="95">
        <v>1287</v>
      </c>
      <c r="B1289" s="123"/>
      <c r="C1289" s="123"/>
      <c r="D1289" s="123"/>
      <c r="E1289" s="123"/>
      <c r="F1289" s="123"/>
      <c r="G1289" s="123"/>
      <c r="H1289" s="123"/>
      <c r="I1289" s="123"/>
      <c r="J1289" s="123"/>
      <c r="K1289" s="123"/>
      <c r="L1289" s="123"/>
      <c r="M1289" s="123"/>
      <c r="N1289" s="123"/>
      <c r="O1289" s="123"/>
      <c r="P1289" s="123"/>
      <c r="Q1289" s="123"/>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123"/>
      <c r="BJ1289" s="123"/>
      <c r="BK1289" s="95"/>
      <c r="BL1289" s="95"/>
      <c r="BM1289" s="98"/>
      <c r="BN1289" s="99"/>
      <c r="BO1289" s="123"/>
      <c r="BP1289" s="123"/>
      <c r="BQ1289" s="42"/>
      <c r="BR1289" s="96"/>
    </row>
    <row r="1290" spans="1:70" ht="30" hidden="1" customHeight="1" x14ac:dyDescent="0.35">
      <c r="A1290" s="95">
        <v>1288</v>
      </c>
      <c r="B1290" s="123"/>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123"/>
      <c r="BJ1290" s="123"/>
      <c r="BK1290" s="95"/>
      <c r="BL1290" s="95"/>
      <c r="BM1290" s="98"/>
      <c r="BN1290" s="99"/>
      <c r="BO1290" s="123"/>
      <c r="BP1290" s="123"/>
      <c r="BQ1290" s="42"/>
      <c r="BR1290" s="96"/>
    </row>
    <row r="1291" spans="1:70" ht="30" hidden="1" customHeight="1" x14ac:dyDescent="0.35">
      <c r="A1291" s="95">
        <v>1289</v>
      </c>
      <c r="B1291" s="123"/>
      <c r="C1291" s="123"/>
      <c r="D1291" s="123"/>
      <c r="E1291" s="123"/>
      <c r="F1291" s="123"/>
      <c r="G1291" s="123"/>
      <c r="H1291" s="123"/>
      <c r="I1291" s="123"/>
      <c r="J1291" s="123"/>
      <c r="K1291" s="123"/>
      <c r="L1291" s="123"/>
      <c r="M1291" s="123"/>
      <c r="N1291" s="123"/>
      <c r="O1291" s="123"/>
      <c r="P1291" s="123"/>
      <c r="Q1291" s="123"/>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123"/>
      <c r="BJ1291" s="123"/>
      <c r="BK1291" s="95"/>
      <c r="BL1291" s="95"/>
      <c r="BM1291" s="98"/>
      <c r="BN1291" s="99"/>
      <c r="BO1291" s="123"/>
      <c r="BP1291" s="123"/>
      <c r="BQ1291" s="42"/>
      <c r="BR1291" s="96"/>
    </row>
    <row r="1292" spans="1:70" ht="30" hidden="1" customHeight="1" x14ac:dyDescent="0.35">
      <c r="A1292" s="95">
        <v>1290</v>
      </c>
      <c r="B1292" s="123"/>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123"/>
      <c r="BJ1292" s="123"/>
      <c r="BK1292" s="95"/>
      <c r="BL1292" s="95"/>
      <c r="BM1292" s="98"/>
      <c r="BN1292" s="99"/>
      <c r="BO1292" s="123"/>
      <c r="BP1292" s="123"/>
      <c r="BQ1292" s="42"/>
      <c r="BR1292" s="96"/>
    </row>
    <row r="1293" spans="1:70" ht="30" hidden="1" customHeight="1" x14ac:dyDescent="0.35">
      <c r="A1293" s="95">
        <v>1291</v>
      </c>
      <c r="B1293" s="123"/>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123"/>
      <c r="BJ1293" s="123"/>
      <c r="BK1293" s="95"/>
      <c r="BL1293" s="95"/>
      <c r="BM1293" s="98"/>
      <c r="BN1293" s="99"/>
      <c r="BO1293" s="123"/>
      <c r="BP1293" s="123"/>
      <c r="BQ1293" s="42"/>
      <c r="BR1293" s="96"/>
    </row>
    <row r="1294" spans="1:70" ht="30" hidden="1" customHeight="1" x14ac:dyDescent="0.35">
      <c r="A1294" s="95">
        <v>1292</v>
      </c>
      <c r="B1294" s="123"/>
      <c r="C1294" s="123"/>
      <c r="D1294" s="123"/>
      <c r="E1294" s="123"/>
      <c r="F1294" s="123"/>
      <c r="G1294" s="123"/>
      <c r="H1294" s="123"/>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123"/>
      <c r="BJ1294" s="123"/>
      <c r="BK1294" s="95"/>
      <c r="BL1294" s="95"/>
      <c r="BM1294" s="98"/>
      <c r="BN1294" s="99"/>
      <c r="BO1294" s="123"/>
      <c r="BP1294" s="123"/>
      <c r="BQ1294" s="42"/>
      <c r="BR1294" s="96"/>
    </row>
    <row r="1295" spans="1:70" ht="30" hidden="1" customHeight="1" x14ac:dyDescent="0.35">
      <c r="A1295" s="95">
        <v>1293</v>
      </c>
      <c r="B1295" s="123"/>
      <c r="C1295" s="123"/>
      <c r="D1295" s="123"/>
      <c r="E1295" s="123"/>
      <c r="F1295" s="123"/>
      <c r="G1295" s="123"/>
      <c r="H1295" s="123"/>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123"/>
      <c r="BJ1295" s="123"/>
      <c r="BK1295" s="95"/>
      <c r="BL1295" s="95"/>
      <c r="BM1295" s="98"/>
      <c r="BN1295" s="99"/>
      <c r="BO1295" s="123"/>
      <c r="BP1295" s="123"/>
      <c r="BQ1295" s="42"/>
      <c r="BR1295" s="96"/>
    </row>
    <row r="1296" spans="1:70" ht="30" hidden="1" customHeight="1" x14ac:dyDescent="0.35">
      <c r="A1296" s="95">
        <v>1294</v>
      </c>
      <c r="B1296" s="123"/>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123"/>
      <c r="BJ1296" s="123"/>
      <c r="BK1296" s="95"/>
      <c r="BL1296" s="95"/>
      <c r="BM1296" s="98"/>
      <c r="BN1296" s="99"/>
      <c r="BO1296" s="123"/>
      <c r="BP1296" s="123"/>
      <c r="BQ1296" s="42"/>
      <c r="BR1296" s="96"/>
    </row>
    <row r="1297" spans="1:70" ht="30" hidden="1" customHeight="1" x14ac:dyDescent="0.35">
      <c r="A1297" s="95">
        <v>1295</v>
      </c>
      <c r="B1297" s="123"/>
      <c r="C1297" s="123"/>
      <c r="D1297" s="123"/>
      <c r="E1297" s="123"/>
      <c r="F1297" s="123"/>
      <c r="G1297" s="123"/>
      <c r="H1297" s="123"/>
      <c r="I1297" s="123"/>
      <c r="J1297" s="123"/>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123"/>
      <c r="BJ1297" s="123"/>
      <c r="BK1297" s="95"/>
      <c r="BL1297" s="95"/>
      <c r="BM1297" s="98"/>
      <c r="BN1297" s="99"/>
      <c r="BO1297" s="123"/>
      <c r="BP1297" s="123"/>
      <c r="BQ1297" s="42"/>
      <c r="BR1297" s="96"/>
    </row>
    <row r="1298" spans="1:70" ht="30" hidden="1" customHeight="1" x14ac:dyDescent="0.35">
      <c r="A1298" s="95">
        <v>1296</v>
      </c>
      <c r="B1298" s="123"/>
      <c r="C1298" s="123"/>
      <c r="D1298" s="123"/>
      <c r="E1298" s="123"/>
      <c r="F1298" s="123"/>
      <c r="G1298" s="123"/>
      <c r="H1298" s="123"/>
      <c r="I1298" s="123"/>
      <c r="J1298" s="123"/>
      <c r="K1298" s="123"/>
      <c r="L1298" s="123"/>
      <c r="M1298" s="123"/>
      <c r="N1298" s="123"/>
      <c r="O1298" s="123"/>
      <c r="P1298" s="123"/>
      <c r="Q1298" s="123"/>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123"/>
      <c r="BJ1298" s="123"/>
      <c r="BK1298" s="95"/>
      <c r="BL1298" s="95"/>
      <c r="BM1298" s="98"/>
      <c r="BN1298" s="99"/>
      <c r="BO1298" s="123"/>
      <c r="BP1298" s="123"/>
      <c r="BQ1298" s="42"/>
      <c r="BR1298" s="96"/>
    </row>
    <row r="1299" spans="1:70" ht="30" hidden="1" customHeight="1" x14ac:dyDescent="0.35">
      <c r="A1299" s="95">
        <v>1297</v>
      </c>
      <c r="B1299" s="123"/>
      <c r="C1299" s="123"/>
      <c r="D1299" s="123"/>
      <c r="E1299" s="123"/>
      <c r="F1299" s="123"/>
      <c r="G1299" s="123"/>
      <c r="H1299" s="123"/>
      <c r="I1299" s="123"/>
      <c r="J1299" s="123"/>
      <c r="K1299" s="123"/>
      <c r="L1299" s="123"/>
      <c r="M1299" s="123"/>
      <c r="N1299" s="123"/>
      <c r="O1299" s="123"/>
      <c r="P1299" s="123"/>
      <c r="Q1299" s="123"/>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123"/>
      <c r="BJ1299" s="123"/>
      <c r="BK1299" s="95"/>
      <c r="BL1299" s="95"/>
      <c r="BM1299" s="98"/>
      <c r="BN1299" s="99"/>
      <c r="BO1299" s="123"/>
      <c r="BP1299" s="123"/>
      <c r="BQ1299" s="42"/>
      <c r="BR1299" s="96"/>
    </row>
    <row r="1300" spans="1:70" ht="30" hidden="1" customHeight="1" x14ac:dyDescent="0.35">
      <c r="A1300" s="95">
        <v>1298</v>
      </c>
      <c r="B1300" s="123"/>
      <c r="C1300" s="123"/>
      <c r="D1300" s="123"/>
      <c r="E1300" s="123"/>
      <c r="F1300" s="123"/>
      <c r="G1300" s="123"/>
      <c r="H1300" s="123"/>
      <c r="I1300" s="123"/>
      <c r="J1300" s="123"/>
      <c r="K1300" s="123"/>
      <c r="L1300" s="123"/>
      <c r="M1300" s="123"/>
      <c r="N1300" s="123"/>
      <c r="O1300" s="123"/>
      <c r="P1300" s="123"/>
      <c r="Q1300" s="123"/>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123"/>
      <c r="BJ1300" s="123"/>
      <c r="BK1300" s="95"/>
      <c r="BL1300" s="95"/>
      <c r="BM1300" s="98"/>
      <c r="BN1300" s="99"/>
      <c r="BO1300" s="123"/>
      <c r="BP1300" s="123"/>
      <c r="BQ1300" s="42"/>
      <c r="BR1300" s="96"/>
    </row>
    <row r="1301" spans="1:70" ht="30" hidden="1" customHeight="1" x14ac:dyDescent="0.35">
      <c r="A1301" s="95">
        <v>1299</v>
      </c>
      <c r="B1301" s="123"/>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123"/>
      <c r="BJ1301" s="123"/>
      <c r="BK1301" s="95"/>
      <c r="BL1301" s="95"/>
      <c r="BM1301" s="98"/>
      <c r="BN1301" s="99"/>
      <c r="BO1301" s="123"/>
      <c r="BP1301" s="123"/>
      <c r="BQ1301" s="42"/>
      <c r="BR1301" s="96"/>
    </row>
    <row r="1302" spans="1:70" ht="30" hidden="1" customHeight="1" x14ac:dyDescent="0.35">
      <c r="A1302" s="95">
        <v>1300</v>
      </c>
      <c r="B1302" s="123"/>
      <c r="C1302" s="123"/>
      <c r="D1302" s="123"/>
      <c r="E1302" s="123"/>
      <c r="F1302" s="123"/>
      <c r="G1302" s="123"/>
      <c r="H1302" s="123"/>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123"/>
      <c r="BJ1302" s="123"/>
      <c r="BK1302" s="95"/>
      <c r="BL1302" s="95"/>
      <c r="BM1302" s="98"/>
      <c r="BN1302" s="99"/>
      <c r="BO1302" s="123"/>
      <c r="BP1302" s="123"/>
      <c r="BQ1302" s="42"/>
      <c r="BR1302" s="96"/>
    </row>
    <row r="1303" spans="1:70" ht="30" hidden="1" customHeight="1" x14ac:dyDescent="0.35">
      <c r="A1303" s="95">
        <v>1301</v>
      </c>
      <c r="B1303" s="123"/>
      <c r="C1303" s="123"/>
      <c r="D1303" s="123"/>
      <c r="E1303" s="123"/>
      <c r="F1303" s="123"/>
      <c r="G1303" s="123"/>
      <c r="H1303" s="123"/>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123"/>
      <c r="BJ1303" s="123"/>
      <c r="BK1303" s="95"/>
      <c r="BL1303" s="95"/>
      <c r="BM1303" s="98"/>
      <c r="BN1303" s="99"/>
      <c r="BO1303" s="123"/>
      <c r="BP1303" s="123"/>
      <c r="BQ1303" s="42"/>
      <c r="BR1303" s="96"/>
    </row>
    <row r="1304" spans="1:70" ht="30" hidden="1" customHeight="1" x14ac:dyDescent="0.35">
      <c r="A1304" s="95">
        <v>1302</v>
      </c>
      <c r="B1304" s="123"/>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123"/>
      <c r="BJ1304" s="123"/>
      <c r="BK1304" s="95"/>
      <c r="BL1304" s="95"/>
      <c r="BM1304" s="98"/>
      <c r="BN1304" s="99"/>
      <c r="BO1304" s="123"/>
      <c r="BP1304" s="123"/>
      <c r="BQ1304" s="42"/>
      <c r="BR1304" s="96"/>
    </row>
    <row r="1305" spans="1:70" ht="30" hidden="1" customHeight="1" x14ac:dyDescent="0.35">
      <c r="A1305" s="95">
        <v>1303</v>
      </c>
      <c r="B1305" s="123"/>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123"/>
      <c r="BJ1305" s="123"/>
      <c r="BK1305" s="95"/>
      <c r="BL1305" s="95"/>
      <c r="BM1305" s="98"/>
      <c r="BN1305" s="99"/>
      <c r="BO1305" s="123"/>
      <c r="BP1305" s="123"/>
      <c r="BQ1305" s="42"/>
      <c r="BR1305" s="96"/>
    </row>
    <row r="1306" spans="1:70" ht="30" hidden="1" customHeight="1" x14ac:dyDescent="0.35">
      <c r="A1306" s="95">
        <v>1304</v>
      </c>
      <c r="B1306" s="123"/>
      <c r="C1306" s="123"/>
      <c r="D1306" s="123"/>
      <c r="E1306" s="123"/>
      <c r="F1306" s="123"/>
      <c r="G1306" s="123"/>
      <c r="H1306" s="123"/>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123"/>
      <c r="BJ1306" s="123"/>
      <c r="BK1306" s="95"/>
      <c r="BL1306" s="95"/>
      <c r="BM1306" s="98"/>
      <c r="BN1306" s="99"/>
      <c r="BO1306" s="123"/>
      <c r="BP1306" s="123"/>
      <c r="BQ1306" s="42"/>
      <c r="BR1306" s="96"/>
    </row>
    <row r="1307" spans="1:70" ht="30" hidden="1" customHeight="1" x14ac:dyDescent="0.35">
      <c r="A1307" s="95">
        <v>1305</v>
      </c>
      <c r="B1307" s="123"/>
      <c r="C1307" s="123"/>
      <c r="D1307" s="123"/>
      <c r="E1307" s="123"/>
      <c r="F1307" s="123"/>
      <c r="G1307" s="123"/>
      <c r="H1307" s="123"/>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123"/>
      <c r="BJ1307" s="123"/>
      <c r="BK1307" s="95"/>
      <c r="BL1307" s="95"/>
      <c r="BM1307" s="98"/>
      <c r="BN1307" s="99"/>
      <c r="BO1307" s="123"/>
      <c r="BP1307" s="123"/>
      <c r="BQ1307" s="42"/>
      <c r="BR1307" s="96"/>
    </row>
    <row r="1308" spans="1:70" ht="30" hidden="1" customHeight="1" x14ac:dyDescent="0.35">
      <c r="A1308" s="95">
        <v>1306</v>
      </c>
      <c r="B1308" s="123"/>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123"/>
      <c r="BJ1308" s="123"/>
      <c r="BK1308" s="95"/>
      <c r="BL1308" s="95"/>
      <c r="BM1308" s="98"/>
      <c r="BN1308" s="99"/>
      <c r="BO1308" s="123"/>
      <c r="BP1308" s="123"/>
      <c r="BQ1308" s="42"/>
      <c r="BR1308" s="96"/>
    </row>
    <row r="1309" spans="1:70" ht="30" hidden="1" customHeight="1" x14ac:dyDescent="0.35">
      <c r="A1309" s="95">
        <v>1307</v>
      </c>
      <c r="B1309" s="123"/>
      <c r="C1309" s="123"/>
      <c r="D1309" s="123"/>
      <c r="E1309" s="123"/>
      <c r="F1309" s="123"/>
      <c r="G1309" s="123"/>
      <c r="H1309" s="123"/>
      <c r="I1309" s="123"/>
      <c r="J1309" s="123"/>
      <c r="K1309" s="123"/>
      <c r="L1309" s="123"/>
      <c r="M1309" s="123"/>
      <c r="N1309" s="123"/>
      <c r="O1309" s="123"/>
      <c r="P1309" s="123"/>
      <c r="Q1309" s="123"/>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123"/>
      <c r="BJ1309" s="123"/>
      <c r="BK1309" s="95"/>
      <c r="BL1309" s="95"/>
      <c r="BM1309" s="98"/>
      <c r="BN1309" s="99"/>
      <c r="BO1309" s="123"/>
      <c r="BP1309" s="123"/>
      <c r="BQ1309" s="42"/>
      <c r="BR1309" s="96"/>
    </row>
    <row r="1310" spans="1:70" ht="30" hidden="1" customHeight="1" x14ac:dyDescent="0.35">
      <c r="A1310" s="95">
        <v>1308</v>
      </c>
      <c r="B1310" s="123"/>
      <c r="C1310" s="123"/>
      <c r="D1310" s="123"/>
      <c r="E1310" s="123"/>
      <c r="F1310" s="123"/>
      <c r="G1310" s="123"/>
      <c r="H1310" s="12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123"/>
      <c r="BJ1310" s="123"/>
      <c r="BK1310" s="95"/>
      <c r="BL1310" s="95"/>
      <c r="BM1310" s="98"/>
      <c r="BN1310" s="99"/>
      <c r="BO1310" s="123"/>
      <c r="BP1310" s="123"/>
      <c r="BQ1310" s="42"/>
      <c r="BR1310" s="96"/>
    </row>
    <row r="1311" spans="1:70" ht="30" hidden="1" customHeight="1" x14ac:dyDescent="0.35">
      <c r="A1311" s="95">
        <v>1309</v>
      </c>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123"/>
      <c r="BJ1311" s="123"/>
      <c r="BK1311" s="95"/>
      <c r="BL1311" s="95"/>
      <c r="BM1311" s="98"/>
      <c r="BN1311" s="99"/>
      <c r="BO1311" s="123"/>
      <c r="BP1311" s="123"/>
      <c r="BQ1311" s="42"/>
      <c r="BR1311" s="96"/>
    </row>
    <row r="1312" spans="1:70" ht="30" hidden="1" customHeight="1" x14ac:dyDescent="0.35">
      <c r="A1312" s="95">
        <v>1310</v>
      </c>
      <c r="B1312" s="123"/>
      <c r="C1312" s="123"/>
      <c r="D1312" s="123"/>
      <c r="E1312" s="123"/>
      <c r="F1312" s="123"/>
      <c r="G1312" s="123"/>
      <c r="H1312" s="123"/>
      <c r="I1312" s="123"/>
      <c r="J1312" s="123"/>
      <c r="K1312" s="123"/>
      <c r="L1312" s="123"/>
      <c r="M1312" s="123"/>
      <c r="N1312" s="123"/>
      <c r="O1312" s="123"/>
      <c r="P1312" s="123"/>
      <c r="Q1312" s="123"/>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123"/>
      <c r="BJ1312" s="123"/>
      <c r="BK1312" s="95"/>
      <c r="BL1312" s="95"/>
      <c r="BM1312" s="98"/>
      <c r="BN1312" s="99"/>
      <c r="BO1312" s="123"/>
      <c r="BP1312" s="123"/>
      <c r="BQ1312" s="42"/>
      <c r="BR1312" s="96"/>
    </row>
    <row r="1313" spans="1:70" ht="30" hidden="1" customHeight="1" x14ac:dyDescent="0.35">
      <c r="A1313" s="95">
        <v>1311</v>
      </c>
      <c r="B1313" s="123"/>
      <c r="C1313" s="123"/>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123"/>
      <c r="BJ1313" s="123"/>
      <c r="BK1313" s="95"/>
      <c r="BL1313" s="95"/>
      <c r="BM1313" s="98"/>
      <c r="BN1313" s="99"/>
      <c r="BO1313" s="123"/>
      <c r="BP1313" s="123"/>
      <c r="BQ1313" s="42"/>
      <c r="BR1313" s="96"/>
    </row>
    <row r="1314" spans="1:70" ht="30" hidden="1" customHeight="1" x14ac:dyDescent="0.35">
      <c r="A1314" s="95">
        <v>1312</v>
      </c>
      <c r="B1314" s="123"/>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123"/>
      <c r="BJ1314" s="123"/>
      <c r="BK1314" s="95"/>
      <c r="BL1314" s="95"/>
      <c r="BM1314" s="98"/>
      <c r="BN1314" s="99"/>
      <c r="BO1314" s="123"/>
      <c r="BP1314" s="123"/>
      <c r="BQ1314" s="42"/>
      <c r="BR1314" s="96"/>
    </row>
    <row r="1315" spans="1:70" ht="30" hidden="1" customHeight="1" x14ac:dyDescent="0.35">
      <c r="A1315" s="95">
        <v>1313</v>
      </c>
      <c r="B1315" s="123"/>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123"/>
      <c r="BJ1315" s="123"/>
      <c r="BK1315" s="95"/>
      <c r="BL1315" s="95"/>
      <c r="BM1315" s="98"/>
      <c r="BN1315" s="99"/>
      <c r="BO1315" s="123"/>
      <c r="BP1315" s="123"/>
      <c r="BQ1315" s="42"/>
      <c r="BR1315" s="96"/>
    </row>
    <row r="1316" spans="1:70" ht="30" hidden="1" customHeight="1" x14ac:dyDescent="0.35">
      <c r="A1316" s="95">
        <v>1314</v>
      </c>
      <c r="B1316" s="123"/>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123"/>
      <c r="BJ1316" s="123"/>
      <c r="BK1316" s="95"/>
      <c r="BL1316" s="95"/>
      <c r="BM1316" s="98"/>
      <c r="BN1316" s="99"/>
      <c r="BO1316" s="123"/>
      <c r="BP1316" s="123"/>
      <c r="BQ1316" s="42"/>
      <c r="BR1316" s="96"/>
    </row>
    <row r="1317" spans="1:70" ht="30" hidden="1" customHeight="1" x14ac:dyDescent="0.35">
      <c r="A1317" s="95">
        <v>1315</v>
      </c>
      <c r="B1317" s="123"/>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123"/>
      <c r="BJ1317" s="123"/>
      <c r="BK1317" s="95"/>
      <c r="BL1317" s="95"/>
      <c r="BM1317" s="98"/>
      <c r="BN1317" s="99"/>
      <c r="BO1317" s="123"/>
      <c r="BP1317" s="123"/>
      <c r="BQ1317" s="42"/>
      <c r="BR1317" s="96"/>
    </row>
    <row r="1318" spans="1:70" ht="30" hidden="1" customHeight="1" x14ac:dyDescent="0.35">
      <c r="A1318" s="95">
        <v>1316</v>
      </c>
      <c r="B1318" s="123"/>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123"/>
      <c r="BJ1318" s="123"/>
      <c r="BK1318" s="95"/>
      <c r="BL1318" s="95"/>
      <c r="BM1318" s="98"/>
      <c r="BN1318" s="99"/>
      <c r="BO1318" s="123"/>
      <c r="BP1318" s="123"/>
      <c r="BQ1318" s="42"/>
      <c r="BR1318" s="96"/>
    </row>
    <row r="1319" spans="1:70" ht="30" hidden="1" customHeight="1" x14ac:dyDescent="0.35">
      <c r="A1319" s="95">
        <v>1317</v>
      </c>
      <c r="B1319" s="123"/>
      <c r="C1319" s="123"/>
      <c r="D1319" s="123"/>
      <c r="E1319" s="123"/>
      <c r="F1319" s="123"/>
      <c r="G1319" s="123"/>
      <c r="H1319" s="123"/>
      <c r="I1319" s="123"/>
      <c r="J1319" s="123"/>
      <c r="K1319" s="123"/>
      <c r="L1319" s="123"/>
      <c r="M1319" s="123"/>
      <c r="N1319" s="123"/>
      <c r="O1319" s="123"/>
      <c r="P1319" s="123"/>
      <c r="Q1319" s="123"/>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123"/>
      <c r="BJ1319" s="123"/>
      <c r="BK1319" s="95"/>
      <c r="BL1319" s="95"/>
      <c r="BM1319" s="98"/>
      <c r="BN1319" s="99"/>
      <c r="BO1319" s="123"/>
      <c r="BP1319" s="123"/>
      <c r="BQ1319" s="42"/>
      <c r="BR1319" s="96"/>
    </row>
    <row r="1320" spans="1:70" ht="30" hidden="1" customHeight="1" x14ac:dyDescent="0.35">
      <c r="A1320" s="95">
        <v>1318</v>
      </c>
      <c r="B1320" s="123"/>
      <c r="C1320" s="123"/>
      <c r="D1320" s="123"/>
      <c r="E1320" s="123"/>
      <c r="F1320" s="123"/>
      <c r="G1320" s="123"/>
      <c r="H1320" s="123"/>
      <c r="I1320" s="123"/>
      <c r="J1320" s="123"/>
      <c r="K1320" s="123"/>
      <c r="L1320" s="123"/>
      <c r="M1320" s="123"/>
      <c r="N1320" s="123"/>
      <c r="O1320" s="123"/>
      <c r="P1320" s="123"/>
      <c r="Q1320" s="123"/>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123"/>
      <c r="BJ1320" s="123"/>
      <c r="BK1320" s="95"/>
      <c r="BL1320" s="95"/>
      <c r="BM1320" s="98"/>
      <c r="BN1320" s="99"/>
      <c r="BO1320" s="123"/>
      <c r="BP1320" s="123"/>
      <c r="BQ1320" s="42"/>
      <c r="BR1320" s="96"/>
    </row>
    <row r="1321" spans="1:70" ht="30" hidden="1" customHeight="1" x14ac:dyDescent="0.35">
      <c r="A1321" s="95">
        <v>1319</v>
      </c>
      <c r="B1321" s="123"/>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123"/>
      <c r="BJ1321" s="123"/>
      <c r="BK1321" s="95"/>
      <c r="BL1321" s="95"/>
      <c r="BM1321" s="98"/>
      <c r="BN1321" s="99"/>
      <c r="BO1321" s="123"/>
      <c r="BP1321" s="123"/>
      <c r="BQ1321" s="42"/>
      <c r="BR1321" s="96"/>
    </row>
    <row r="1322" spans="1:70" ht="30" hidden="1" customHeight="1" x14ac:dyDescent="0.35">
      <c r="A1322" s="95">
        <v>1320</v>
      </c>
      <c r="B1322" s="123"/>
      <c r="C1322" s="123"/>
      <c r="D1322" s="123"/>
      <c r="E1322" s="123"/>
      <c r="F1322" s="123"/>
      <c r="G1322" s="123"/>
      <c r="H1322" s="123"/>
      <c r="I1322" s="123"/>
      <c r="J1322" s="123"/>
      <c r="K1322" s="123"/>
      <c r="L1322" s="123"/>
      <c r="M1322" s="123"/>
      <c r="N1322" s="123"/>
      <c r="O1322" s="123"/>
      <c r="P1322" s="123"/>
      <c r="Q1322" s="123"/>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123"/>
      <c r="BJ1322" s="123"/>
      <c r="BK1322" s="95"/>
      <c r="BL1322" s="95"/>
      <c r="BM1322" s="98"/>
      <c r="BN1322" s="99"/>
      <c r="BO1322" s="123"/>
      <c r="BP1322" s="123"/>
      <c r="BQ1322" s="42"/>
      <c r="BR1322" s="96"/>
    </row>
    <row r="1323" spans="1:70" ht="30" hidden="1" customHeight="1" x14ac:dyDescent="0.35">
      <c r="A1323" s="95">
        <v>1321</v>
      </c>
      <c r="B1323" s="123"/>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123"/>
      <c r="BJ1323" s="123"/>
      <c r="BK1323" s="95"/>
      <c r="BL1323" s="95"/>
      <c r="BM1323" s="98"/>
      <c r="BN1323" s="99"/>
      <c r="BO1323" s="123"/>
      <c r="BP1323" s="123"/>
      <c r="BQ1323" s="42"/>
      <c r="BR1323" s="96"/>
    </row>
    <row r="1324" spans="1:70" ht="30" hidden="1" customHeight="1" x14ac:dyDescent="0.35">
      <c r="A1324" s="95">
        <v>1322</v>
      </c>
      <c r="B1324" s="123"/>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123"/>
      <c r="BJ1324" s="123"/>
      <c r="BK1324" s="95"/>
      <c r="BL1324" s="95"/>
      <c r="BM1324" s="98"/>
      <c r="BN1324" s="99"/>
      <c r="BO1324" s="123"/>
      <c r="BP1324" s="123"/>
      <c r="BQ1324" s="42"/>
      <c r="BR1324" s="96"/>
    </row>
    <row r="1325" spans="1:70" ht="30" hidden="1" customHeight="1" x14ac:dyDescent="0.35">
      <c r="A1325" s="95">
        <v>1323</v>
      </c>
      <c r="B1325" s="123"/>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123"/>
      <c r="BJ1325" s="123"/>
      <c r="BK1325" s="95"/>
      <c r="BL1325" s="95"/>
      <c r="BM1325" s="98"/>
      <c r="BN1325" s="99"/>
      <c r="BO1325" s="123"/>
      <c r="BP1325" s="123"/>
      <c r="BQ1325" s="42"/>
      <c r="BR1325" s="96"/>
    </row>
    <row r="1326" spans="1:70" ht="30" hidden="1" customHeight="1" x14ac:dyDescent="0.35">
      <c r="A1326" s="95">
        <v>1324</v>
      </c>
      <c r="B1326" s="123"/>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123"/>
      <c r="BJ1326" s="123"/>
      <c r="BK1326" s="95"/>
      <c r="BL1326" s="95"/>
      <c r="BM1326" s="98"/>
      <c r="BN1326" s="99"/>
      <c r="BO1326" s="123"/>
      <c r="BP1326" s="123"/>
      <c r="BQ1326" s="42"/>
      <c r="BR1326" s="96"/>
    </row>
    <row r="1327" spans="1:70" ht="30" hidden="1" customHeight="1" x14ac:dyDescent="0.35">
      <c r="A1327" s="95">
        <v>1325</v>
      </c>
      <c r="B1327" s="123"/>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123"/>
      <c r="BJ1327" s="123"/>
      <c r="BK1327" s="95"/>
      <c r="BL1327" s="95"/>
      <c r="BM1327" s="98"/>
      <c r="BN1327" s="99"/>
      <c r="BO1327" s="123"/>
      <c r="BP1327" s="123"/>
      <c r="BQ1327" s="42"/>
      <c r="BR1327" s="96"/>
    </row>
    <row r="1328" spans="1:70" ht="30" hidden="1" customHeight="1" x14ac:dyDescent="0.35">
      <c r="A1328" s="95">
        <v>1326</v>
      </c>
      <c r="B1328" s="123"/>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123"/>
      <c r="BJ1328" s="123"/>
      <c r="BK1328" s="95"/>
      <c r="BL1328" s="95"/>
      <c r="BM1328" s="98"/>
      <c r="BN1328" s="99"/>
      <c r="BO1328" s="123"/>
      <c r="BP1328" s="123"/>
      <c r="BQ1328" s="42"/>
      <c r="BR1328" s="96"/>
    </row>
    <row r="1329" spans="1:70" ht="30" hidden="1" customHeight="1" x14ac:dyDescent="0.35">
      <c r="A1329" s="95">
        <v>1327</v>
      </c>
      <c r="B1329" s="123"/>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123"/>
      <c r="BJ1329" s="123"/>
      <c r="BK1329" s="95"/>
      <c r="BL1329" s="95"/>
      <c r="BM1329" s="98"/>
      <c r="BN1329" s="99"/>
      <c r="BO1329" s="123"/>
      <c r="BP1329" s="123"/>
      <c r="BQ1329" s="42"/>
      <c r="BR1329" s="96"/>
    </row>
    <row r="1330" spans="1:70" ht="30" hidden="1" customHeight="1" x14ac:dyDescent="0.35">
      <c r="A1330" s="95">
        <v>1328</v>
      </c>
      <c r="B1330" s="123"/>
      <c r="C1330" s="123"/>
      <c r="D1330" s="123"/>
      <c r="E1330" s="123"/>
      <c r="F1330" s="123"/>
      <c r="G1330" s="123"/>
      <c r="H1330" s="123"/>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123"/>
      <c r="BJ1330" s="123"/>
      <c r="BK1330" s="95"/>
      <c r="BL1330" s="95"/>
      <c r="BM1330" s="98"/>
      <c r="BN1330" s="99"/>
      <c r="BO1330" s="123"/>
      <c r="BP1330" s="123"/>
      <c r="BQ1330" s="42"/>
      <c r="BR1330" s="96"/>
    </row>
    <row r="1331" spans="1:70" ht="30" hidden="1" customHeight="1" x14ac:dyDescent="0.35">
      <c r="A1331" s="95">
        <v>1329</v>
      </c>
      <c r="B1331" s="123"/>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123"/>
      <c r="BJ1331" s="123"/>
      <c r="BK1331" s="95"/>
      <c r="BL1331" s="95"/>
      <c r="BM1331" s="98"/>
      <c r="BN1331" s="99"/>
      <c r="BO1331" s="123"/>
      <c r="BP1331" s="123"/>
      <c r="BQ1331" s="42"/>
      <c r="BR1331" s="96"/>
    </row>
    <row r="1332" spans="1:70" ht="30" hidden="1" customHeight="1" x14ac:dyDescent="0.35">
      <c r="A1332" s="95">
        <v>1330</v>
      </c>
      <c r="B1332" s="123"/>
      <c r="C1332" s="123"/>
      <c r="D1332" s="123"/>
      <c r="E1332" s="123"/>
      <c r="F1332" s="123"/>
      <c r="G1332" s="123"/>
      <c r="H1332" s="123"/>
      <c r="I1332" s="123"/>
      <c r="J1332" s="123"/>
      <c r="K1332" s="123"/>
      <c r="L1332" s="123"/>
      <c r="M1332" s="123"/>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123"/>
      <c r="BJ1332" s="123"/>
      <c r="BK1332" s="95"/>
      <c r="BL1332" s="95"/>
      <c r="BM1332" s="98"/>
      <c r="BN1332" s="99"/>
      <c r="BO1332" s="123"/>
      <c r="BP1332" s="123"/>
      <c r="BQ1332" s="42"/>
      <c r="BR1332" s="96"/>
    </row>
    <row r="1333" spans="1:70" ht="30" hidden="1" customHeight="1" x14ac:dyDescent="0.35">
      <c r="A1333" s="95">
        <v>1331</v>
      </c>
      <c r="B1333" s="123"/>
      <c r="C1333" s="123"/>
      <c r="D1333" s="123"/>
      <c r="E1333" s="123"/>
      <c r="F1333" s="123"/>
      <c r="G1333" s="123"/>
      <c r="H1333" s="123"/>
      <c r="I1333" s="123"/>
      <c r="J1333" s="123"/>
      <c r="K1333" s="123"/>
      <c r="L1333" s="123"/>
      <c r="M1333" s="123"/>
      <c r="N1333" s="123"/>
      <c r="O1333" s="123"/>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123"/>
      <c r="BJ1333" s="123"/>
      <c r="BK1333" s="95"/>
      <c r="BL1333" s="95"/>
      <c r="BM1333" s="98"/>
      <c r="BN1333" s="99"/>
      <c r="BO1333" s="123"/>
      <c r="BP1333" s="123"/>
      <c r="BQ1333" s="42"/>
      <c r="BR1333" s="96"/>
    </row>
    <row r="1334" spans="1:70" ht="30" hidden="1" customHeight="1" x14ac:dyDescent="0.35">
      <c r="A1334" s="95">
        <v>1332</v>
      </c>
      <c r="B1334" s="123"/>
      <c r="C1334" s="123"/>
      <c r="D1334" s="123"/>
      <c r="E1334" s="123"/>
      <c r="F1334" s="123"/>
      <c r="G1334" s="123"/>
      <c r="H1334" s="123"/>
      <c r="I1334" s="123"/>
      <c r="J1334" s="123"/>
      <c r="K1334" s="123"/>
      <c r="L1334" s="123"/>
      <c r="M1334" s="123"/>
      <c r="N1334" s="123"/>
      <c r="O1334" s="123"/>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123"/>
      <c r="BJ1334" s="123"/>
      <c r="BK1334" s="95"/>
      <c r="BL1334" s="95"/>
      <c r="BM1334" s="98"/>
      <c r="BN1334" s="99"/>
      <c r="BO1334" s="123"/>
      <c r="BP1334" s="123"/>
      <c r="BQ1334" s="42"/>
      <c r="BR1334" s="96"/>
    </row>
    <row r="1335" spans="1:70" ht="30" hidden="1" customHeight="1" x14ac:dyDescent="0.35">
      <c r="A1335" s="95">
        <v>1333</v>
      </c>
      <c r="B1335" s="123"/>
      <c r="C1335" s="123"/>
      <c r="D1335" s="123"/>
      <c r="E1335" s="123"/>
      <c r="F1335" s="123"/>
      <c r="G1335" s="123"/>
      <c r="H1335" s="123"/>
      <c r="I1335" s="123"/>
      <c r="J1335" s="123"/>
      <c r="K1335" s="123"/>
      <c r="L1335" s="123"/>
      <c r="M1335" s="123"/>
      <c r="N1335" s="123"/>
      <c r="O1335" s="123"/>
      <c r="P1335" s="123"/>
      <c r="Q1335" s="123"/>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123"/>
      <c r="BJ1335" s="123"/>
      <c r="BK1335" s="95"/>
      <c r="BL1335" s="95"/>
      <c r="BM1335" s="98"/>
      <c r="BN1335" s="99"/>
      <c r="BO1335" s="123"/>
      <c r="BP1335" s="123"/>
      <c r="BQ1335" s="42"/>
      <c r="BR1335" s="96"/>
    </row>
    <row r="1336" spans="1:70" ht="30" hidden="1" customHeight="1" x14ac:dyDescent="0.35">
      <c r="A1336" s="95">
        <v>1334</v>
      </c>
      <c r="B1336" s="123"/>
      <c r="C1336" s="123"/>
      <c r="D1336" s="123"/>
      <c r="E1336" s="123"/>
      <c r="F1336" s="123"/>
      <c r="G1336" s="123"/>
      <c r="H1336" s="123"/>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123"/>
      <c r="BJ1336" s="123"/>
      <c r="BK1336" s="95"/>
      <c r="BL1336" s="95"/>
      <c r="BM1336" s="98"/>
      <c r="BN1336" s="99"/>
      <c r="BO1336" s="123"/>
      <c r="BP1336" s="123"/>
      <c r="BQ1336" s="42"/>
      <c r="BR1336" s="96"/>
    </row>
    <row r="1337" spans="1:70" ht="30" hidden="1" customHeight="1" x14ac:dyDescent="0.35">
      <c r="A1337" s="95">
        <v>1335</v>
      </c>
      <c r="B1337" s="123"/>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123"/>
      <c r="BJ1337" s="123"/>
      <c r="BK1337" s="95"/>
      <c r="BL1337" s="95"/>
      <c r="BM1337" s="98"/>
      <c r="BN1337" s="99"/>
      <c r="BO1337" s="123"/>
      <c r="BP1337" s="123"/>
      <c r="BQ1337" s="42"/>
      <c r="BR1337" s="96"/>
    </row>
    <row r="1338" spans="1:70" ht="30" hidden="1" customHeight="1" x14ac:dyDescent="0.35">
      <c r="A1338" s="95">
        <v>1336</v>
      </c>
      <c r="B1338" s="123"/>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123"/>
      <c r="BJ1338" s="123"/>
      <c r="BK1338" s="95"/>
      <c r="BL1338" s="95"/>
      <c r="BM1338" s="98"/>
      <c r="BN1338" s="99"/>
      <c r="BO1338" s="123"/>
      <c r="BP1338" s="123"/>
      <c r="BQ1338" s="42"/>
      <c r="BR1338" s="96"/>
    </row>
    <row r="1339" spans="1:70" ht="30" hidden="1" customHeight="1" x14ac:dyDescent="0.35">
      <c r="A1339" s="95">
        <v>1337</v>
      </c>
      <c r="B1339" s="123"/>
      <c r="C1339" s="123"/>
      <c r="D1339" s="123"/>
      <c r="E1339" s="123"/>
      <c r="F1339" s="123"/>
      <c r="G1339" s="123"/>
      <c r="H1339" s="123"/>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123"/>
      <c r="BJ1339" s="123"/>
      <c r="BK1339" s="95"/>
      <c r="BL1339" s="95"/>
      <c r="BM1339" s="98"/>
      <c r="BN1339" s="99"/>
      <c r="BO1339" s="123"/>
      <c r="BP1339" s="123"/>
      <c r="BQ1339" s="42"/>
      <c r="BR1339" s="96"/>
    </row>
    <row r="1340" spans="1:70" ht="30" hidden="1" customHeight="1" x14ac:dyDescent="0.35">
      <c r="A1340" s="95">
        <v>1338</v>
      </c>
      <c r="B1340" s="123"/>
      <c r="C1340" s="123"/>
      <c r="D1340" s="123"/>
      <c r="E1340" s="123"/>
      <c r="F1340" s="123"/>
      <c r="G1340" s="123"/>
      <c r="H1340" s="12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123"/>
      <c r="BJ1340" s="123"/>
      <c r="BK1340" s="95"/>
      <c r="BL1340" s="95"/>
      <c r="BM1340" s="98"/>
      <c r="BN1340" s="99"/>
      <c r="BO1340" s="123"/>
      <c r="BP1340" s="123"/>
      <c r="BQ1340" s="42"/>
      <c r="BR1340" s="96"/>
    </row>
    <row r="1341" spans="1:70" ht="30" hidden="1" customHeight="1" x14ac:dyDescent="0.35">
      <c r="A1341" s="95">
        <v>1339</v>
      </c>
      <c r="B1341" s="123"/>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123"/>
      <c r="BJ1341" s="123"/>
      <c r="BK1341" s="95"/>
      <c r="BL1341" s="95"/>
      <c r="BM1341" s="98"/>
      <c r="BN1341" s="99"/>
      <c r="BO1341" s="123"/>
      <c r="BP1341" s="123"/>
      <c r="BQ1341" s="42"/>
      <c r="BR1341" s="96"/>
    </row>
    <row r="1342" spans="1:70" ht="30" hidden="1" customHeight="1" x14ac:dyDescent="0.35">
      <c r="A1342" s="95">
        <v>1340</v>
      </c>
      <c r="B1342" s="123"/>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123"/>
      <c r="BJ1342" s="123"/>
      <c r="BK1342" s="95"/>
      <c r="BL1342" s="95"/>
      <c r="BM1342" s="98"/>
      <c r="BN1342" s="99"/>
      <c r="BO1342" s="123"/>
      <c r="BP1342" s="123"/>
      <c r="BQ1342" s="42"/>
      <c r="BR1342" s="96"/>
    </row>
    <row r="1343" spans="1:70" ht="30" hidden="1" customHeight="1" x14ac:dyDescent="0.35">
      <c r="A1343" s="95">
        <v>1341</v>
      </c>
      <c r="B1343" s="123"/>
      <c r="C1343" s="123"/>
      <c r="D1343" s="123"/>
      <c r="E1343" s="123"/>
      <c r="F1343" s="123"/>
      <c r="G1343" s="123"/>
      <c r="H1343" s="123"/>
      <c r="I1343" s="123"/>
      <c r="J1343" s="123"/>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123"/>
      <c r="BJ1343" s="123"/>
      <c r="BK1343" s="95"/>
      <c r="BL1343" s="95"/>
      <c r="BM1343" s="98"/>
      <c r="BN1343" s="99"/>
      <c r="BO1343" s="123"/>
      <c r="BP1343" s="123"/>
      <c r="BQ1343" s="42"/>
      <c r="BR1343" s="96"/>
    </row>
    <row r="1344" spans="1:70" ht="30" hidden="1" customHeight="1" x14ac:dyDescent="0.35">
      <c r="A1344" s="95">
        <v>1342</v>
      </c>
      <c r="B1344" s="123"/>
      <c r="C1344" s="123"/>
      <c r="D1344" s="123"/>
      <c r="E1344" s="123"/>
      <c r="F1344" s="123"/>
      <c r="G1344" s="123"/>
      <c r="H1344" s="123"/>
      <c r="I1344" s="123"/>
      <c r="J1344" s="123"/>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123"/>
      <c r="BJ1344" s="123"/>
      <c r="BK1344" s="95"/>
      <c r="BL1344" s="95"/>
      <c r="BM1344" s="98"/>
      <c r="BN1344" s="99"/>
      <c r="BO1344" s="123"/>
      <c r="BP1344" s="123"/>
      <c r="BQ1344" s="42"/>
      <c r="BR1344" s="96"/>
    </row>
    <row r="1345" spans="1:70" ht="30" hidden="1" customHeight="1" x14ac:dyDescent="0.35">
      <c r="A1345" s="95">
        <v>1343</v>
      </c>
      <c r="B1345" s="123"/>
      <c r="C1345" s="123"/>
      <c r="D1345" s="123"/>
      <c r="E1345" s="123"/>
      <c r="F1345" s="123"/>
      <c r="G1345" s="123"/>
      <c r="H1345" s="123"/>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123"/>
      <c r="BJ1345" s="123"/>
      <c r="BK1345" s="95"/>
      <c r="BL1345" s="95"/>
      <c r="BM1345" s="98"/>
      <c r="BN1345" s="99"/>
      <c r="BO1345" s="123"/>
      <c r="BP1345" s="123"/>
      <c r="BQ1345" s="42"/>
      <c r="BR1345" s="96"/>
    </row>
    <row r="1346" spans="1:70" ht="30" hidden="1" customHeight="1" x14ac:dyDescent="0.35">
      <c r="A1346" s="95">
        <v>1344</v>
      </c>
      <c r="B1346" s="123"/>
      <c r="C1346" s="123"/>
      <c r="D1346" s="123"/>
      <c r="E1346" s="123"/>
      <c r="F1346" s="123"/>
      <c r="G1346" s="123"/>
      <c r="H1346" s="123"/>
      <c r="I1346" s="123"/>
      <c r="J1346" s="123"/>
      <c r="K1346" s="123"/>
      <c r="L1346" s="123"/>
      <c r="M1346" s="123"/>
      <c r="N1346" s="123"/>
      <c r="O1346" s="123"/>
      <c r="P1346" s="123"/>
      <c r="Q1346" s="123"/>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123"/>
      <c r="BJ1346" s="123"/>
      <c r="BK1346" s="95"/>
      <c r="BL1346" s="95"/>
      <c r="BM1346" s="98"/>
      <c r="BN1346" s="99"/>
      <c r="BO1346" s="123"/>
      <c r="BP1346" s="123"/>
      <c r="BQ1346" s="42"/>
      <c r="BR1346" s="96"/>
    </row>
    <row r="1347" spans="1:70" ht="30" hidden="1" customHeight="1" x14ac:dyDescent="0.35">
      <c r="A1347" s="95">
        <v>1345</v>
      </c>
      <c r="B1347" s="123"/>
      <c r="C1347" s="123"/>
      <c r="D1347" s="123"/>
      <c r="E1347" s="123"/>
      <c r="F1347" s="123"/>
      <c r="G1347" s="123"/>
      <c r="H1347" s="123"/>
      <c r="I1347" s="123"/>
      <c r="J1347" s="123"/>
      <c r="K1347" s="123"/>
      <c r="L1347" s="123"/>
      <c r="M1347" s="123"/>
      <c r="N1347" s="123"/>
      <c r="O1347" s="123"/>
      <c r="P1347" s="123"/>
      <c r="Q1347" s="123"/>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123"/>
      <c r="BJ1347" s="123"/>
      <c r="BK1347" s="95"/>
      <c r="BL1347" s="95"/>
      <c r="BM1347" s="98"/>
      <c r="BN1347" s="99"/>
      <c r="BO1347" s="123"/>
      <c r="BP1347" s="123"/>
      <c r="BQ1347" s="42"/>
      <c r="BR1347" s="96"/>
    </row>
    <row r="1348" spans="1:70" ht="30" hidden="1" customHeight="1" x14ac:dyDescent="0.35">
      <c r="A1348" s="95">
        <v>1346</v>
      </c>
      <c r="B1348" s="123"/>
      <c r="C1348" s="123"/>
      <c r="D1348" s="123"/>
      <c r="E1348" s="123"/>
      <c r="F1348" s="123"/>
      <c r="G1348" s="123"/>
      <c r="H1348" s="123"/>
      <c r="I1348" s="123"/>
      <c r="J1348" s="123"/>
      <c r="K1348" s="123"/>
      <c r="L1348" s="123"/>
      <c r="M1348" s="123"/>
      <c r="N1348" s="123"/>
      <c r="O1348" s="123"/>
      <c r="P1348" s="123"/>
      <c r="Q1348" s="123"/>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123"/>
      <c r="BJ1348" s="123"/>
      <c r="BK1348" s="95"/>
      <c r="BL1348" s="95"/>
      <c r="BM1348" s="98"/>
      <c r="BN1348" s="99"/>
      <c r="BO1348" s="123"/>
      <c r="BP1348" s="123"/>
      <c r="BQ1348" s="42"/>
      <c r="BR1348" s="96"/>
    </row>
    <row r="1349" spans="1:70" ht="30" hidden="1" customHeight="1" x14ac:dyDescent="0.35">
      <c r="A1349" s="95">
        <v>1347</v>
      </c>
      <c r="B1349" s="123"/>
      <c r="C1349" s="123"/>
      <c r="D1349" s="123"/>
      <c r="E1349" s="123"/>
      <c r="F1349" s="123"/>
      <c r="G1349" s="123"/>
      <c r="H1349" s="123"/>
      <c r="I1349" s="123"/>
      <c r="J1349" s="123"/>
      <c r="K1349" s="123"/>
      <c r="L1349" s="123"/>
      <c r="M1349" s="123"/>
      <c r="N1349" s="123"/>
      <c r="O1349" s="123"/>
      <c r="P1349" s="123"/>
      <c r="Q1349" s="123"/>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123"/>
      <c r="BJ1349" s="123"/>
      <c r="BK1349" s="95"/>
      <c r="BL1349" s="95"/>
      <c r="BM1349" s="98"/>
      <c r="BN1349" s="99"/>
      <c r="BO1349" s="123"/>
      <c r="BP1349" s="123"/>
      <c r="BQ1349" s="42"/>
      <c r="BR1349" s="96"/>
    </row>
    <row r="1350" spans="1:70" ht="30" hidden="1" customHeight="1" x14ac:dyDescent="0.35">
      <c r="A1350" s="95">
        <v>1348</v>
      </c>
      <c r="B1350" s="123"/>
      <c r="C1350" s="123"/>
      <c r="D1350" s="123"/>
      <c r="E1350" s="123"/>
      <c r="F1350" s="123"/>
      <c r="G1350" s="123"/>
      <c r="H1350" s="123"/>
      <c r="I1350" s="123"/>
      <c r="J1350" s="123"/>
      <c r="K1350" s="123"/>
      <c r="L1350" s="123"/>
      <c r="M1350" s="123"/>
      <c r="N1350" s="123"/>
      <c r="O1350" s="123"/>
      <c r="P1350" s="123"/>
      <c r="Q1350" s="123"/>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123"/>
      <c r="BJ1350" s="123"/>
      <c r="BK1350" s="95"/>
      <c r="BL1350" s="95"/>
      <c r="BM1350" s="98"/>
      <c r="BN1350" s="99"/>
      <c r="BO1350" s="123"/>
      <c r="BP1350" s="123"/>
      <c r="BQ1350" s="42"/>
      <c r="BR1350" s="96"/>
    </row>
    <row r="1351" spans="1:70" ht="30" hidden="1" customHeight="1" x14ac:dyDescent="0.35">
      <c r="A1351" s="95">
        <v>1349</v>
      </c>
      <c r="B1351" s="123"/>
      <c r="C1351" s="123"/>
      <c r="D1351" s="123"/>
      <c r="E1351" s="123"/>
      <c r="F1351" s="123"/>
      <c r="G1351" s="123"/>
      <c r="H1351" s="123"/>
      <c r="I1351" s="123"/>
      <c r="J1351" s="123"/>
      <c r="K1351" s="123"/>
      <c r="L1351" s="123"/>
      <c r="M1351" s="123"/>
      <c r="N1351" s="123"/>
      <c r="O1351" s="123"/>
      <c r="P1351" s="123"/>
      <c r="Q1351" s="123"/>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123"/>
      <c r="BJ1351" s="123"/>
      <c r="BK1351" s="95"/>
      <c r="BL1351" s="95"/>
      <c r="BM1351" s="98"/>
      <c r="BN1351" s="99"/>
      <c r="BO1351" s="123"/>
      <c r="BP1351" s="123"/>
      <c r="BQ1351" s="42"/>
      <c r="BR1351" s="96"/>
    </row>
    <row r="1352" spans="1:70" ht="30" hidden="1" customHeight="1" x14ac:dyDescent="0.35">
      <c r="A1352" s="95">
        <v>1350</v>
      </c>
      <c r="B1352" s="123"/>
      <c r="C1352" s="123"/>
      <c r="D1352" s="123"/>
      <c r="E1352" s="123"/>
      <c r="F1352" s="123"/>
      <c r="G1352" s="123"/>
      <c r="H1352" s="123"/>
      <c r="I1352" s="123"/>
      <c r="J1352" s="123"/>
      <c r="K1352" s="123"/>
      <c r="L1352" s="123"/>
      <c r="M1352" s="123"/>
      <c r="N1352" s="123"/>
      <c r="O1352" s="123"/>
      <c r="P1352" s="123"/>
      <c r="Q1352" s="123"/>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123"/>
      <c r="BJ1352" s="123"/>
      <c r="BK1352" s="95"/>
      <c r="BL1352" s="95"/>
      <c r="BM1352" s="98"/>
      <c r="BN1352" s="99"/>
      <c r="BO1352" s="123"/>
      <c r="BP1352" s="123"/>
      <c r="BQ1352" s="42"/>
      <c r="BR1352" s="96"/>
    </row>
    <row r="1353" spans="1:70" ht="30" hidden="1" customHeight="1" x14ac:dyDescent="0.35">
      <c r="A1353" s="95">
        <v>1351</v>
      </c>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123"/>
      <c r="BJ1353" s="123"/>
      <c r="BK1353" s="95"/>
      <c r="BL1353" s="95"/>
      <c r="BM1353" s="98"/>
      <c r="BN1353" s="99"/>
      <c r="BO1353" s="123"/>
      <c r="BP1353" s="123"/>
      <c r="BQ1353" s="42"/>
      <c r="BR1353" s="96"/>
    </row>
    <row r="1354" spans="1:70" ht="30" hidden="1" customHeight="1" x14ac:dyDescent="0.35">
      <c r="A1354" s="95">
        <v>1352</v>
      </c>
      <c r="B1354" s="123"/>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123"/>
      <c r="BJ1354" s="123"/>
      <c r="BK1354" s="95"/>
      <c r="BL1354" s="95"/>
      <c r="BM1354" s="98"/>
      <c r="BN1354" s="99"/>
      <c r="BO1354" s="123"/>
      <c r="BP1354" s="123"/>
      <c r="BQ1354" s="42"/>
      <c r="BR1354" s="96"/>
    </row>
    <row r="1355" spans="1:70" ht="30" hidden="1" customHeight="1" x14ac:dyDescent="0.35">
      <c r="A1355" s="95">
        <v>1353</v>
      </c>
      <c r="B1355" s="123"/>
      <c r="C1355" s="123"/>
      <c r="D1355" s="123"/>
      <c r="E1355" s="123"/>
      <c r="F1355" s="123"/>
      <c r="G1355" s="123"/>
      <c r="H1355" s="123"/>
      <c r="I1355" s="123"/>
      <c r="J1355" s="123"/>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123"/>
      <c r="BJ1355" s="123"/>
      <c r="BK1355" s="95"/>
      <c r="BL1355" s="95"/>
      <c r="BM1355" s="98"/>
      <c r="BN1355" s="99"/>
      <c r="BO1355" s="123"/>
      <c r="BP1355" s="123"/>
      <c r="BQ1355" s="42"/>
      <c r="BR1355" s="96"/>
    </row>
    <row r="1356" spans="1:70" ht="30" hidden="1" customHeight="1" x14ac:dyDescent="0.35">
      <c r="A1356" s="95">
        <v>1354</v>
      </c>
      <c r="B1356" s="123"/>
      <c r="C1356" s="123"/>
      <c r="D1356" s="123"/>
      <c r="E1356" s="123"/>
      <c r="F1356" s="123"/>
      <c r="G1356" s="123"/>
      <c r="H1356" s="123"/>
      <c r="I1356" s="123"/>
      <c r="J1356" s="123"/>
      <c r="K1356" s="123"/>
      <c r="L1356" s="123"/>
      <c r="M1356" s="123"/>
      <c r="N1356" s="123"/>
      <c r="O1356" s="123"/>
      <c r="P1356" s="123"/>
      <c r="Q1356" s="123"/>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123"/>
      <c r="BJ1356" s="123"/>
      <c r="BK1356" s="95"/>
      <c r="BL1356" s="95"/>
      <c r="BM1356" s="98"/>
      <c r="BN1356" s="99"/>
      <c r="BO1356" s="123"/>
      <c r="BP1356" s="123"/>
      <c r="BQ1356" s="42"/>
      <c r="BR1356" s="96"/>
    </row>
    <row r="1357" spans="1:70" ht="30" hidden="1" customHeight="1" x14ac:dyDescent="0.35">
      <c r="A1357" s="95">
        <v>1355</v>
      </c>
      <c r="B1357" s="123"/>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123"/>
      <c r="BJ1357" s="123"/>
      <c r="BK1357" s="95"/>
      <c r="BL1357" s="95"/>
      <c r="BM1357" s="98"/>
      <c r="BN1357" s="99"/>
      <c r="BO1357" s="123"/>
      <c r="BP1357" s="123"/>
      <c r="BQ1357" s="42"/>
      <c r="BR1357" s="96"/>
    </row>
    <row r="1358" spans="1:70" ht="30" hidden="1" customHeight="1" x14ac:dyDescent="0.35">
      <c r="A1358" s="95">
        <v>1356</v>
      </c>
      <c r="B1358" s="123"/>
      <c r="C1358" s="123"/>
      <c r="D1358" s="123"/>
      <c r="E1358" s="123"/>
      <c r="F1358" s="123"/>
      <c r="G1358" s="123"/>
      <c r="H1358" s="123"/>
      <c r="I1358" s="123"/>
      <c r="J1358" s="123"/>
      <c r="K1358" s="123"/>
      <c r="L1358" s="123"/>
      <c r="M1358" s="123"/>
      <c r="N1358" s="123"/>
      <c r="O1358" s="123"/>
      <c r="P1358" s="123"/>
      <c r="Q1358" s="123"/>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123"/>
      <c r="BJ1358" s="123"/>
      <c r="BK1358" s="95"/>
      <c r="BL1358" s="95"/>
      <c r="BM1358" s="98"/>
      <c r="BN1358" s="99"/>
      <c r="BO1358" s="123"/>
      <c r="BP1358" s="123"/>
      <c r="BQ1358" s="42"/>
      <c r="BR1358" s="96"/>
    </row>
    <row r="1359" spans="1:70" ht="30" hidden="1" customHeight="1" x14ac:dyDescent="0.35">
      <c r="A1359" s="95">
        <v>1357</v>
      </c>
      <c r="B1359" s="123"/>
      <c r="C1359" s="123"/>
      <c r="D1359" s="123"/>
      <c r="E1359" s="123"/>
      <c r="F1359" s="123"/>
      <c r="G1359" s="123"/>
      <c r="H1359" s="123"/>
      <c r="I1359" s="123"/>
      <c r="J1359" s="123"/>
      <c r="K1359" s="123"/>
      <c r="L1359" s="123"/>
      <c r="M1359" s="123"/>
      <c r="N1359" s="123"/>
      <c r="O1359" s="123"/>
      <c r="P1359" s="123"/>
      <c r="Q1359" s="123"/>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123"/>
      <c r="BJ1359" s="123"/>
      <c r="BK1359" s="95"/>
      <c r="BL1359" s="95"/>
      <c r="BM1359" s="98"/>
      <c r="BN1359" s="99"/>
      <c r="BO1359" s="123"/>
      <c r="BP1359" s="123"/>
      <c r="BQ1359" s="42"/>
      <c r="BR1359" s="96"/>
    </row>
    <row r="1360" spans="1:70" ht="30" hidden="1" customHeight="1" x14ac:dyDescent="0.35">
      <c r="A1360" s="95">
        <v>1358</v>
      </c>
      <c r="B1360" s="123"/>
      <c r="C1360" s="123"/>
      <c r="D1360" s="123"/>
      <c r="E1360" s="123"/>
      <c r="F1360" s="123"/>
      <c r="G1360" s="123"/>
      <c r="H1360" s="123"/>
      <c r="I1360" s="123"/>
      <c r="J1360" s="123"/>
      <c r="K1360" s="123"/>
      <c r="L1360" s="123"/>
      <c r="M1360" s="123"/>
      <c r="N1360" s="123"/>
      <c r="O1360" s="123"/>
      <c r="P1360" s="123"/>
      <c r="Q1360" s="123"/>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123"/>
      <c r="BJ1360" s="123"/>
      <c r="BK1360" s="95"/>
      <c r="BL1360" s="95"/>
      <c r="BM1360" s="98"/>
      <c r="BN1360" s="99"/>
      <c r="BO1360" s="123"/>
      <c r="BP1360" s="123"/>
      <c r="BQ1360" s="42"/>
      <c r="BR1360" s="96"/>
    </row>
    <row r="1361" spans="1:70" ht="30" hidden="1" customHeight="1" x14ac:dyDescent="0.35">
      <c r="A1361" s="95">
        <v>1359</v>
      </c>
      <c r="B1361" s="123"/>
      <c r="C1361" s="123"/>
      <c r="D1361" s="123"/>
      <c r="E1361" s="123"/>
      <c r="F1361" s="123"/>
      <c r="G1361" s="123"/>
      <c r="H1361" s="123"/>
      <c r="I1361" s="123"/>
      <c r="J1361" s="123"/>
      <c r="K1361" s="123"/>
      <c r="L1361" s="123"/>
      <c r="M1361" s="123"/>
      <c r="N1361" s="123"/>
      <c r="O1361" s="123"/>
      <c r="P1361" s="123"/>
      <c r="Q1361" s="123"/>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123"/>
      <c r="BJ1361" s="123"/>
      <c r="BK1361" s="95"/>
      <c r="BL1361" s="95"/>
      <c r="BM1361" s="98"/>
      <c r="BN1361" s="99"/>
      <c r="BO1361" s="123"/>
      <c r="BP1361" s="123"/>
      <c r="BQ1361" s="42"/>
      <c r="BR1361" s="96"/>
    </row>
    <row r="1362" spans="1:70" ht="30" hidden="1" customHeight="1" x14ac:dyDescent="0.35">
      <c r="A1362" s="95">
        <v>1360</v>
      </c>
      <c r="B1362" s="123"/>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123"/>
      <c r="BJ1362" s="123"/>
      <c r="BK1362" s="95"/>
      <c r="BL1362" s="95"/>
      <c r="BM1362" s="98"/>
      <c r="BN1362" s="99"/>
      <c r="BO1362" s="123"/>
      <c r="BP1362" s="123"/>
      <c r="BQ1362" s="42"/>
      <c r="BR1362" s="96"/>
    </row>
    <row r="1363" spans="1:70" ht="30" hidden="1" customHeight="1" x14ac:dyDescent="0.35">
      <c r="A1363" s="95">
        <v>1361</v>
      </c>
      <c r="B1363" s="123"/>
      <c r="C1363" s="123"/>
      <c r="D1363" s="123"/>
      <c r="E1363" s="123"/>
      <c r="F1363" s="123"/>
      <c r="G1363" s="123"/>
      <c r="H1363" s="12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123"/>
      <c r="BJ1363" s="123"/>
      <c r="BK1363" s="95"/>
      <c r="BL1363" s="95"/>
      <c r="BM1363" s="98"/>
      <c r="BN1363" s="99"/>
      <c r="BO1363" s="123"/>
      <c r="BP1363" s="123"/>
      <c r="BQ1363" s="42"/>
      <c r="BR1363" s="96"/>
    </row>
    <row r="1364" spans="1:70" ht="30" hidden="1" customHeight="1" x14ac:dyDescent="0.35">
      <c r="A1364" s="95">
        <v>1362</v>
      </c>
      <c r="B1364" s="123"/>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123"/>
      <c r="BJ1364" s="123"/>
      <c r="BK1364" s="95"/>
      <c r="BL1364" s="95"/>
      <c r="BM1364" s="98"/>
      <c r="BN1364" s="99"/>
      <c r="BO1364" s="123"/>
      <c r="BP1364" s="123"/>
      <c r="BQ1364" s="42"/>
      <c r="BR1364" s="96"/>
    </row>
    <row r="1365" spans="1:70" ht="30" hidden="1" customHeight="1" x14ac:dyDescent="0.35">
      <c r="A1365" s="95">
        <v>1363</v>
      </c>
      <c r="B1365" s="123"/>
      <c r="C1365" s="123"/>
      <c r="D1365" s="123"/>
      <c r="E1365" s="123"/>
      <c r="F1365" s="123"/>
      <c r="G1365" s="123"/>
      <c r="H1365" s="123"/>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123"/>
      <c r="BJ1365" s="123"/>
      <c r="BK1365" s="95"/>
      <c r="BL1365" s="95"/>
      <c r="BM1365" s="98"/>
      <c r="BN1365" s="99"/>
      <c r="BO1365" s="123"/>
      <c r="BP1365" s="123"/>
      <c r="BQ1365" s="42"/>
      <c r="BR1365" s="96"/>
    </row>
    <row r="1366" spans="1:70" ht="30" hidden="1" customHeight="1" x14ac:dyDescent="0.35">
      <c r="A1366" s="95">
        <v>1364</v>
      </c>
      <c r="B1366" s="123"/>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123"/>
      <c r="BJ1366" s="123"/>
      <c r="BK1366" s="95"/>
      <c r="BL1366" s="95"/>
      <c r="BM1366" s="98"/>
      <c r="BN1366" s="99"/>
      <c r="BO1366" s="123"/>
      <c r="BP1366" s="123"/>
      <c r="BQ1366" s="42"/>
      <c r="BR1366" s="96"/>
    </row>
    <row r="1367" spans="1:70" ht="30" hidden="1" customHeight="1" x14ac:dyDescent="0.35">
      <c r="A1367" s="95">
        <v>1365</v>
      </c>
      <c r="B1367" s="123"/>
      <c r="C1367" s="123"/>
      <c r="D1367" s="123"/>
      <c r="E1367" s="123"/>
      <c r="F1367" s="123"/>
      <c r="G1367" s="123"/>
      <c r="H1367" s="123"/>
      <c r="I1367" s="123"/>
      <c r="J1367" s="123"/>
      <c r="K1367" s="123"/>
      <c r="L1367" s="123"/>
      <c r="M1367" s="123"/>
      <c r="N1367" s="123"/>
      <c r="O1367" s="123"/>
      <c r="P1367" s="123"/>
      <c r="Q1367" s="123"/>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123"/>
      <c r="BJ1367" s="123"/>
      <c r="BK1367" s="95"/>
      <c r="BL1367" s="95"/>
      <c r="BM1367" s="98"/>
      <c r="BN1367" s="99"/>
      <c r="BO1367" s="123"/>
      <c r="BP1367" s="123"/>
      <c r="BQ1367" s="42"/>
      <c r="BR1367" s="96"/>
    </row>
    <row r="1368" spans="1:70" ht="30" hidden="1" customHeight="1" x14ac:dyDescent="0.35">
      <c r="A1368" s="95">
        <v>1366</v>
      </c>
      <c r="B1368" s="123"/>
      <c r="C1368" s="123"/>
      <c r="D1368" s="123"/>
      <c r="E1368" s="123"/>
      <c r="F1368" s="123"/>
      <c r="G1368" s="123"/>
      <c r="H1368" s="123"/>
      <c r="I1368" s="123"/>
      <c r="J1368" s="123"/>
      <c r="K1368" s="123"/>
      <c r="L1368" s="123"/>
      <c r="M1368" s="123"/>
      <c r="N1368" s="123"/>
      <c r="O1368" s="123"/>
      <c r="P1368" s="123"/>
      <c r="Q1368" s="123"/>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123"/>
      <c r="BJ1368" s="123"/>
      <c r="BK1368" s="95"/>
      <c r="BL1368" s="95"/>
      <c r="BM1368" s="98"/>
      <c r="BN1368" s="99"/>
      <c r="BO1368" s="123"/>
      <c r="BP1368" s="123"/>
      <c r="BQ1368" s="42"/>
      <c r="BR1368" s="96"/>
    </row>
    <row r="1369" spans="1:70" ht="30" hidden="1" customHeight="1" x14ac:dyDescent="0.35">
      <c r="A1369" s="95">
        <v>1367</v>
      </c>
      <c r="B1369" s="123"/>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123"/>
      <c r="BJ1369" s="123"/>
      <c r="BK1369" s="95"/>
      <c r="BL1369" s="95"/>
      <c r="BM1369" s="98"/>
      <c r="BN1369" s="99"/>
      <c r="BO1369" s="123"/>
      <c r="BP1369" s="123"/>
      <c r="BQ1369" s="42"/>
      <c r="BR1369" s="96"/>
    </row>
    <row r="1370" spans="1:70" ht="30" hidden="1" customHeight="1" x14ac:dyDescent="0.35">
      <c r="A1370" s="95">
        <v>1368</v>
      </c>
      <c r="B1370" s="123"/>
      <c r="C1370" s="123"/>
      <c r="D1370" s="123"/>
      <c r="E1370" s="123"/>
      <c r="F1370" s="123"/>
      <c r="G1370" s="123"/>
      <c r="H1370" s="123"/>
      <c r="I1370" s="123"/>
      <c r="J1370" s="123"/>
      <c r="K1370" s="123"/>
      <c r="L1370" s="123"/>
      <c r="M1370" s="123"/>
      <c r="N1370" s="123"/>
      <c r="O1370" s="123"/>
      <c r="P1370" s="123"/>
      <c r="Q1370" s="123"/>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123"/>
      <c r="BJ1370" s="123"/>
      <c r="BK1370" s="95"/>
      <c r="BL1370" s="95"/>
      <c r="BM1370" s="98"/>
      <c r="BN1370" s="99"/>
      <c r="BO1370" s="123"/>
      <c r="BP1370" s="123"/>
      <c r="BQ1370" s="42"/>
      <c r="BR1370" s="96"/>
    </row>
    <row r="1371" spans="1:70" ht="30" hidden="1" customHeight="1" x14ac:dyDescent="0.35">
      <c r="A1371" s="95">
        <v>1369</v>
      </c>
      <c r="B1371" s="123"/>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123"/>
      <c r="BJ1371" s="123"/>
      <c r="BK1371" s="95"/>
      <c r="BL1371" s="95"/>
      <c r="BM1371" s="98"/>
      <c r="BN1371" s="99"/>
      <c r="BO1371" s="123"/>
      <c r="BP1371" s="123"/>
      <c r="BQ1371" s="42"/>
      <c r="BR1371" s="96"/>
    </row>
    <row r="1372" spans="1:70" ht="30" hidden="1" customHeight="1" x14ac:dyDescent="0.35">
      <c r="A1372" s="95">
        <v>1370</v>
      </c>
      <c r="B1372" s="123"/>
      <c r="C1372" s="123"/>
      <c r="D1372" s="123"/>
      <c r="E1372" s="123"/>
      <c r="F1372" s="123"/>
      <c r="G1372" s="123"/>
      <c r="H1372" s="123"/>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123"/>
      <c r="BJ1372" s="123"/>
      <c r="BK1372" s="95"/>
      <c r="BL1372" s="95"/>
      <c r="BM1372" s="98"/>
      <c r="BN1372" s="99"/>
      <c r="BO1372" s="123"/>
      <c r="BP1372" s="123"/>
      <c r="BQ1372" s="42"/>
      <c r="BR1372" s="96"/>
    </row>
    <row r="1373" spans="1:70" ht="30" hidden="1" customHeight="1" x14ac:dyDescent="0.35">
      <c r="A1373" s="95">
        <v>1371</v>
      </c>
      <c r="B1373" s="123"/>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123"/>
      <c r="BJ1373" s="123"/>
      <c r="BK1373" s="95"/>
      <c r="BL1373" s="95"/>
      <c r="BM1373" s="98"/>
      <c r="BN1373" s="99"/>
      <c r="BO1373" s="123"/>
      <c r="BP1373" s="123"/>
      <c r="BQ1373" s="42"/>
      <c r="BR1373" s="96"/>
    </row>
    <row r="1374" spans="1:70" ht="30" hidden="1" customHeight="1" x14ac:dyDescent="0.35">
      <c r="A1374" s="95">
        <v>1372</v>
      </c>
      <c r="B1374" s="123"/>
      <c r="C1374" s="123"/>
      <c r="D1374" s="123"/>
      <c r="E1374" s="123"/>
      <c r="F1374" s="123"/>
      <c r="G1374" s="123"/>
      <c r="H1374" s="123"/>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123"/>
      <c r="BJ1374" s="123"/>
      <c r="BK1374" s="95"/>
      <c r="BL1374" s="95"/>
      <c r="BM1374" s="98"/>
      <c r="BN1374" s="99"/>
      <c r="BO1374" s="123"/>
      <c r="BP1374" s="123"/>
      <c r="BQ1374" s="42"/>
      <c r="BR1374" s="96"/>
    </row>
    <row r="1375" spans="1:70" ht="30" hidden="1" customHeight="1" x14ac:dyDescent="0.35">
      <c r="A1375" s="95">
        <v>1373</v>
      </c>
      <c r="B1375" s="123"/>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123"/>
      <c r="BJ1375" s="123"/>
      <c r="BK1375" s="95"/>
      <c r="BL1375" s="95"/>
      <c r="BM1375" s="98"/>
      <c r="BN1375" s="99"/>
      <c r="BO1375" s="123"/>
      <c r="BP1375" s="123"/>
      <c r="BQ1375" s="42"/>
      <c r="BR1375" s="96"/>
    </row>
    <row r="1376" spans="1:70" ht="30" hidden="1" customHeight="1" x14ac:dyDescent="0.35">
      <c r="A1376" s="95">
        <v>1374</v>
      </c>
      <c r="B1376" s="123"/>
      <c r="C1376" s="123"/>
      <c r="D1376" s="123"/>
      <c r="E1376" s="123"/>
      <c r="F1376" s="123"/>
      <c r="G1376" s="123"/>
      <c r="H1376" s="123"/>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123"/>
      <c r="BJ1376" s="123"/>
      <c r="BK1376" s="95"/>
      <c r="BL1376" s="95"/>
      <c r="BM1376" s="98"/>
      <c r="BN1376" s="99"/>
      <c r="BO1376" s="123"/>
      <c r="BP1376" s="123"/>
      <c r="BQ1376" s="42"/>
      <c r="BR1376" s="96"/>
    </row>
    <row r="1377" spans="1:70" ht="30" hidden="1" customHeight="1" x14ac:dyDescent="0.35">
      <c r="A1377" s="95">
        <v>1375</v>
      </c>
      <c r="B1377" s="123"/>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123"/>
      <c r="BJ1377" s="123"/>
      <c r="BK1377" s="95"/>
      <c r="BL1377" s="95"/>
      <c r="BM1377" s="98"/>
      <c r="BN1377" s="99"/>
      <c r="BO1377" s="123"/>
      <c r="BP1377" s="123"/>
      <c r="BQ1377" s="42"/>
      <c r="BR1377" s="96"/>
    </row>
    <row r="1378" spans="1:70" ht="30" hidden="1" customHeight="1" x14ac:dyDescent="0.35">
      <c r="A1378" s="95">
        <v>1376</v>
      </c>
      <c r="B1378" s="123"/>
      <c r="C1378" s="123"/>
      <c r="D1378" s="123"/>
      <c r="E1378" s="123"/>
      <c r="F1378" s="123"/>
      <c r="G1378" s="123"/>
      <c r="H1378" s="123"/>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123"/>
      <c r="BJ1378" s="123"/>
      <c r="BK1378" s="95"/>
      <c r="BL1378" s="95"/>
      <c r="BM1378" s="98"/>
      <c r="BN1378" s="99"/>
      <c r="BO1378" s="123"/>
      <c r="BP1378" s="123"/>
      <c r="BQ1378" s="42"/>
      <c r="BR1378" s="96"/>
    </row>
    <row r="1379" spans="1:70" ht="30" hidden="1" customHeight="1" x14ac:dyDescent="0.35">
      <c r="A1379" s="95">
        <v>1377</v>
      </c>
      <c r="B1379" s="123"/>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123"/>
      <c r="BJ1379" s="123"/>
      <c r="BK1379" s="95"/>
      <c r="BL1379" s="95"/>
      <c r="BM1379" s="98"/>
      <c r="BN1379" s="99"/>
      <c r="BO1379" s="123"/>
      <c r="BP1379" s="123"/>
      <c r="BQ1379" s="42"/>
      <c r="BR1379" s="96"/>
    </row>
    <row r="1380" spans="1:70" ht="30" hidden="1" customHeight="1" x14ac:dyDescent="0.35">
      <c r="A1380" s="95">
        <v>1378</v>
      </c>
      <c r="B1380" s="123"/>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123"/>
      <c r="BJ1380" s="123"/>
      <c r="BK1380" s="95"/>
      <c r="BL1380" s="95"/>
      <c r="BM1380" s="98"/>
      <c r="BN1380" s="99"/>
      <c r="BO1380" s="123"/>
      <c r="BP1380" s="123"/>
      <c r="BQ1380" s="42"/>
      <c r="BR1380" s="96"/>
    </row>
    <row r="1381" spans="1:70" ht="30" hidden="1" customHeight="1" x14ac:dyDescent="0.35">
      <c r="A1381" s="95">
        <v>1379</v>
      </c>
      <c r="B1381" s="123"/>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123"/>
      <c r="BJ1381" s="123"/>
      <c r="BK1381" s="95"/>
      <c r="BL1381" s="95"/>
      <c r="BM1381" s="98"/>
      <c r="BN1381" s="99"/>
      <c r="BO1381" s="123"/>
      <c r="BP1381" s="123"/>
      <c r="BQ1381" s="42"/>
      <c r="BR1381" s="96"/>
    </row>
    <row r="1382" spans="1:70" ht="30" hidden="1" customHeight="1" x14ac:dyDescent="0.35">
      <c r="A1382" s="95">
        <v>1380</v>
      </c>
      <c r="B1382" s="123"/>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123"/>
      <c r="BJ1382" s="123"/>
      <c r="BK1382" s="95"/>
      <c r="BL1382" s="95"/>
      <c r="BM1382" s="98"/>
      <c r="BN1382" s="99"/>
      <c r="BO1382" s="123"/>
      <c r="BP1382" s="123"/>
      <c r="BQ1382" s="42"/>
      <c r="BR1382" s="96"/>
    </row>
    <row r="1383" spans="1:70" ht="30" hidden="1" customHeight="1" x14ac:dyDescent="0.35">
      <c r="A1383" s="95">
        <v>1381</v>
      </c>
      <c r="B1383" s="123"/>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123"/>
      <c r="BJ1383" s="123"/>
      <c r="BK1383" s="95"/>
      <c r="BL1383" s="95"/>
      <c r="BM1383" s="98"/>
      <c r="BN1383" s="99"/>
      <c r="BO1383" s="123"/>
      <c r="BP1383" s="123"/>
      <c r="BQ1383" s="42"/>
      <c r="BR1383" s="96"/>
    </row>
    <row r="1384" spans="1:70" ht="30" hidden="1" customHeight="1" x14ac:dyDescent="0.35">
      <c r="A1384" s="95">
        <v>1382</v>
      </c>
      <c r="B1384" s="123"/>
      <c r="C1384" s="123"/>
      <c r="D1384" s="123"/>
      <c r="E1384" s="123"/>
      <c r="F1384" s="123"/>
      <c r="G1384" s="123"/>
      <c r="H1384" s="123"/>
      <c r="I1384" s="123"/>
      <c r="J1384" s="123"/>
      <c r="K1384" s="123"/>
      <c r="L1384" s="123"/>
      <c r="M1384" s="123"/>
      <c r="N1384" s="123"/>
      <c r="O1384" s="123"/>
      <c r="P1384" s="123"/>
      <c r="Q1384" s="123"/>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123"/>
      <c r="BJ1384" s="123"/>
      <c r="BK1384" s="95"/>
      <c r="BL1384" s="95"/>
      <c r="BM1384" s="98"/>
      <c r="BN1384" s="99"/>
      <c r="BO1384" s="123"/>
      <c r="BP1384" s="123"/>
      <c r="BQ1384" s="42"/>
      <c r="BR1384" s="96"/>
    </row>
    <row r="1385" spans="1:70" ht="30" hidden="1" customHeight="1" x14ac:dyDescent="0.35">
      <c r="A1385" s="95">
        <v>1383</v>
      </c>
      <c r="B1385" s="123"/>
      <c r="C1385" s="123"/>
      <c r="D1385" s="123"/>
      <c r="E1385" s="123"/>
      <c r="F1385" s="123"/>
      <c r="G1385" s="123"/>
      <c r="H1385" s="123"/>
      <c r="I1385" s="123"/>
      <c r="J1385" s="123"/>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123"/>
      <c r="BJ1385" s="123"/>
      <c r="BK1385" s="95"/>
      <c r="BL1385" s="95"/>
      <c r="BM1385" s="98"/>
      <c r="BN1385" s="99"/>
      <c r="BO1385" s="123"/>
      <c r="BP1385" s="123"/>
      <c r="BQ1385" s="42"/>
      <c r="BR1385" s="96"/>
    </row>
    <row r="1386" spans="1:70" ht="30" hidden="1" customHeight="1" x14ac:dyDescent="0.35">
      <c r="A1386" s="95">
        <v>1384</v>
      </c>
      <c r="B1386" s="123"/>
      <c r="C1386" s="123"/>
      <c r="D1386" s="123"/>
      <c r="E1386" s="123"/>
      <c r="F1386" s="123"/>
      <c r="G1386" s="123"/>
      <c r="H1386" s="123"/>
      <c r="I1386" s="123"/>
      <c r="J1386" s="123"/>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123"/>
      <c r="BJ1386" s="123"/>
      <c r="BK1386" s="95"/>
      <c r="BL1386" s="95"/>
      <c r="BM1386" s="98"/>
      <c r="BN1386" s="99"/>
      <c r="BO1386" s="123"/>
      <c r="BP1386" s="123"/>
      <c r="BQ1386" s="42"/>
      <c r="BR1386" s="96"/>
    </row>
    <row r="1387" spans="1:70" ht="30" hidden="1" customHeight="1" x14ac:dyDescent="0.35">
      <c r="A1387" s="95">
        <v>1385</v>
      </c>
      <c r="B1387" s="123"/>
      <c r="C1387" s="123"/>
      <c r="D1387" s="123"/>
      <c r="E1387" s="123"/>
      <c r="F1387" s="123"/>
      <c r="G1387" s="123"/>
      <c r="H1387" s="123"/>
      <c r="I1387" s="123"/>
      <c r="J1387" s="123"/>
      <c r="K1387" s="123"/>
      <c r="L1387" s="123"/>
      <c r="M1387" s="123"/>
      <c r="N1387" s="123"/>
      <c r="O1387" s="123"/>
      <c r="P1387" s="123"/>
      <c r="Q1387" s="123"/>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123"/>
      <c r="BJ1387" s="123"/>
      <c r="BK1387" s="95"/>
      <c r="BL1387" s="95"/>
      <c r="BM1387" s="98"/>
      <c r="BN1387" s="99"/>
      <c r="BO1387" s="123"/>
      <c r="BP1387" s="123"/>
      <c r="BQ1387" s="42"/>
      <c r="BR1387" s="96"/>
    </row>
    <row r="1388" spans="1:70" ht="30" hidden="1" customHeight="1" x14ac:dyDescent="0.35">
      <c r="A1388" s="95">
        <v>1386</v>
      </c>
      <c r="B1388" s="123"/>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123"/>
      <c r="BJ1388" s="123"/>
      <c r="BK1388" s="95"/>
      <c r="BL1388" s="95"/>
      <c r="BM1388" s="98"/>
      <c r="BN1388" s="99"/>
      <c r="BO1388" s="123"/>
      <c r="BP1388" s="123"/>
      <c r="BQ1388" s="42"/>
      <c r="BR1388" s="96"/>
    </row>
    <row r="1389" spans="1:70" ht="30" hidden="1" customHeight="1" x14ac:dyDescent="0.35">
      <c r="A1389" s="95">
        <v>1387</v>
      </c>
      <c r="B1389" s="123"/>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123"/>
      <c r="BJ1389" s="123"/>
      <c r="BK1389" s="95"/>
      <c r="BL1389" s="95"/>
      <c r="BM1389" s="98"/>
      <c r="BN1389" s="99"/>
      <c r="BO1389" s="123"/>
      <c r="BP1389" s="123"/>
      <c r="BQ1389" s="42"/>
      <c r="BR1389" s="96"/>
    </row>
    <row r="1390" spans="1:70" ht="30" hidden="1" customHeight="1" x14ac:dyDescent="0.35">
      <c r="A1390" s="95">
        <v>1388</v>
      </c>
      <c r="B1390" s="123"/>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123"/>
      <c r="BJ1390" s="123"/>
      <c r="BK1390" s="95"/>
      <c r="BL1390" s="95"/>
      <c r="BM1390" s="98"/>
      <c r="BN1390" s="99"/>
      <c r="BO1390" s="123"/>
      <c r="BP1390" s="123"/>
      <c r="BQ1390" s="42"/>
      <c r="BR1390" s="96"/>
    </row>
    <row r="1391" spans="1:70" ht="30" hidden="1" customHeight="1" x14ac:dyDescent="0.35">
      <c r="A1391" s="95">
        <v>1389</v>
      </c>
      <c r="B1391" s="123"/>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123"/>
      <c r="BJ1391" s="123"/>
      <c r="BK1391" s="95"/>
      <c r="BL1391" s="95"/>
      <c r="BM1391" s="98"/>
      <c r="BN1391" s="99"/>
      <c r="BO1391" s="123"/>
      <c r="BP1391" s="123"/>
      <c r="BQ1391" s="42"/>
      <c r="BR1391" s="96"/>
    </row>
    <row r="1392" spans="1:70" ht="30" hidden="1" customHeight="1" x14ac:dyDescent="0.35">
      <c r="A1392" s="95">
        <v>1390</v>
      </c>
      <c r="B1392" s="123"/>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123"/>
      <c r="BJ1392" s="123"/>
      <c r="BK1392" s="95"/>
      <c r="BL1392" s="95"/>
      <c r="BM1392" s="98"/>
      <c r="BN1392" s="99"/>
      <c r="BO1392" s="123"/>
      <c r="BP1392" s="123"/>
      <c r="BQ1392" s="42"/>
      <c r="BR1392" s="96"/>
    </row>
    <row r="1393" spans="1:70" ht="30" hidden="1" customHeight="1" x14ac:dyDescent="0.35">
      <c r="A1393" s="95">
        <v>1391</v>
      </c>
      <c r="B1393" s="123"/>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123"/>
      <c r="BJ1393" s="123"/>
      <c r="BK1393" s="95"/>
      <c r="BL1393" s="95"/>
      <c r="BM1393" s="98"/>
      <c r="BN1393" s="99"/>
      <c r="BO1393" s="123"/>
      <c r="BP1393" s="123"/>
      <c r="BQ1393" s="42"/>
      <c r="BR1393" s="96"/>
    </row>
    <row r="1394" spans="1:70" ht="30" hidden="1" customHeight="1" x14ac:dyDescent="0.35">
      <c r="A1394" s="95">
        <v>1392</v>
      </c>
      <c r="B1394" s="123"/>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123"/>
      <c r="BJ1394" s="123"/>
      <c r="BK1394" s="95"/>
      <c r="BL1394" s="95"/>
      <c r="BM1394" s="98"/>
      <c r="BN1394" s="99"/>
      <c r="BO1394" s="123"/>
      <c r="BP1394" s="123"/>
      <c r="BQ1394" s="42"/>
      <c r="BR1394" s="96"/>
    </row>
    <row r="1395" spans="1:70" ht="30" hidden="1" customHeight="1" x14ac:dyDescent="0.35">
      <c r="A1395" s="95">
        <v>1393</v>
      </c>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123"/>
      <c r="BJ1395" s="123"/>
      <c r="BK1395" s="95"/>
      <c r="BL1395" s="95"/>
      <c r="BM1395" s="98"/>
      <c r="BN1395" s="99"/>
      <c r="BO1395" s="123"/>
      <c r="BP1395" s="123"/>
      <c r="BQ1395" s="42"/>
      <c r="BR1395" s="96"/>
    </row>
    <row r="1396" spans="1:70" ht="30" hidden="1" customHeight="1" x14ac:dyDescent="0.35">
      <c r="A1396" s="95">
        <v>1394</v>
      </c>
      <c r="B1396" s="123"/>
      <c r="C1396" s="123"/>
      <c r="D1396" s="123"/>
      <c r="E1396" s="123"/>
      <c r="F1396" s="123"/>
      <c r="G1396" s="123"/>
      <c r="H1396" s="123"/>
      <c r="I1396" s="123"/>
      <c r="J1396" s="123"/>
      <c r="K1396" s="123"/>
      <c r="L1396" s="123"/>
      <c r="M1396" s="123"/>
      <c r="N1396" s="123"/>
      <c r="O1396" s="123"/>
      <c r="P1396" s="123"/>
      <c r="Q1396" s="123"/>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123"/>
      <c r="BJ1396" s="123"/>
      <c r="BK1396" s="95"/>
      <c r="BL1396" s="95"/>
      <c r="BM1396" s="98"/>
      <c r="BN1396" s="99"/>
      <c r="BO1396" s="123"/>
      <c r="BP1396" s="123"/>
      <c r="BQ1396" s="42"/>
      <c r="BR1396" s="96"/>
    </row>
    <row r="1397" spans="1:70" ht="30" hidden="1" customHeight="1" x14ac:dyDescent="0.35">
      <c r="A1397" s="95">
        <v>1395</v>
      </c>
      <c r="B1397" s="123"/>
      <c r="C1397" s="123"/>
      <c r="D1397" s="123"/>
      <c r="E1397" s="123"/>
      <c r="F1397" s="123"/>
      <c r="G1397" s="123"/>
      <c r="H1397" s="12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123"/>
      <c r="BJ1397" s="123"/>
      <c r="BK1397" s="95"/>
      <c r="BL1397" s="95"/>
      <c r="BM1397" s="98"/>
      <c r="BN1397" s="99"/>
      <c r="BO1397" s="123"/>
      <c r="BP1397" s="123"/>
      <c r="BQ1397" s="42"/>
      <c r="BR1397" s="96"/>
    </row>
    <row r="1398" spans="1:70" ht="30" hidden="1" customHeight="1" x14ac:dyDescent="0.35">
      <c r="A1398" s="95">
        <v>1396</v>
      </c>
      <c r="B1398" s="123"/>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123"/>
      <c r="BJ1398" s="123"/>
      <c r="BK1398" s="95"/>
      <c r="BL1398" s="95"/>
      <c r="BM1398" s="98"/>
      <c r="BN1398" s="99"/>
      <c r="BO1398" s="123"/>
      <c r="BP1398" s="123"/>
      <c r="BQ1398" s="42"/>
      <c r="BR1398" s="96"/>
    </row>
    <row r="1399" spans="1:70" ht="30" hidden="1" customHeight="1" x14ac:dyDescent="0.35">
      <c r="A1399" s="95">
        <v>1397</v>
      </c>
      <c r="B1399" s="123"/>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123"/>
      <c r="BJ1399" s="123"/>
      <c r="BK1399" s="95"/>
      <c r="BL1399" s="95"/>
      <c r="BM1399" s="98"/>
      <c r="BN1399" s="99"/>
      <c r="BO1399" s="123"/>
      <c r="BP1399" s="123"/>
      <c r="BQ1399" s="42"/>
      <c r="BR1399" s="96"/>
    </row>
    <row r="1400" spans="1:70" ht="30" hidden="1" customHeight="1" x14ac:dyDescent="0.35">
      <c r="A1400" s="95">
        <v>1398</v>
      </c>
      <c r="B1400" s="123"/>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123"/>
      <c r="BJ1400" s="123"/>
      <c r="BK1400" s="95"/>
      <c r="BL1400" s="95"/>
      <c r="BM1400" s="98"/>
      <c r="BN1400" s="99"/>
      <c r="BO1400" s="123"/>
      <c r="BP1400" s="123"/>
      <c r="BQ1400" s="42"/>
      <c r="BR1400" s="96"/>
    </row>
    <row r="1401" spans="1:70" ht="30" hidden="1" customHeight="1" x14ac:dyDescent="0.35">
      <c r="A1401" s="95">
        <v>1399</v>
      </c>
      <c r="B1401" s="123"/>
      <c r="C1401" s="123"/>
      <c r="D1401" s="123"/>
      <c r="E1401" s="123"/>
      <c r="F1401" s="123"/>
      <c r="G1401" s="123"/>
      <c r="H1401" s="123"/>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123"/>
      <c r="BJ1401" s="123"/>
      <c r="BK1401" s="95"/>
      <c r="BL1401" s="95"/>
      <c r="BM1401" s="98"/>
      <c r="BN1401" s="99"/>
      <c r="BO1401" s="123"/>
      <c r="BP1401" s="123"/>
      <c r="BQ1401" s="42"/>
      <c r="BR1401" s="96"/>
    </row>
    <row r="1402" spans="1:70" ht="30" hidden="1" customHeight="1" x14ac:dyDescent="0.35">
      <c r="A1402" s="95">
        <v>1400</v>
      </c>
      <c r="B1402" s="123"/>
      <c r="C1402" s="123"/>
      <c r="D1402" s="123"/>
      <c r="E1402" s="123"/>
      <c r="F1402" s="123"/>
      <c r="G1402" s="123"/>
      <c r="H1402" s="123"/>
      <c r="I1402" s="123"/>
      <c r="J1402" s="123"/>
      <c r="K1402" s="123"/>
      <c r="L1402" s="123"/>
      <c r="M1402" s="123"/>
      <c r="N1402" s="123"/>
      <c r="O1402" s="123"/>
      <c r="P1402" s="123"/>
      <c r="Q1402" s="123"/>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123"/>
      <c r="BJ1402" s="123"/>
      <c r="BK1402" s="95"/>
      <c r="BL1402" s="95"/>
      <c r="BM1402" s="98"/>
      <c r="BN1402" s="99"/>
      <c r="BO1402" s="123"/>
      <c r="BP1402" s="123"/>
      <c r="BQ1402" s="42"/>
      <c r="BR1402" s="96"/>
    </row>
    <row r="1403" spans="1:70" ht="30" hidden="1" customHeight="1" x14ac:dyDescent="0.35">
      <c r="A1403" s="95">
        <v>1401</v>
      </c>
      <c r="B1403" s="123"/>
      <c r="C1403" s="123"/>
      <c r="D1403" s="123"/>
      <c r="E1403" s="123"/>
      <c r="F1403" s="123"/>
      <c r="G1403" s="123"/>
      <c r="H1403" s="123"/>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123"/>
      <c r="BJ1403" s="123"/>
      <c r="BK1403" s="95"/>
      <c r="BL1403" s="95"/>
      <c r="BM1403" s="98"/>
      <c r="BN1403" s="99"/>
      <c r="BO1403" s="123"/>
      <c r="BP1403" s="123"/>
      <c r="BQ1403" s="42"/>
      <c r="BR1403" s="96"/>
    </row>
    <row r="1404" spans="1:70" ht="30" hidden="1" customHeight="1" x14ac:dyDescent="0.35">
      <c r="A1404" s="95">
        <v>1402</v>
      </c>
      <c r="B1404" s="123"/>
      <c r="C1404" s="123"/>
      <c r="D1404" s="123"/>
      <c r="E1404" s="123"/>
      <c r="F1404" s="123"/>
      <c r="G1404" s="123"/>
      <c r="H1404" s="123"/>
      <c r="I1404" s="123"/>
      <c r="J1404" s="123"/>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123"/>
      <c r="BJ1404" s="123"/>
      <c r="BK1404" s="95"/>
      <c r="BL1404" s="95"/>
      <c r="BM1404" s="98"/>
      <c r="BN1404" s="99"/>
      <c r="BO1404" s="123"/>
      <c r="BP1404" s="123"/>
      <c r="BQ1404" s="42"/>
      <c r="BR1404" s="96"/>
    </row>
    <row r="1405" spans="1:70" ht="30" hidden="1" customHeight="1" x14ac:dyDescent="0.35">
      <c r="A1405" s="95">
        <v>1403</v>
      </c>
      <c r="B1405" s="123"/>
      <c r="C1405" s="123"/>
      <c r="D1405" s="123"/>
      <c r="E1405" s="123"/>
      <c r="F1405" s="123"/>
      <c r="G1405" s="123"/>
      <c r="H1405" s="123"/>
      <c r="I1405" s="123"/>
      <c r="J1405" s="123"/>
      <c r="K1405" s="123"/>
      <c r="L1405" s="123"/>
      <c r="M1405" s="123"/>
      <c r="N1405" s="123"/>
      <c r="O1405" s="123"/>
      <c r="P1405" s="123"/>
      <c r="Q1405" s="123"/>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123"/>
      <c r="BJ1405" s="123"/>
      <c r="BK1405" s="95"/>
      <c r="BL1405" s="95"/>
      <c r="BM1405" s="98"/>
      <c r="BN1405" s="99"/>
      <c r="BO1405" s="123"/>
      <c r="BP1405" s="123"/>
      <c r="BQ1405" s="42"/>
      <c r="BR1405" s="96"/>
    </row>
    <row r="1406" spans="1:70" ht="30" hidden="1" customHeight="1" x14ac:dyDescent="0.35">
      <c r="A1406" s="95">
        <v>1404</v>
      </c>
      <c r="B1406" s="123"/>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123"/>
      <c r="BJ1406" s="123"/>
      <c r="BK1406" s="95"/>
      <c r="BL1406" s="95"/>
      <c r="BM1406" s="98"/>
      <c r="BN1406" s="99"/>
      <c r="BO1406" s="123"/>
      <c r="BP1406" s="123"/>
      <c r="BQ1406" s="42"/>
      <c r="BR1406" s="96"/>
    </row>
    <row r="1407" spans="1:70" ht="30" hidden="1" customHeight="1" x14ac:dyDescent="0.35">
      <c r="A1407" s="95">
        <v>1405</v>
      </c>
      <c r="B1407" s="123"/>
      <c r="C1407" s="123"/>
      <c r="D1407" s="123"/>
      <c r="E1407" s="123"/>
      <c r="F1407" s="123"/>
      <c r="G1407" s="123"/>
      <c r="H1407" s="12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123"/>
      <c r="BJ1407" s="123"/>
      <c r="BK1407" s="95"/>
      <c r="BL1407" s="95"/>
      <c r="BM1407" s="98"/>
      <c r="BN1407" s="99"/>
      <c r="BO1407" s="123"/>
      <c r="BP1407" s="123"/>
      <c r="BQ1407" s="42"/>
      <c r="BR1407" s="96"/>
    </row>
    <row r="1408" spans="1:70" ht="30" hidden="1" customHeight="1" x14ac:dyDescent="0.35">
      <c r="A1408" s="95">
        <v>1406</v>
      </c>
      <c r="B1408" s="123"/>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123"/>
      <c r="BJ1408" s="123"/>
      <c r="BK1408" s="95"/>
      <c r="BL1408" s="95"/>
      <c r="BM1408" s="98"/>
      <c r="BN1408" s="99"/>
      <c r="BO1408" s="123"/>
      <c r="BP1408" s="123"/>
      <c r="BQ1408" s="42"/>
      <c r="BR1408" s="96"/>
    </row>
    <row r="1409" spans="1:70" ht="30" hidden="1" customHeight="1" x14ac:dyDescent="0.35">
      <c r="A1409" s="95">
        <v>1407</v>
      </c>
      <c r="B1409" s="123"/>
      <c r="C1409" s="123"/>
      <c r="D1409" s="123"/>
      <c r="E1409" s="123"/>
      <c r="F1409" s="123"/>
      <c r="G1409" s="123"/>
      <c r="H1409" s="123"/>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123"/>
      <c r="BJ1409" s="123"/>
      <c r="BK1409" s="95"/>
      <c r="BL1409" s="95"/>
      <c r="BM1409" s="98"/>
      <c r="BN1409" s="99"/>
      <c r="BO1409" s="123"/>
      <c r="BP1409" s="123"/>
      <c r="BQ1409" s="42"/>
      <c r="BR1409" s="96"/>
    </row>
    <row r="1410" spans="1:70" ht="30" hidden="1" customHeight="1" x14ac:dyDescent="0.35">
      <c r="A1410" s="95">
        <v>1408</v>
      </c>
      <c r="B1410" s="123"/>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123"/>
      <c r="BJ1410" s="123"/>
      <c r="BK1410" s="95"/>
      <c r="BL1410" s="95"/>
      <c r="BM1410" s="98"/>
      <c r="BN1410" s="99"/>
      <c r="BO1410" s="123"/>
      <c r="BP1410" s="123"/>
      <c r="BQ1410" s="42"/>
      <c r="BR1410" s="96"/>
    </row>
    <row r="1411" spans="1:70" ht="30" hidden="1" customHeight="1" x14ac:dyDescent="0.35">
      <c r="A1411" s="95">
        <v>1409</v>
      </c>
      <c r="B1411" s="123"/>
      <c r="C1411" s="123"/>
      <c r="D1411" s="123"/>
      <c r="E1411" s="123"/>
      <c r="F1411" s="123"/>
      <c r="G1411" s="123"/>
      <c r="H1411" s="123"/>
      <c r="I1411" s="123"/>
      <c r="J1411" s="123"/>
      <c r="K1411" s="123"/>
      <c r="L1411" s="123"/>
      <c r="M1411" s="123"/>
      <c r="N1411" s="123"/>
      <c r="O1411" s="123"/>
      <c r="P1411" s="123"/>
      <c r="Q1411" s="123"/>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123"/>
      <c r="BJ1411" s="123"/>
      <c r="BK1411" s="95"/>
      <c r="BL1411" s="95"/>
      <c r="BM1411" s="98"/>
      <c r="BN1411" s="99"/>
      <c r="BO1411" s="123"/>
      <c r="BP1411" s="123"/>
      <c r="BQ1411" s="42"/>
      <c r="BR1411" s="96"/>
    </row>
    <row r="1412" spans="1:70" ht="30" hidden="1" customHeight="1" x14ac:dyDescent="0.35">
      <c r="A1412" s="95">
        <v>1410</v>
      </c>
      <c r="B1412" s="123"/>
      <c r="C1412" s="123"/>
      <c r="D1412" s="123"/>
      <c r="E1412" s="123"/>
      <c r="F1412" s="123"/>
      <c r="G1412" s="123"/>
      <c r="H1412" s="123"/>
      <c r="I1412" s="123"/>
      <c r="J1412" s="123"/>
      <c r="K1412" s="123"/>
      <c r="L1412" s="123"/>
      <c r="M1412" s="123"/>
      <c r="N1412" s="123"/>
      <c r="O1412" s="123"/>
      <c r="P1412" s="123"/>
      <c r="Q1412" s="123"/>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123"/>
      <c r="BJ1412" s="123"/>
      <c r="BK1412" s="95"/>
      <c r="BL1412" s="95"/>
      <c r="BM1412" s="98"/>
      <c r="BN1412" s="99"/>
      <c r="BO1412" s="123"/>
      <c r="BP1412" s="123"/>
      <c r="BQ1412" s="42"/>
      <c r="BR1412" s="96"/>
    </row>
    <row r="1413" spans="1:70" ht="30" hidden="1" customHeight="1" x14ac:dyDescent="0.35">
      <c r="A1413" s="95">
        <v>1411</v>
      </c>
      <c r="B1413" s="123"/>
      <c r="C1413" s="123"/>
      <c r="D1413" s="123"/>
      <c r="E1413" s="123"/>
      <c r="F1413" s="123"/>
      <c r="G1413" s="123"/>
      <c r="H1413" s="123"/>
      <c r="I1413" s="123"/>
      <c r="J1413" s="123"/>
      <c r="K1413" s="123"/>
      <c r="L1413" s="123"/>
      <c r="M1413" s="123"/>
      <c r="N1413" s="123"/>
      <c r="O1413" s="123"/>
      <c r="P1413" s="123"/>
      <c r="Q1413" s="123"/>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123"/>
      <c r="BJ1413" s="123"/>
      <c r="BK1413" s="95"/>
      <c r="BL1413" s="95"/>
      <c r="BM1413" s="98"/>
      <c r="BN1413" s="99"/>
      <c r="BO1413" s="123"/>
      <c r="BP1413" s="123"/>
      <c r="BQ1413" s="42"/>
      <c r="BR1413" s="96"/>
    </row>
    <row r="1414" spans="1:70" ht="30" hidden="1" customHeight="1" x14ac:dyDescent="0.35">
      <c r="A1414" s="95">
        <v>1412</v>
      </c>
      <c r="B1414" s="123"/>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123"/>
      <c r="BJ1414" s="123"/>
      <c r="BK1414" s="95"/>
      <c r="BL1414" s="95"/>
      <c r="BM1414" s="98"/>
      <c r="BN1414" s="99"/>
      <c r="BO1414" s="123"/>
      <c r="BP1414" s="123"/>
      <c r="BQ1414" s="42"/>
      <c r="BR1414" s="96"/>
    </row>
    <row r="1415" spans="1:70" ht="30" hidden="1" customHeight="1" x14ac:dyDescent="0.35">
      <c r="A1415" s="95">
        <v>1413</v>
      </c>
      <c r="B1415" s="123"/>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123"/>
      <c r="BJ1415" s="123"/>
      <c r="BK1415" s="95"/>
      <c r="BL1415" s="95"/>
      <c r="BM1415" s="98"/>
      <c r="BN1415" s="99"/>
      <c r="BO1415" s="123"/>
      <c r="BP1415" s="123"/>
      <c r="BQ1415" s="42"/>
      <c r="BR1415" s="96"/>
    </row>
    <row r="1416" spans="1:70" ht="30" hidden="1" customHeight="1" x14ac:dyDescent="0.35">
      <c r="A1416" s="95">
        <v>1414</v>
      </c>
      <c r="B1416" s="123"/>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123"/>
      <c r="BJ1416" s="123"/>
      <c r="BK1416" s="95"/>
      <c r="BL1416" s="95"/>
      <c r="BM1416" s="98"/>
      <c r="BN1416" s="99"/>
      <c r="BO1416" s="123"/>
      <c r="BP1416" s="123"/>
      <c r="BQ1416" s="42"/>
      <c r="BR1416" s="96"/>
    </row>
    <row r="1417" spans="1:70" ht="30" hidden="1" customHeight="1" x14ac:dyDescent="0.35">
      <c r="A1417" s="95">
        <v>1415</v>
      </c>
      <c r="B1417" s="123"/>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123"/>
      <c r="BJ1417" s="123"/>
      <c r="BK1417" s="95"/>
      <c r="BL1417" s="95"/>
      <c r="BM1417" s="98"/>
      <c r="BN1417" s="99"/>
      <c r="BO1417" s="123"/>
      <c r="BP1417" s="123"/>
      <c r="BQ1417" s="42"/>
      <c r="BR1417" s="96"/>
    </row>
    <row r="1418" spans="1:70" ht="30" hidden="1" customHeight="1" x14ac:dyDescent="0.35">
      <c r="A1418" s="95">
        <v>1416</v>
      </c>
      <c r="B1418" s="123"/>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123"/>
      <c r="BJ1418" s="123"/>
      <c r="BK1418" s="95"/>
      <c r="BL1418" s="95"/>
      <c r="BM1418" s="98"/>
      <c r="BN1418" s="99"/>
      <c r="BO1418" s="123"/>
      <c r="BP1418" s="123"/>
      <c r="BQ1418" s="42"/>
      <c r="BR1418" s="96"/>
    </row>
    <row r="1419" spans="1:70" ht="30" hidden="1" customHeight="1" x14ac:dyDescent="0.35">
      <c r="A1419" s="95">
        <v>1417</v>
      </c>
      <c r="B1419" s="123"/>
      <c r="C1419" s="123"/>
      <c r="D1419" s="123"/>
      <c r="E1419" s="123"/>
      <c r="F1419" s="123"/>
      <c r="G1419" s="123"/>
      <c r="H1419" s="123"/>
      <c r="I1419" s="123"/>
      <c r="J1419" s="123"/>
      <c r="K1419" s="123"/>
      <c r="L1419" s="123"/>
      <c r="M1419" s="123"/>
      <c r="N1419" s="123"/>
      <c r="O1419" s="123"/>
      <c r="P1419" s="123"/>
      <c r="Q1419" s="123"/>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123"/>
      <c r="BJ1419" s="123"/>
      <c r="BK1419" s="95"/>
      <c r="BL1419" s="95"/>
      <c r="BM1419" s="98"/>
      <c r="BN1419" s="99"/>
      <c r="BO1419" s="123"/>
      <c r="BP1419" s="123"/>
      <c r="BQ1419" s="42"/>
      <c r="BR1419" s="96"/>
    </row>
    <row r="1420" spans="1:70" ht="30" hidden="1" customHeight="1" x14ac:dyDescent="0.35">
      <c r="A1420" s="95">
        <v>1418</v>
      </c>
      <c r="B1420" s="123"/>
      <c r="C1420" s="123"/>
      <c r="D1420" s="123"/>
      <c r="E1420" s="123"/>
      <c r="F1420" s="123"/>
      <c r="G1420" s="123"/>
      <c r="H1420" s="123"/>
      <c r="I1420" s="123"/>
      <c r="J1420" s="123"/>
      <c r="K1420" s="123"/>
      <c r="L1420" s="123"/>
      <c r="M1420" s="123"/>
      <c r="N1420" s="123"/>
      <c r="O1420" s="123"/>
      <c r="P1420" s="123"/>
      <c r="Q1420" s="123"/>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123"/>
      <c r="BJ1420" s="123"/>
      <c r="BK1420" s="95"/>
      <c r="BL1420" s="95"/>
      <c r="BM1420" s="98"/>
      <c r="BN1420" s="99"/>
      <c r="BO1420" s="123"/>
      <c r="BP1420" s="123"/>
      <c r="BQ1420" s="42"/>
      <c r="BR1420" s="96"/>
    </row>
    <row r="1421" spans="1:70" ht="30" hidden="1" customHeight="1" x14ac:dyDescent="0.35">
      <c r="A1421" s="95">
        <v>1419</v>
      </c>
      <c r="B1421" s="123"/>
      <c r="C1421" s="123"/>
      <c r="D1421" s="123"/>
      <c r="E1421" s="123"/>
      <c r="F1421" s="123"/>
      <c r="G1421" s="123"/>
      <c r="H1421" s="123"/>
      <c r="I1421" s="123"/>
      <c r="J1421" s="123"/>
      <c r="K1421" s="123"/>
      <c r="L1421" s="123"/>
      <c r="M1421" s="123"/>
      <c r="N1421" s="123"/>
      <c r="O1421" s="123"/>
      <c r="P1421" s="123"/>
      <c r="Q1421" s="123"/>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123"/>
      <c r="BJ1421" s="123"/>
      <c r="BK1421" s="95"/>
      <c r="BL1421" s="95"/>
      <c r="BM1421" s="98"/>
      <c r="BN1421" s="99"/>
      <c r="BO1421" s="123"/>
      <c r="BP1421" s="123"/>
      <c r="BQ1421" s="42"/>
      <c r="BR1421" s="96"/>
    </row>
    <row r="1422" spans="1:70" ht="30" hidden="1" customHeight="1" x14ac:dyDescent="0.35">
      <c r="A1422" s="95">
        <v>1420</v>
      </c>
      <c r="B1422" s="123"/>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123"/>
      <c r="BJ1422" s="123"/>
      <c r="BK1422" s="95"/>
      <c r="BL1422" s="95"/>
      <c r="BM1422" s="98"/>
      <c r="BN1422" s="99"/>
      <c r="BO1422" s="123"/>
      <c r="BP1422" s="123"/>
      <c r="BQ1422" s="42"/>
      <c r="BR1422" s="96"/>
    </row>
    <row r="1423" spans="1:70" ht="30" hidden="1" customHeight="1" x14ac:dyDescent="0.35">
      <c r="A1423" s="95">
        <v>1421</v>
      </c>
      <c r="B1423" s="123"/>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123"/>
      <c r="BJ1423" s="123"/>
      <c r="BK1423" s="95"/>
      <c r="BL1423" s="95"/>
      <c r="BM1423" s="98"/>
      <c r="BN1423" s="99"/>
      <c r="BO1423" s="123"/>
      <c r="BP1423" s="123"/>
      <c r="BQ1423" s="42"/>
      <c r="BR1423" s="96"/>
    </row>
    <row r="1424" spans="1:70" ht="30" hidden="1" customHeight="1" x14ac:dyDescent="0.35">
      <c r="A1424" s="95">
        <v>1422</v>
      </c>
      <c r="B1424" s="123"/>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123"/>
      <c r="BJ1424" s="123"/>
      <c r="BK1424" s="95"/>
      <c r="BL1424" s="95"/>
      <c r="BM1424" s="98"/>
      <c r="BN1424" s="99"/>
      <c r="BO1424" s="123"/>
      <c r="BP1424" s="123"/>
      <c r="BQ1424" s="42"/>
      <c r="BR1424" s="96"/>
    </row>
    <row r="1425" spans="1:70" ht="30" hidden="1" customHeight="1" x14ac:dyDescent="0.35">
      <c r="A1425" s="95">
        <v>1423</v>
      </c>
      <c r="B1425" s="123"/>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123"/>
      <c r="BJ1425" s="123"/>
      <c r="BK1425" s="95"/>
      <c r="BL1425" s="95"/>
      <c r="BM1425" s="98"/>
      <c r="BN1425" s="99"/>
      <c r="BO1425" s="123"/>
      <c r="BP1425" s="123"/>
      <c r="BQ1425" s="42"/>
      <c r="BR1425" s="96"/>
    </row>
    <row r="1426" spans="1:70" ht="30" hidden="1" customHeight="1" x14ac:dyDescent="0.35">
      <c r="A1426" s="95">
        <v>1424</v>
      </c>
      <c r="B1426" s="123"/>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123"/>
      <c r="BJ1426" s="123"/>
      <c r="BK1426" s="95"/>
      <c r="BL1426" s="95"/>
      <c r="BM1426" s="98"/>
      <c r="BN1426" s="99"/>
      <c r="BO1426" s="123"/>
      <c r="BP1426" s="123"/>
      <c r="BQ1426" s="42"/>
      <c r="BR1426" s="96"/>
    </row>
    <row r="1427" spans="1:70" ht="30" hidden="1" customHeight="1" x14ac:dyDescent="0.35">
      <c r="A1427" s="95">
        <v>1425</v>
      </c>
      <c r="B1427" s="123"/>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123"/>
      <c r="BJ1427" s="123"/>
      <c r="BK1427" s="95"/>
      <c r="BL1427" s="95"/>
      <c r="BM1427" s="98"/>
      <c r="BN1427" s="99"/>
      <c r="BO1427" s="123"/>
      <c r="BP1427" s="123"/>
      <c r="BQ1427" s="42"/>
      <c r="BR1427" s="96"/>
    </row>
    <row r="1428" spans="1:70" ht="30" hidden="1" customHeight="1" x14ac:dyDescent="0.35">
      <c r="A1428" s="95">
        <v>1426</v>
      </c>
      <c r="B1428" s="123"/>
      <c r="C1428" s="123"/>
      <c r="D1428" s="123"/>
      <c r="E1428" s="123"/>
      <c r="F1428" s="123"/>
      <c r="G1428" s="123"/>
      <c r="H1428" s="123"/>
      <c r="I1428" s="123"/>
      <c r="J1428" s="123"/>
      <c r="K1428" s="123"/>
      <c r="L1428" s="123"/>
      <c r="M1428" s="123"/>
      <c r="N1428" s="123"/>
      <c r="O1428" s="123"/>
      <c r="P1428" s="123"/>
      <c r="Q1428" s="123"/>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123"/>
      <c r="BJ1428" s="123"/>
      <c r="BK1428" s="95"/>
      <c r="BL1428" s="95"/>
      <c r="BM1428" s="98"/>
      <c r="BN1428" s="99"/>
      <c r="BO1428" s="123"/>
      <c r="BP1428" s="123"/>
      <c r="BQ1428" s="42"/>
      <c r="BR1428" s="96"/>
    </row>
    <row r="1429" spans="1:70" ht="30" hidden="1" customHeight="1" x14ac:dyDescent="0.35">
      <c r="A1429" s="95">
        <v>1427</v>
      </c>
      <c r="B1429" s="123"/>
      <c r="C1429" s="123"/>
      <c r="D1429" s="123"/>
      <c r="E1429" s="123"/>
      <c r="F1429" s="123"/>
      <c r="G1429" s="123"/>
      <c r="H1429" s="123"/>
      <c r="I1429" s="123"/>
      <c r="J1429" s="123"/>
      <c r="K1429" s="123"/>
      <c r="L1429" s="123"/>
      <c r="M1429" s="123"/>
      <c r="N1429" s="123"/>
      <c r="O1429" s="123"/>
      <c r="P1429" s="123"/>
      <c r="Q1429" s="123"/>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123"/>
      <c r="BJ1429" s="123"/>
      <c r="BK1429" s="95"/>
      <c r="BL1429" s="95"/>
      <c r="BM1429" s="98"/>
      <c r="BN1429" s="99"/>
      <c r="BO1429" s="123"/>
      <c r="BP1429" s="123"/>
      <c r="BQ1429" s="42"/>
      <c r="BR1429" s="96"/>
    </row>
    <row r="1430" spans="1:70" ht="30" hidden="1" customHeight="1" x14ac:dyDescent="0.35">
      <c r="A1430" s="95">
        <v>1428</v>
      </c>
      <c r="B1430" s="123"/>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123"/>
      <c r="BJ1430" s="123"/>
      <c r="BK1430" s="95"/>
      <c r="BL1430" s="95"/>
      <c r="BM1430" s="98"/>
      <c r="BN1430" s="99"/>
      <c r="BO1430" s="123"/>
      <c r="BP1430" s="123"/>
      <c r="BQ1430" s="42"/>
      <c r="BR1430" s="96"/>
    </row>
    <row r="1431" spans="1:70" ht="30" hidden="1" customHeight="1" x14ac:dyDescent="0.35">
      <c r="A1431" s="95">
        <v>1429</v>
      </c>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123"/>
      <c r="BJ1431" s="123"/>
      <c r="BK1431" s="95"/>
      <c r="BL1431" s="95"/>
      <c r="BM1431" s="98"/>
      <c r="BN1431" s="99"/>
      <c r="BO1431" s="123"/>
      <c r="BP1431" s="123"/>
      <c r="BQ1431" s="42"/>
      <c r="BR1431" s="96"/>
    </row>
    <row r="1432" spans="1:70" ht="30" hidden="1" customHeight="1" x14ac:dyDescent="0.35">
      <c r="A1432" s="95">
        <v>1430</v>
      </c>
      <c r="B1432" s="123"/>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123"/>
      <c r="BJ1432" s="123"/>
      <c r="BK1432" s="95"/>
      <c r="BL1432" s="95"/>
      <c r="BM1432" s="98"/>
      <c r="BN1432" s="99"/>
      <c r="BO1432" s="123"/>
      <c r="BP1432" s="123"/>
      <c r="BQ1432" s="42"/>
      <c r="BR1432" s="96"/>
    </row>
    <row r="1433" spans="1:70" ht="30" hidden="1" customHeight="1" x14ac:dyDescent="0.35">
      <c r="A1433" s="95">
        <v>1431</v>
      </c>
      <c r="B1433" s="123"/>
      <c r="C1433" s="123"/>
      <c r="D1433" s="123"/>
      <c r="E1433" s="123"/>
      <c r="F1433" s="123"/>
      <c r="G1433" s="123"/>
      <c r="H1433" s="123"/>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123"/>
      <c r="BJ1433" s="123"/>
      <c r="BK1433" s="95"/>
      <c r="BL1433" s="95"/>
      <c r="BM1433" s="98"/>
      <c r="BN1433" s="99"/>
      <c r="BO1433" s="123"/>
      <c r="BP1433" s="123"/>
      <c r="BQ1433" s="42"/>
      <c r="BR1433" s="96"/>
    </row>
    <row r="1434" spans="1:70" ht="30" hidden="1" customHeight="1" x14ac:dyDescent="0.35">
      <c r="A1434" s="95">
        <v>1432</v>
      </c>
      <c r="B1434" s="123"/>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123"/>
      <c r="BJ1434" s="123"/>
      <c r="BK1434" s="95"/>
      <c r="BL1434" s="95"/>
      <c r="BM1434" s="98"/>
      <c r="BN1434" s="99"/>
      <c r="BO1434" s="123"/>
      <c r="BP1434" s="123"/>
      <c r="BQ1434" s="42"/>
      <c r="BR1434" s="96"/>
    </row>
    <row r="1435" spans="1:70" ht="30" hidden="1" customHeight="1" x14ac:dyDescent="0.35">
      <c r="A1435" s="95">
        <v>1433</v>
      </c>
      <c r="B1435" s="123"/>
      <c r="C1435" s="123"/>
      <c r="D1435" s="123"/>
      <c r="E1435" s="123"/>
      <c r="F1435" s="123"/>
      <c r="G1435" s="123"/>
      <c r="H1435" s="123"/>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123"/>
      <c r="BJ1435" s="123"/>
      <c r="BK1435" s="95"/>
      <c r="BL1435" s="95"/>
      <c r="BM1435" s="98"/>
      <c r="BN1435" s="99"/>
      <c r="BO1435" s="123"/>
      <c r="BP1435" s="123"/>
      <c r="BQ1435" s="42"/>
      <c r="BR1435" s="96"/>
    </row>
    <row r="1436" spans="1:70" ht="30" hidden="1" customHeight="1" x14ac:dyDescent="0.35">
      <c r="A1436" s="95">
        <v>1434</v>
      </c>
      <c r="B1436" s="123"/>
      <c r="C1436" s="123"/>
      <c r="D1436" s="123"/>
      <c r="E1436" s="123"/>
      <c r="F1436" s="123"/>
      <c r="G1436" s="123"/>
      <c r="H1436" s="123"/>
      <c r="I1436" s="123"/>
      <c r="J1436" s="123"/>
      <c r="K1436" s="123"/>
      <c r="L1436" s="123"/>
      <c r="M1436" s="123"/>
      <c r="N1436" s="123"/>
      <c r="O1436" s="123"/>
      <c r="P1436" s="123"/>
      <c r="Q1436" s="123"/>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123"/>
      <c r="BJ1436" s="123"/>
      <c r="BK1436" s="95"/>
      <c r="BL1436" s="95"/>
      <c r="BM1436" s="98"/>
      <c r="BN1436" s="99"/>
      <c r="BO1436" s="123"/>
      <c r="BP1436" s="123"/>
      <c r="BQ1436" s="42"/>
      <c r="BR1436" s="96"/>
    </row>
    <row r="1437" spans="1:70" ht="30" hidden="1" customHeight="1" x14ac:dyDescent="0.35">
      <c r="A1437" s="95">
        <v>1435</v>
      </c>
      <c r="B1437" s="123"/>
      <c r="C1437" s="123"/>
      <c r="D1437" s="123"/>
      <c r="E1437" s="123"/>
      <c r="F1437" s="123"/>
      <c r="G1437" s="123"/>
      <c r="H1437" s="123"/>
      <c r="I1437" s="123"/>
      <c r="J1437" s="123"/>
      <c r="K1437" s="123"/>
      <c r="L1437" s="123"/>
      <c r="M1437" s="123"/>
      <c r="N1437" s="123"/>
      <c r="O1437" s="123"/>
      <c r="P1437" s="123"/>
      <c r="Q1437" s="123"/>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123"/>
      <c r="BJ1437" s="123"/>
      <c r="BK1437" s="95"/>
      <c r="BL1437" s="95"/>
      <c r="BM1437" s="98"/>
      <c r="BN1437" s="99"/>
      <c r="BO1437" s="123"/>
      <c r="BP1437" s="123"/>
      <c r="BQ1437" s="42"/>
      <c r="BR1437" s="96"/>
    </row>
    <row r="1438" spans="1:70" ht="30" hidden="1" customHeight="1" x14ac:dyDescent="0.35">
      <c r="A1438" s="95">
        <v>1436</v>
      </c>
      <c r="B1438" s="123"/>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123"/>
      <c r="BJ1438" s="123"/>
      <c r="BK1438" s="95"/>
      <c r="BL1438" s="95"/>
      <c r="BM1438" s="98"/>
      <c r="BN1438" s="99"/>
      <c r="BO1438" s="123"/>
      <c r="BP1438" s="123"/>
      <c r="BQ1438" s="42"/>
      <c r="BR1438" s="96"/>
    </row>
    <row r="1439" spans="1:70" ht="30" hidden="1" customHeight="1" x14ac:dyDescent="0.35">
      <c r="A1439" s="95">
        <v>1437</v>
      </c>
      <c r="B1439" s="123"/>
      <c r="C1439" s="123"/>
      <c r="D1439" s="123"/>
      <c r="E1439" s="123"/>
      <c r="F1439" s="123"/>
      <c r="G1439" s="123"/>
      <c r="H1439" s="123"/>
      <c r="I1439" s="123"/>
      <c r="J1439" s="123"/>
      <c r="K1439" s="123"/>
      <c r="L1439" s="123"/>
      <c r="M1439" s="123"/>
      <c r="N1439" s="123"/>
      <c r="O1439" s="123"/>
      <c r="P1439" s="123"/>
      <c r="Q1439" s="123"/>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123"/>
      <c r="BJ1439" s="123"/>
      <c r="BK1439" s="95"/>
      <c r="BL1439" s="95"/>
      <c r="BM1439" s="98"/>
      <c r="BN1439" s="99"/>
      <c r="BO1439" s="123"/>
      <c r="BP1439" s="123"/>
      <c r="BQ1439" s="42"/>
      <c r="BR1439" s="96"/>
    </row>
    <row r="1440" spans="1:70" ht="30" hidden="1" customHeight="1" x14ac:dyDescent="0.35">
      <c r="A1440" s="95">
        <v>1438</v>
      </c>
      <c r="B1440" s="123"/>
      <c r="C1440" s="123"/>
      <c r="D1440" s="123"/>
      <c r="E1440" s="123"/>
      <c r="F1440" s="123"/>
      <c r="G1440" s="123"/>
      <c r="H1440" s="123"/>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123"/>
      <c r="BJ1440" s="123"/>
      <c r="BK1440" s="95"/>
      <c r="BL1440" s="95"/>
      <c r="BM1440" s="98"/>
      <c r="BN1440" s="99"/>
      <c r="BO1440" s="123"/>
      <c r="BP1440" s="123"/>
      <c r="BQ1440" s="42"/>
      <c r="BR1440" s="96"/>
    </row>
    <row r="1441" spans="1:70" ht="30" hidden="1" customHeight="1" x14ac:dyDescent="0.35">
      <c r="A1441" s="95">
        <v>1439</v>
      </c>
      <c r="B1441" s="123"/>
      <c r="C1441" s="123"/>
      <c r="D1441" s="123"/>
      <c r="E1441" s="123"/>
      <c r="F1441" s="123"/>
      <c r="G1441" s="123"/>
      <c r="H1441" s="12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123"/>
      <c r="BJ1441" s="123"/>
      <c r="BK1441" s="95"/>
      <c r="BL1441" s="95"/>
      <c r="BM1441" s="98"/>
      <c r="BN1441" s="99"/>
      <c r="BO1441" s="123"/>
      <c r="BP1441" s="123"/>
      <c r="BQ1441" s="42"/>
      <c r="BR1441" s="96"/>
    </row>
    <row r="1442" spans="1:70" ht="30" hidden="1" customHeight="1" x14ac:dyDescent="0.35">
      <c r="A1442" s="95">
        <v>1440</v>
      </c>
      <c r="B1442" s="123"/>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123"/>
      <c r="BJ1442" s="123"/>
      <c r="BK1442" s="95"/>
      <c r="BL1442" s="95"/>
      <c r="BM1442" s="98"/>
      <c r="BN1442" s="99"/>
      <c r="BO1442" s="123"/>
      <c r="BP1442" s="123"/>
      <c r="BQ1442" s="42"/>
      <c r="BR1442" s="96"/>
    </row>
    <row r="1443" spans="1:70" ht="30" hidden="1" customHeight="1" x14ac:dyDescent="0.35">
      <c r="A1443" s="95">
        <v>1441</v>
      </c>
      <c r="B1443" s="123"/>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123"/>
      <c r="BJ1443" s="123"/>
      <c r="BK1443" s="95"/>
      <c r="BL1443" s="95"/>
      <c r="BM1443" s="98"/>
      <c r="BN1443" s="99"/>
      <c r="BO1443" s="123"/>
      <c r="BP1443" s="123"/>
      <c r="BQ1443" s="42"/>
      <c r="BR1443" s="96"/>
    </row>
    <row r="1444" spans="1:70" ht="30" hidden="1" customHeight="1" x14ac:dyDescent="0.35">
      <c r="A1444" s="95">
        <v>1442</v>
      </c>
      <c r="B1444" s="123"/>
      <c r="C1444" s="123"/>
      <c r="D1444" s="123"/>
      <c r="E1444" s="123"/>
      <c r="F1444" s="123"/>
      <c r="G1444" s="123"/>
      <c r="H1444" s="123"/>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123"/>
      <c r="BJ1444" s="123"/>
      <c r="BK1444" s="95"/>
      <c r="BL1444" s="95"/>
      <c r="BM1444" s="98"/>
      <c r="BN1444" s="99"/>
      <c r="BO1444" s="123"/>
      <c r="BP1444" s="123"/>
      <c r="BQ1444" s="42"/>
      <c r="BR1444" s="96"/>
    </row>
    <row r="1445" spans="1:70" ht="30" hidden="1" customHeight="1" x14ac:dyDescent="0.35">
      <c r="A1445" s="95">
        <v>1443</v>
      </c>
      <c r="B1445" s="123"/>
      <c r="C1445" s="123"/>
      <c r="D1445" s="123"/>
      <c r="E1445" s="123"/>
      <c r="F1445" s="123"/>
      <c r="G1445" s="123"/>
      <c r="H1445" s="123"/>
      <c r="I1445" s="123"/>
      <c r="J1445" s="123"/>
      <c r="K1445" s="123"/>
      <c r="L1445" s="123"/>
      <c r="M1445" s="123"/>
      <c r="N1445" s="123"/>
      <c r="O1445" s="123"/>
      <c r="P1445" s="123"/>
      <c r="Q1445" s="123"/>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123"/>
      <c r="BJ1445" s="123"/>
      <c r="BK1445" s="95"/>
      <c r="BL1445" s="95"/>
      <c r="BM1445" s="98"/>
      <c r="BN1445" s="99"/>
      <c r="BO1445" s="123"/>
      <c r="BP1445" s="123"/>
      <c r="BQ1445" s="42"/>
      <c r="BR1445" s="96"/>
    </row>
    <row r="1446" spans="1:70" ht="30" hidden="1" customHeight="1" x14ac:dyDescent="0.35">
      <c r="A1446" s="95">
        <v>1444</v>
      </c>
      <c r="B1446" s="123"/>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123"/>
      <c r="BJ1446" s="123"/>
      <c r="BK1446" s="95"/>
      <c r="BL1446" s="95"/>
      <c r="BM1446" s="98"/>
      <c r="BN1446" s="99"/>
      <c r="BO1446" s="123"/>
      <c r="BP1446" s="123"/>
      <c r="BQ1446" s="42"/>
      <c r="BR1446" s="96"/>
    </row>
    <row r="1447" spans="1:70" ht="30" hidden="1" customHeight="1" x14ac:dyDescent="0.35">
      <c r="A1447" s="95">
        <v>1445</v>
      </c>
      <c r="B1447" s="123"/>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123"/>
      <c r="BJ1447" s="123"/>
      <c r="BK1447" s="95"/>
      <c r="BL1447" s="95"/>
      <c r="BM1447" s="98"/>
      <c r="BN1447" s="99"/>
      <c r="BO1447" s="123"/>
      <c r="BP1447" s="123"/>
      <c r="BQ1447" s="42"/>
      <c r="BR1447" s="96"/>
    </row>
    <row r="1448" spans="1:70" ht="30" hidden="1" customHeight="1" x14ac:dyDescent="0.35">
      <c r="A1448" s="95">
        <v>1446</v>
      </c>
      <c r="B1448" s="123"/>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123"/>
      <c r="BJ1448" s="123"/>
      <c r="BK1448" s="95"/>
      <c r="BL1448" s="95"/>
      <c r="BM1448" s="98"/>
      <c r="BN1448" s="99"/>
      <c r="BO1448" s="123"/>
      <c r="BP1448" s="123"/>
      <c r="BQ1448" s="42"/>
      <c r="BR1448" s="96"/>
    </row>
    <row r="1449" spans="1:70" ht="30" hidden="1" customHeight="1" x14ac:dyDescent="0.35">
      <c r="A1449" s="95">
        <v>1447</v>
      </c>
      <c r="B1449" s="123"/>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123"/>
      <c r="BJ1449" s="123"/>
      <c r="BK1449" s="95"/>
      <c r="BL1449" s="95"/>
      <c r="BM1449" s="98"/>
      <c r="BN1449" s="99"/>
      <c r="BO1449" s="123"/>
      <c r="BP1449" s="123"/>
      <c r="BQ1449" s="42"/>
      <c r="BR1449" s="96"/>
    </row>
    <row r="1450" spans="1:70" ht="30" hidden="1" customHeight="1" x14ac:dyDescent="0.35">
      <c r="A1450" s="95">
        <v>1448</v>
      </c>
      <c r="B1450" s="123"/>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123"/>
      <c r="BJ1450" s="123"/>
      <c r="BK1450" s="95"/>
      <c r="BL1450" s="95"/>
      <c r="BM1450" s="98"/>
      <c r="BN1450" s="99"/>
      <c r="BO1450" s="123"/>
      <c r="BP1450" s="123"/>
      <c r="BQ1450" s="42"/>
      <c r="BR1450" s="96"/>
    </row>
    <row r="1451" spans="1:70" ht="30" hidden="1" customHeight="1" x14ac:dyDescent="0.35">
      <c r="A1451" s="95">
        <v>1449</v>
      </c>
      <c r="B1451" s="123"/>
      <c r="C1451" s="123"/>
      <c r="D1451" s="123"/>
      <c r="E1451" s="123"/>
      <c r="F1451" s="123"/>
      <c r="G1451" s="123"/>
      <c r="H1451" s="123"/>
      <c r="I1451" s="123"/>
      <c r="J1451" s="123"/>
      <c r="K1451" s="123"/>
      <c r="L1451" s="123"/>
      <c r="M1451" s="123"/>
      <c r="N1451" s="123"/>
      <c r="O1451" s="123"/>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123"/>
      <c r="BJ1451" s="123"/>
      <c r="BK1451" s="95"/>
      <c r="BL1451" s="95"/>
      <c r="BM1451" s="98"/>
      <c r="BN1451" s="99"/>
      <c r="BO1451" s="123"/>
      <c r="BP1451" s="123"/>
      <c r="BQ1451" s="42"/>
      <c r="BR1451" s="96"/>
    </row>
    <row r="1452" spans="1:70" ht="30" hidden="1" customHeight="1" x14ac:dyDescent="0.35">
      <c r="A1452" s="95">
        <v>1450</v>
      </c>
      <c r="B1452" s="123"/>
      <c r="C1452" s="123"/>
      <c r="D1452" s="123"/>
      <c r="E1452" s="123"/>
      <c r="F1452" s="123"/>
      <c r="G1452" s="123"/>
      <c r="H1452" s="123"/>
      <c r="I1452" s="123"/>
      <c r="J1452" s="123"/>
      <c r="K1452" s="123"/>
      <c r="L1452" s="123"/>
      <c r="M1452" s="123"/>
      <c r="N1452" s="123"/>
      <c r="O1452" s="123"/>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123"/>
      <c r="BJ1452" s="123"/>
      <c r="BK1452" s="95"/>
      <c r="BL1452" s="95"/>
      <c r="BM1452" s="98"/>
      <c r="BN1452" s="99"/>
      <c r="BO1452" s="123"/>
      <c r="BP1452" s="123"/>
      <c r="BQ1452" s="42"/>
      <c r="BR1452" s="96"/>
    </row>
    <row r="1453" spans="1:70" ht="30" hidden="1" customHeight="1" x14ac:dyDescent="0.35">
      <c r="A1453" s="95">
        <v>1451</v>
      </c>
      <c r="B1453" s="123"/>
      <c r="C1453" s="123"/>
      <c r="D1453" s="123"/>
      <c r="E1453" s="123"/>
      <c r="F1453" s="123"/>
      <c r="G1453" s="123"/>
      <c r="H1453" s="123"/>
      <c r="I1453" s="123"/>
      <c r="J1453" s="123"/>
      <c r="K1453" s="123"/>
      <c r="L1453" s="123"/>
      <c r="M1453" s="123"/>
      <c r="N1453" s="123"/>
      <c r="O1453" s="123"/>
      <c r="P1453" s="123"/>
      <c r="Q1453" s="123"/>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123"/>
      <c r="BJ1453" s="123"/>
      <c r="BK1453" s="95"/>
      <c r="BL1453" s="95"/>
      <c r="BM1453" s="98"/>
      <c r="BN1453" s="99"/>
      <c r="BO1453" s="123"/>
      <c r="BP1453" s="123"/>
      <c r="BQ1453" s="42"/>
      <c r="BR1453" s="96"/>
    </row>
    <row r="1454" spans="1:70" ht="30" hidden="1" customHeight="1" x14ac:dyDescent="0.35">
      <c r="A1454" s="95">
        <v>1452</v>
      </c>
      <c r="B1454" s="123"/>
      <c r="C1454" s="123"/>
      <c r="D1454" s="123"/>
      <c r="E1454" s="123"/>
      <c r="F1454" s="123"/>
      <c r="G1454" s="123"/>
      <c r="H1454" s="123"/>
      <c r="I1454" s="123"/>
      <c r="J1454" s="123"/>
      <c r="K1454" s="123"/>
      <c r="L1454" s="123"/>
      <c r="M1454" s="123"/>
      <c r="N1454" s="123"/>
      <c r="O1454" s="123"/>
      <c r="P1454" s="123"/>
      <c r="Q1454" s="123"/>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123"/>
      <c r="BJ1454" s="123"/>
      <c r="BK1454" s="95"/>
      <c r="BL1454" s="95"/>
      <c r="BM1454" s="98"/>
      <c r="BN1454" s="99"/>
      <c r="BO1454" s="123"/>
      <c r="BP1454" s="123"/>
      <c r="BQ1454" s="42"/>
      <c r="BR1454" s="96"/>
    </row>
    <row r="1455" spans="1:70" ht="30" hidden="1" customHeight="1" x14ac:dyDescent="0.35">
      <c r="A1455" s="95">
        <v>1453</v>
      </c>
      <c r="B1455" s="123"/>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123"/>
      <c r="BJ1455" s="123"/>
      <c r="BK1455" s="95"/>
      <c r="BL1455" s="95"/>
      <c r="BM1455" s="98"/>
      <c r="BN1455" s="99"/>
      <c r="BO1455" s="123"/>
      <c r="BP1455" s="123"/>
      <c r="BQ1455" s="42"/>
      <c r="BR1455" s="96"/>
    </row>
    <row r="1456" spans="1:70" ht="30" hidden="1" customHeight="1" x14ac:dyDescent="0.35">
      <c r="A1456" s="95">
        <v>1454</v>
      </c>
      <c r="B1456" s="123"/>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123"/>
      <c r="BJ1456" s="123"/>
      <c r="BK1456" s="95"/>
      <c r="BL1456" s="95"/>
      <c r="BM1456" s="98"/>
      <c r="BN1456" s="99"/>
      <c r="BO1456" s="123"/>
      <c r="BP1456" s="123"/>
      <c r="BQ1456" s="42"/>
      <c r="BR1456" s="96"/>
    </row>
    <row r="1457" spans="1:70" ht="30" hidden="1" customHeight="1" x14ac:dyDescent="0.35">
      <c r="A1457" s="95">
        <v>1455</v>
      </c>
      <c r="B1457" s="123"/>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123"/>
      <c r="BJ1457" s="123"/>
      <c r="BK1457" s="95"/>
      <c r="BL1457" s="95"/>
      <c r="BM1457" s="98"/>
      <c r="BN1457" s="99"/>
      <c r="BO1457" s="123"/>
      <c r="BP1457" s="123"/>
      <c r="BQ1457" s="42"/>
      <c r="BR1457" s="96"/>
    </row>
    <row r="1458" spans="1:70" ht="30" hidden="1" customHeight="1" x14ac:dyDescent="0.35">
      <c r="A1458" s="95">
        <v>1456</v>
      </c>
      <c r="B1458" s="123"/>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123"/>
      <c r="BJ1458" s="123"/>
      <c r="BK1458" s="95"/>
      <c r="BL1458" s="95"/>
      <c r="BM1458" s="98"/>
      <c r="BN1458" s="99"/>
      <c r="BO1458" s="123"/>
      <c r="BP1458" s="123"/>
      <c r="BQ1458" s="42"/>
      <c r="BR1458" s="96"/>
    </row>
    <row r="1459" spans="1:70" ht="30" hidden="1" customHeight="1" x14ac:dyDescent="0.35">
      <c r="A1459" s="95">
        <v>1457</v>
      </c>
      <c r="B1459" s="123"/>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123"/>
      <c r="BJ1459" s="123"/>
      <c r="BK1459" s="95"/>
      <c r="BL1459" s="95"/>
      <c r="BM1459" s="98"/>
      <c r="BN1459" s="99"/>
      <c r="BO1459" s="123"/>
      <c r="BP1459" s="123"/>
      <c r="BQ1459" s="42"/>
      <c r="BR1459" s="96"/>
    </row>
    <row r="1460" spans="1:70" ht="30" hidden="1" customHeight="1" x14ac:dyDescent="0.35">
      <c r="A1460" s="95">
        <v>1458</v>
      </c>
      <c r="B1460" s="123"/>
      <c r="C1460" s="123"/>
      <c r="D1460" s="123"/>
      <c r="E1460" s="123"/>
      <c r="F1460" s="123"/>
      <c r="G1460" s="123"/>
      <c r="H1460" s="123"/>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123"/>
      <c r="BJ1460" s="123"/>
      <c r="BK1460" s="95"/>
      <c r="BL1460" s="95"/>
      <c r="BM1460" s="98"/>
      <c r="BN1460" s="99"/>
      <c r="BO1460" s="123"/>
      <c r="BP1460" s="123"/>
      <c r="BQ1460" s="42"/>
      <c r="BR1460" s="96"/>
    </row>
    <row r="1461" spans="1:70" ht="30" hidden="1" customHeight="1" x14ac:dyDescent="0.35">
      <c r="A1461" s="95">
        <v>1459</v>
      </c>
      <c r="B1461" s="123"/>
      <c r="C1461" s="123"/>
      <c r="D1461" s="123"/>
      <c r="E1461" s="123"/>
      <c r="F1461" s="123"/>
      <c r="G1461" s="123"/>
      <c r="H1461" s="123"/>
      <c r="I1461" s="123"/>
      <c r="J1461" s="123"/>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123"/>
      <c r="BJ1461" s="123"/>
      <c r="BK1461" s="95"/>
      <c r="BL1461" s="95"/>
      <c r="BM1461" s="98"/>
      <c r="BN1461" s="99"/>
      <c r="BO1461" s="123"/>
      <c r="BP1461" s="123"/>
      <c r="BQ1461" s="42"/>
      <c r="BR1461" s="96"/>
    </row>
    <row r="1462" spans="1:70" ht="30" hidden="1" customHeight="1" x14ac:dyDescent="0.35">
      <c r="A1462" s="95">
        <v>1460</v>
      </c>
      <c r="B1462" s="123"/>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123"/>
      <c r="BJ1462" s="123"/>
      <c r="BK1462" s="95"/>
      <c r="BL1462" s="95"/>
      <c r="BM1462" s="98"/>
      <c r="BN1462" s="99"/>
      <c r="BO1462" s="123"/>
      <c r="BP1462" s="123"/>
      <c r="BQ1462" s="42"/>
      <c r="BR1462" s="96"/>
    </row>
    <row r="1463" spans="1:70" ht="30" hidden="1" customHeight="1" x14ac:dyDescent="0.35">
      <c r="A1463" s="95">
        <v>1461</v>
      </c>
      <c r="B1463" s="123"/>
      <c r="C1463" s="123"/>
      <c r="D1463" s="123"/>
      <c r="E1463" s="123"/>
      <c r="F1463" s="123"/>
      <c r="G1463" s="123"/>
      <c r="H1463" s="123"/>
      <c r="I1463" s="123"/>
      <c r="J1463" s="123"/>
      <c r="K1463" s="123"/>
      <c r="L1463" s="123"/>
      <c r="M1463" s="123"/>
      <c r="N1463" s="123"/>
      <c r="O1463" s="123"/>
      <c r="P1463" s="123"/>
      <c r="Q1463" s="123"/>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123"/>
      <c r="BJ1463" s="123"/>
      <c r="BK1463" s="95"/>
      <c r="BL1463" s="95"/>
      <c r="BM1463" s="98"/>
      <c r="BN1463" s="99"/>
      <c r="BO1463" s="123"/>
      <c r="BP1463" s="123"/>
      <c r="BQ1463" s="42"/>
      <c r="BR1463" s="96"/>
    </row>
    <row r="1464" spans="1:70" ht="30" hidden="1" customHeight="1" x14ac:dyDescent="0.35">
      <c r="A1464" s="95">
        <v>1462</v>
      </c>
      <c r="B1464" s="123"/>
      <c r="C1464" s="123"/>
      <c r="D1464" s="123"/>
      <c r="E1464" s="123"/>
      <c r="F1464" s="123"/>
      <c r="G1464" s="123"/>
      <c r="H1464" s="123"/>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123"/>
      <c r="BJ1464" s="123"/>
      <c r="BK1464" s="95"/>
      <c r="BL1464" s="95"/>
      <c r="BM1464" s="98"/>
      <c r="BN1464" s="99"/>
      <c r="BO1464" s="123"/>
      <c r="BP1464" s="123"/>
      <c r="BQ1464" s="42"/>
      <c r="BR1464" s="96"/>
    </row>
    <row r="1465" spans="1:70" ht="30" hidden="1" customHeight="1" x14ac:dyDescent="0.35">
      <c r="A1465" s="95">
        <v>1463</v>
      </c>
      <c r="B1465" s="123"/>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123"/>
      <c r="BJ1465" s="123"/>
      <c r="BK1465" s="95"/>
      <c r="BL1465" s="95"/>
      <c r="BM1465" s="98"/>
      <c r="BN1465" s="99"/>
      <c r="BO1465" s="123"/>
      <c r="BP1465" s="123"/>
      <c r="BQ1465" s="42"/>
      <c r="BR1465" s="96"/>
    </row>
    <row r="1466" spans="1:70" ht="30" hidden="1" customHeight="1" x14ac:dyDescent="0.35">
      <c r="A1466" s="95">
        <v>1464</v>
      </c>
      <c r="B1466" s="123"/>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123"/>
      <c r="BJ1466" s="123"/>
      <c r="BK1466" s="95"/>
      <c r="BL1466" s="95"/>
      <c r="BM1466" s="98"/>
      <c r="BN1466" s="99"/>
      <c r="BO1466" s="123"/>
      <c r="BP1466" s="123"/>
      <c r="BQ1466" s="42"/>
      <c r="BR1466" s="96"/>
    </row>
    <row r="1467" spans="1:70" ht="30" hidden="1" customHeight="1" x14ac:dyDescent="0.35">
      <c r="A1467" s="95">
        <v>1465</v>
      </c>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123"/>
      <c r="BJ1467" s="123"/>
      <c r="BK1467" s="95"/>
      <c r="BL1467" s="95"/>
      <c r="BM1467" s="98"/>
      <c r="BN1467" s="99"/>
      <c r="BO1467" s="123"/>
      <c r="BP1467" s="123"/>
      <c r="BQ1467" s="42"/>
      <c r="BR1467" s="96"/>
    </row>
    <row r="1468" spans="1:70" ht="30" hidden="1" customHeight="1" x14ac:dyDescent="0.35">
      <c r="A1468" s="95">
        <v>1466</v>
      </c>
      <c r="B1468" s="123"/>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123"/>
      <c r="BJ1468" s="123"/>
      <c r="BK1468" s="95"/>
      <c r="BL1468" s="95"/>
      <c r="BM1468" s="98"/>
      <c r="BN1468" s="99"/>
      <c r="BO1468" s="123"/>
      <c r="BP1468" s="123"/>
      <c r="BQ1468" s="42"/>
      <c r="BR1468" s="96"/>
    </row>
    <row r="1469" spans="1:70" ht="30" hidden="1" customHeight="1" x14ac:dyDescent="0.35">
      <c r="A1469" s="95">
        <v>1467</v>
      </c>
      <c r="B1469" s="123"/>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123"/>
      <c r="BJ1469" s="123"/>
      <c r="BK1469" s="95"/>
      <c r="BL1469" s="95"/>
      <c r="BM1469" s="98"/>
      <c r="BN1469" s="99"/>
      <c r="BO1469" s="123"/>
      <c r="BP1469" s="123"/>
      <c r="BQ1469" s="42"/>
      <c r="BR1469" s="96"/>
    </row>
    <row r="1470" spans="1:70" ht="30" hidden="1" customHeight="1" x14ac:dyDescent="0.35">
      <c r="A1470" s="95">
        <v>1468</v>
      </c>
      <c r="B1470" s="123"/>
      <c r="C1470" s="123"/>
      <c r="D1470" s="123"/>
      <c r="E1470" s="123"/>
      <c r="F1470" s="123"/>
      <c r="G1470" s="123"/>
      <c r="H1470" s="123"/>
      <c r="I1470" s="123"/>
      <c r="J1470" s="123"/>
      <c r="K1470" s="123"/>
      <c r="L1470" s="123"/>
      <c r="M1470" s="123"/>
      <c r="N1470" s="123"/>
      <c r="O1470" s="123"/>
      <c r="P1470" s="123"/>
      <c r="Q1470" s="123"/>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123"/>
      <c r="BJ1470" s="123"/>
      <c r="BK1470" s="95"/>
      <c r="BL1470" s="95"/>
      <c r="BM1470" s="98"/>
      <c r="BN1470" s="99"/>
      <c r="BO1470" s="123"/>
      <c r="BP1470" s="123"/>
      <c r="BQ1470" s="42"/>
      <c r="BR1470" s="96"/>
    </row>
    <row r="1471" spans="1:70" ht="30" hidden="1" customHeight="1" x14ac:dyDescent="0.35">
      <c r="A1471" s="95">
        <v>1469</v>
      </c>
      <c r="B1471" s="123"/>
      <c r="C1471" s="123"/>
      <c r="D1471" s="123"/>
      <c r="E1471" s="123"/>
      <c r="F1471" s="123"/>
      <c r="G1471" s="123"/>
      <c r="H1471" s="123"/>
      <c r="I1471" s="123"/>
      <c r="J1471" s="123"/>
      <c r="K1471" s="123"/>
      <c r="L1471" s="123"/>
      <c r="M1471" s="123"/>
      <c r="N1471" s="123"/>
      <c r="O1471" s="123"/>
      <c r="P1471" s="123"/>
      <c r="Q1471" s="123"/>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123"/>
      <c r="BJ1471" s="123"/>
      <c r="BK1471" s="95"/>
      <c r="BL1471" s="95"/>
      <c r="BM1471" s="98"/>
      <c r="BN1471" s="99"/>
      <c r="BO1471" s="123"/>
      <c r="BP1471" s="123"/>
      <c r="BQ1471" s="42"/>
      <c r="BR1471" s="96"/>
    </row>
    <row r="1472" spans="1:70" ht="30" hidden="1" customHeight="1" x14ac:dyDescent="0.35">
      <c r="A1472" s="95">
        <v>1470</v>
      </c>
      <c r="B1472" s="123"/>
      <c r="C1472" s="123"/>
      <c r="D1472" s="123"/>
      <c r="E1472" s="123"/>
      <c r="F1472" s="123"/>
      <c r="G1472" s="123"/>
      <c r="H1472" s="123"/>
      <c r="I1472" s="123"/>
      <c r="J1472" s="123"/>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123"/>
      <c r="BJ1472" s="123"/>
      <c r="BK1472" s="95"/>
      <c r="BL1472" s="95"/>
      <c r="BM1472" s="98"/>
      <c r="BN1472" s="99"/>
      <c r="BO1472" s="123"/>
      <c r="BP1472" s="123"/>
      <c r="BQ1472" s="42"/>
      <c r="BR1472" s="96"/>
    </row>
    <row r="1473" spans="1:70" ht="30" hidden="1" customHeight="1" x14ac:dyDescent="0.35">
      <c r="A1473" s="95">
        <v>1471</v>
      </c>
      <c r="B1473" s="123"/>
      <c r="C1473" s="123"/>
      <c r="D1473" s="123"/>
      <c r="E1473" s="123"/>
      <c r="F1473" s="123"/>
      <c r="G1473" s="123"/>
      <c r="H1473" s="123"/>
      <c r="I1473" s="123"/>
      <c r="J1473" s="123"/>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123"/>
      <c r="BJ1473" s="123"/>
      <c r="BK1473" s="95"/>
      <c r="BL1473" s="95"/>
      <c r="BM1473" s="98"/>
      <c r="BN1473" s="99"/>
      <c r="BO1473" s="123"/>
      <c r="BP1473" s="123"/>
      <c r="BQ1473" s="42"/>
      <c r="BR1473" s="96"/>
    </row>
    <row r="1474" spans="1:70" ht="30" hidden="1" customHeight="1" x14ac:dyDescent="0.35">
      <c r="A1474" s="95">
        <v>1472</v>
      </c>
      <c r="B1474" s="123"/>
      <c r="C1474" s="123"/>
      <c r="D1474" s="123"/>
      <c r="E1474" s="123"/>
      <c r="F1474" s="123"/>
      <c r="G1474" s="123"/>
      <c r="H1474" s="123"/>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123"/>
      <c r="BJ1474" s="123"/>
      <c r="BK1474" s="95"/>
      <c r="BL1474" s="95"/>
      <c r="BM1474" s="98"/>
      <c r="BN1474" s="99"/>
      <c r="BO1474" s="123"/>
      <c r="BP1474" s="123"/>
      <c r="BQ1474" s="42"/>
      <c r="BR1474" s="96"/>
    </row>
    <row r="1475" spans="1:70" ht="30" hidden="1" customHeight="1" x14ac:dyDescent="0.35">
      <c r="A1475" s="95">
        <v>1473</v>
      </c>
      <c r="B1475" s="123"/>
      <c r="C1475" s="123"/>
      <c r="D1475" s="123"/>
      <c r="E1475" s="123"/>
      <c r="F1475" s="123"/>
      <c r="G1475" s="123"/>
      <c r="H1475" s="123"/>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123"/>
      <c r="BJ1475" s="123"/>
      <c r="BK1475" s="95"/>
      <c r="BL1475" s="95"/>
      <c r="BM1475" s="98"/>
      <c r="BN1475" s="99"/>
      <c r="BO1475" s="123"/>
      <c r="BP1475" s="123"/>
      <c r="BQ1475" s="42"/>
      <c r="BR1475" s="96"/>
    </row>
    <row r="1476" spans="1:70" ht="30" hidden="1" customHeight="1" x14ac:dyDescent="0.35">
      <c r="A1476" s="95">
        <v>1474</v>
      </c>
      <c r="B1476" s="123"/>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123"/>
      <c r="BJ1476" s="123"/>
      <c r="BK1476" s="95"/>
      <c r="BL1476" s="95"/>
      <c r="BM1476" s="98"/>
      <c r="BN1476" s="99"/>
      <c r="BO1476" s="123"/>
      <c r="BP1476" s="123"/>
      <c r="BQ1476" s="42"/>
      <c r="BR1476" s="96"/>
    </row>
    <row r="1477" spans="1:70" ht="30" hidden="1" customHeight="1" x14ac:dyDescent="0.35">
      <c r="A1477" s="95">
        <v>1475</v>
      </c>
      <c r="B1477" s="123"/>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123"/>
      <c r="BJ1477" s="123"/>
      <c r="BK1477" s="95"/>
      <c r="BL1477" s="95"/>
      <c r="BM1477" s="98"/>
      <c r="BN1477" s="99"/>
      <c r="BO1477" s="123"/>
      <c r="BP1477" s="123"/>
      <c r="BQ1477" s="42"/>
      <c r="BR1477" s="96"/>
    </row>
    <row r="1478" spans="1:70" ht="30" hidden="1" customHeight="1" x14ac:dyDescent="0.35">
      <c r="A1478" s="95">
        <v>1476</v>
      </c>
      <c r="B1478" s="123"/>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95"/>
      <c r="BL1478" s="95"/>
      <c r="BM1478" s="98"/>
      <c r="BN1478" s="99"/>
      <c r="BO1478" s="123"/>
      <c r="BP1478" s="123"/>
      <c r="BQ1478" s="42"/>
      <c r="BR1478" s="96"/>
    </row>
    <row r="1479" spans="1:70" ht="30" hidden="1" customHeight="1" x14ac:dyDescent="0.35">
      <c r="A1479" s="95">
        <v>1477</v>
      </c>
      <c r="B1479" s="123"/>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95"/>
      <c r="BL1479" s="95"/>
      <c r="BM1479" s="98"/>
      <c r="BN1479" s="99"/>
      <c r="BO1479" s="123"/>
      <c r="BP1479" s="123"/>
      <c r="BQ1479" s="42"/>
      <c r="BR1479" s="96"/>
    </row>
    <row r="1480" spans="1:70" ht="30" hidden="1" customHeight="1" x14ac:dyDescent="0.35">
      <c r="A1480" s="95">
        <v>1478</v>
      </c>
      <c r="B1480" s="123"/>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95"/>
      <c r="BL1480" s="95"/>
      <c r="BM1480" s="98"/>
      <c r="BN1480" s="99"/>
      <c r="BO1480" s="123"/>
      <c r="BP1480" s="123"/>
      <c r="BQ1480" s="42"/>
      <c r="BR1480" s="96"/>
    </row>
    <row r="1481" spans="1:70" ht="30" hidden="1" customHeight="1" x14ac:dyDescent="0.35">
      <c r="A1481" s="95">
        <v>1479</v>
      </c>
      <c r="B1481" s="123"/>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95"/>
      <c r="BL1481" s="95"/>
      <c r="BM1481" s="98"/>
      <c r="BN1481" s="99"/>
      <c r="BO1481" s="123"/>
      <c r="BP1481" s="123"/>
      <c r="BQ1481" s="42"/>
      <c r="BR1481" s="96"/>
    </row>
    <row r="1482" spans="1:70" ht="30" hidden="1" customHeight="1" x14ac:dyDescent="0.35">
      <c r="A1482" s="95">
        <v>1480</v>
      </c>
      <c r="B1482" s="123"/>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95"/>
      <c r="BL1482" s="95"/>
      <c r="BM1482" s="98"/>
      <c r="BN1482" s="99"/>
      <c r="BO1482" s="123"/>
      <c r="BP1482" s="123"/>
      <c r="BQ1482" s="42"/>
      <c r="BR1482" s="96"/>
    </row>
    <row r="1483" spans="1:70" ht="30" hidden="1" customHeight="1" x14ac:dyDescent="0.35">
      <c r="A1483" s="95">
        <v>1481</v>
      </c>
      <c r="B1483" s="123"/>
      <c r="C1483" s="123"/>
      <c r="D1483" s="123"/>
      <c r="E1483" s="123"/>
      <c r="F1483" s="123"/>
      <c r="G1483" s="123"/>
      <c r="H1483" s="123"/>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95"/>
      <c r="BL1483" s="95"/>
      <c r="BM1483" s="98"/>
      <c r="BN1483" s="99"/>
      <c r="BO1483" s="123"/>
      <c r="BP1483" s="123"/>
      <c r="BQ1483" s="42"/>
      <c r="BR1483" s="96"/>
    </row>
    <row r="1484" spans="1:70" ht="30" hidden="1" customHeight="1" x14ac:dyDescent="0.35">
      <c r="A1484" s="95">
        <v>1482</v>
      </c>
      <c r="B1484" s="123"/>
      <c r="C1484" s="123"/>
      <c r="D1484" s="123"/>
      <c r="E1484" s="123"/>
      <c r="F1484" s="123"/>
      <c r="G1484" s="123"/>
      <c r="H1484" s="123"/>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95"/>
      <c r="BL1484" s="95"/>
      <c r="BM1484" s="98"/>
      <c r="BN1484" s="99"/>
      <c r="BO1484" s="123"/>
      <c r="BP1484" s="123"/>
      <c r="BQ1484" s="42"/>
      <c r="BR1484" s="96"/>
    </row>
    <row r="1485" spans="1:70" ht="30" hidden="1" customHeight="1" x14ac:dyDescent="0.35">
      <c r="A1485" s="95">
        <v>1483</v>
      </c>
      <c r="B1485" s="123"/>
      <c r="C1485" s="123"/>
      <c r="D1485" s="123"/>
      <c r="E1485" s="123"/>
      <c r="F1485" s="123"/>
      <c r="G1485" s="123"/>
      <c r="H1485" s="123"/>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95"/>
      <c r="BL1485" s="95"/>
      <c r="BM1485" s="98"/>
      <c r="BN1485" s="99"/>
      <c r="BO1485" s="123"/>
      <c r="BP1485" s="123"/>
      <c r="BQ1485" s="42"/>
      <c r="BR1485" s="96"/>
    </row>
    <row r="1486" spans="1:70" ht="30" hidden="1" customHeight="1" x14ac:dyDescent="0.35">
      <c r="A1486" s="95">
        <v>1484</v>
      </c>
      <c r="B1486" s="123"/>
      <c r="C1486" s="123"/>
      <c r="D1486" s="123"/>
      <c r="E1486" s="123"/>
      <c r="F1486" s="123"/>
      <c r="G1486" s="123"/>
      <c r="H1486" s="123"/>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95"/>
      <c r="BL1486" s="95"/>
      <c r="BM1486" s="98"/>
      <c r="BN1486" s="99"/>
      <c r="BO1486" s="123"/>
      <c r="BP1486" s="123"/>
      <c r="BQ1486" s="42"/>
      <c r="BR1486" s="96"/>
    </row>
    <row r="1487" spans="1:70" ht="30" hidden="1" customHeight="1" x14ac:dyDescent="0.35">
      <c r="A1487" s="95">
        <v>1485</v>
      </c>
      <c r="B1487" s="123"/>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95"/>
      <c r="BL1487" s="95"/>
      <c r="BM1487" s="98"/>
      <c r="BN1487" s="99"/>
      <c r="BO1487" s="123"/>
      <c r="BP1487" s="123"/>
      <c r="BQ1487" s="42"/>
      <c r="BR1487" s="96"/>
    </row>
    <row r="1488" spans="1:70" ht="30" hidden="1" customHeight="1" x14ac:dyDescent="0.35">
      <c r="A1488" s="95">
        <v>1486</v>
      </c>
      <c r="B1488" s="123"/>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95"/>
      <c r="BL1488" s="95"/>
      <c r="BM1488" s="98"/>
      <c r="BN1488" s="99"/>
      <c r="BO1488" s="123"/>
      <c r="BP1488" s="123"/>
      <c r="BQ1488" s="42"/>
      <c r="BR1488" s="96"/>
    </row>
    <row r="1489" spans="1:70" ht="30" hidden="1" customHeight="1" x14ac:dyDescent="0.35">
      <c r="A1489" s="95">
        <v>1487</v>
      </c>
      <c r="B1489" s="123"/>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95"/>
      <c r="BL1489" s="95"/>
      <c r="BM1489" s="98"/>
      <c r="BN1489" s="99"/>
      <c r="BO1489" s="123"/>
      <c r="BP1489" s="123"/>
      <c r="BQ1489" s="42"/>
      <c r="BR1489" s="96"/>
    </row>
    <row r="1490" spans="1:70" ht="30" hidden="1" customHeight="1" x14ac:dyDescent="0.35">
      <c r="A1490" s="95">
        <v>1488</v>
      </c>
      <c r="B1490" s="123"/>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95"/>
      <c r="BL1490" s="95"/>
      <c r="BM1490" s="98"/>
      <c r="BN1490" s="99"/>
      <c r="BO1490" s="123"/>
      <c r="BP1490" s="123"/>
      <c r="BQ1490" s="42"/>
      <c r="BR1490" s="96"/>
    </row>
    <row r="1491" spans="1:70" ht="30" hidden="1" customHeight="1" x14ac:dyDescent="0.35">
      <c r="A1491" s="95">
        <v>1489</v>
      </c>
      <c r="B1491" s="123"/>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95"/>
      <c r="BL1491" s="95"/>
      <c r="BM1491" s="98"/>
      <c r="BN1491" s="99"/>
      <c r="BO1491" s="123"/>
      <c r="BP1491" s="123"/>
      <c r="BQ1491" s="42"/>
      <c r="BR1491" s="96"/>
    </row>
    <row r="1492" spans="1:70" ht="30" hidden="1" customHeight="1" x14ac:dyDescent="0.35">
      <c r="A1492" s="95">
        <v>1490</v>
      </c>
      <c r="B1492" s="123"/>
      <c r="C1492" s="123"/>
      <c r="D1492" s="123"/>
      <c r="E1492" s="123"/>
      <c r="F1492" s="123"/>
      <c r="G1492" s="123"/>
      <c r="H1492" s="123"/>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95"/>
      <c r="BL1492" s="95"/>
      <c r="BM1492" s="98"/>
      <c r="BN1492" s="99"/>
      <c r="BO1492" s="123"/>
      <c r="BP1492" s="123"/>
      <c r="BQ1492" s="42"/>
      <c r="BR1492" s="96"/>
    </row>
    <row r="1493" spans="1:70" ht="30" hidden="1" customHeight="1" x14ac:dyDescent="0.35">
      <c r="A1493" s="95">
        <v>1491</v>
      </c>
      <c r="B1493" s="123"/>
      <c r="C1493" s="123"/>
      <c r="D1493" s="123"/>
      <c r="E1493" s="123"/>
      <c r="F1493" s="123"/>
      <c r="G1493" s="123"/>
      <c r="H1493" s="123"/>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95"/>
      <c r="BL1493" s="95"/>
      <c r="BM1493" s="98"/>
      <c r="BN1493" s="99"/>
      <c r="BO1493" s="123"/>
      <c r="BP1493" s="123"/>
      <c r="BQ1493" s="42"/>
      <c r="BR1493" s="96"/>
    </row>
    <row r="1494" spans="1:70" ht="30" hidden="1" customHeight="1" x14ac:dyDescent="0.35">
      <c r="A1494" s="95">
        <v>1492</v>
      </c>
      <c r="B1494" s="123"/>
      <c r="C1494" s="123"/>
      <c r="D1494" s="123"/>
      <c r="E1494" s="123"/>
      <c r="F1494" s="123"/>
      <c r="G1494" s="123"/>
      <c r="H1494" s="123"/>
      <c r="I1494" s="123"/>
      <c r="J1494" s="123"/>
      <c r="K1494" s="123"/>
      <c r="L1494" s="123"/>
      <c r="M1494" s="123"/>
      <c r="N1494" s="123"/>
      <c r="O1494" s="123"/>
      <c r="P1494" s="123"/>
      <c r="Q1494" s="123"/>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123"/>
      <c r="BJ1494" s="123"/>
      <c r="BK1494" s="95"/>
      <c r="BL1494" s="95"/>
      <c r="BM1494" s="98"/>
      <c r="BN1494" s="99"/>
      <c r="BO1494" s="123"/>
      <c r="BP1494" s="123"/>
      <c r="BQ1494" s="42"/>
      <c r="BR1494" s="96"/>
    </row>
    <row r="1495" spans="1:70" ht="30" hidden="1" customHeight="1" x14ac:dyDescent="0.35">
      <c r="A1495" s="95">
        <v>1493</v>
      </c>
      <c r="B1495" s="123"/>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123"/>
      <c r="BJ1495" s="123"/>
      <c r="BK1495" s="95"/>
      <c r="BL1495" s="95"/>
      <c r="BM1495" s="98"/>
      <c r="BN1495" s="99"/>
      <c r="BO1495" s="123"/>
      <c r="BP1495" s="123"/>
      <c r="BQ1495" s="42"/>
      <c r="BR1495" s="96"/>
    </row>
    <row r="1496" spans="1:70" ht="30" hidden="1" customHeight="1" x14ac:dyDescent="0.35">
      <c r="A1496" s="95">
        <v>1494</v>
      </c>
      <c r="B1496" s="123"/>
      <c r="C1496" s="123"/>
      <c r="D1496" s="123"/>
      <c r="E1496" s="123"/>
      <c r="F1496" s="123"/>
      <c r="G1496" s="123"/>
      <c r="H1496" s="123"/>
      <c r="I1496" s="123"/>
      <c r="J1496" s="123"/>
      <c r="K1496" s="123"/>
      <c r="L1496" s="123"/>
      <c r="M1496" s="123"/>
      <c r="N1496" s="123"/>
      <c r="O1496" s="123"/>
      <c r="P1496" s="123"/>
      <c r="Q1496" s="123"/>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123"/>
      <c r="BJ1496" s="123"/>
      <c r="BK1496" s="95"/>
      <c r="BL1496" s="95"/>
      <c r="BM1496" s="98"/>
      <c r="BN1496" s="99"/>
      <c r="BO1496" s="123"/>
      <c r="BP1496" s="123"/>
      <c r="BQ1496" s="42"/>
      <c r="BR1496" s="96"/>
    </row>
    <row r="1497" spans="1:70" ht="30" hidden="1" customHeight="1" x14ac:dyDescent="0.35">
      <c r="A1497" s="95">
        <v>1495</v>
      </c>
      <c r="B1497" s="123"/>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123"/>
      <c r="BJ1497" s="123"/>
      <c r="BK1497" s="95"/>
      <c r="BL1497" s="95"/>
      <c r="BM1497" s="98"/>
      <c r="BN1497" s="99"/>
      <c r="BO1497" s="123"/>
      <c r="BP1497" s="123"/>
      <c r="BQ1497" s="42"/>
      <c r="BR1497" s="96"/>
    </row>
    <row r="1498" spans="1:70" ht="30" hidden="1" customHeight="1" x14ac:dyDescent="0.35">
      <c r="A1498" s="95">
        <v>1496</v>
      </c>
      <c r="B1498" s="123"/>
      <c r="C1498" s="123"/>
      <c r="D1498" s="123"/>
      <c r="E1498" s="123"/>
      <c r="F1498" s="123"/>
      <c r="G1498" s="123"/>
      <c r="H1498" s="123"/>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123"/>
      <c r="BJ1498" s="123"/>
      <c r="BK1498" s="95"/>
      <c r="BL1498" s="95"/>
      <c r="BM1498" s="98"/>
      <c r="BN1498" s="99"/>
      <c r="BO1498" s="123"/>
      <c r="BP1498" s="123"/>
      <c r="BQ1498" s="42"/>
      <c r="BR1498" s="96"/>
    </row>
    <row r="1499" spans="1:70" ht="30" hidden="1" customHeight="1" x14ac:dyDescent="0.35">
      <c r="A1499" s="95">
        <v>1497</v>
      </c>
      <c r="B1499" s="123"/>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123"/>
      <c r="BJ1499" s="123"/>
      <c r="BK1499" s="95"/>
      <c r="BL1499" s="95"/>
      <c r="BM1499" s="98"/>
      <c r="BN1499" s="99"/>
      <c r="BO1499" s="123"/>
      <c r="BP1499" s="123"/>
      <c r="BQ1499" s="42"/>
      <c r="BR1499" s="96"/>
    </row>
    <row r="1500" spans="1:70" ht="30" hidden="1" customHeight="1" x14ac:dyDescent="0.35">
      <c r="A1500" s="95">
        <v>1498</v>
      </c>
      <c r="B1500" s="123"/>
      <c r="C1500" s="123"/>
      <c r="D1500" s="123"/>
      <c r="E1500" s="123"/>
      <c r="F1500" s="123"/>
      <c r="G1500" s="123"/>
      <c r="H1500" s="123"/>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123"/>
      <c r="BJ1500" s="123"/>
      <c r="BK1500" s="95"/>
      <c r="BL1500" s="95"/>
      <c r="BM1500" s="98"/>
      <c r="BN1500" s="99"/>
      <c r="BO1500" s="123"/>
      <c r="BP1500" s="123"/>
      <c r="BQ1500" s="42"/>
      <c r="BR1500" s="96"/>
    </row>
    <row r="1501" spans="1:70" ht="30" hidden="1" customHeight="1" x14ac:dyDescent="0.35">
      <c r="A1501" s="95">
        <v>1499</v>
      </c>
      <c r="B1501" s="123"/>
      <c r="C1501" s="123"/>
      <c r="D1501" s="123"/>
      <c r="E1501" s="123"/>
      <c r="F1501" s="123"/>
      <c r="G1501" s="123"/>
      <c r="H1501" s="123"/>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123"/>
      <c r="BJ1501" s="123"/>
      <c r="BK1501" s="95"/>
      <c r="BL1501" s="95"/>
      <c r="BM1501" s="98"/>
      <c r="BN1501" s="99"/>
      <c r="BO1501" s="123"/>
      <c r="BP1501" s="123"/>
      <c r="BQ1501" s="42"/>
      <c r="BR1501" s="96"/>
    </row>
    <row r="1502" spans="1:70" ht="30" hidden="1" customHeight="1" x14ac:dyDescent="0.35">
      <c r="A1502" s="95">
        <v>1500</v>
      </c>
      <c r="B1502" s="123"/>
      <c r="C1502" s="123"/>
      <c r="D1502" s="123"/>
      <c r="E1502" s="123"/>
      <c r="F1502" s="123"/>
      <c r="G1502" s="123"/>
      <c r="H1502" s="123"/>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123"/>
      <c r="BJ1502" s="123"/>
      <c r="BK1502" s="95"/>
      <c r="BL1502" s="95"/>
      <c r="BM1502" s="98"/>
      <c r="BN1502" s="99"/>
      <c r="BO1502" s="123"/>
      <c r="BP1502" s="123"/>
      <c r="BQ1502" s="42"/>
      <c r="BR1502" s="96"/>
    </row>
    <row r="1503" spans="1:70" ht="30" hidden="1" customHeight="1" x14ac:dyDescent="0.35">
      <c r="A1503" s="95">
        <v>1501</v>
      </c>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123"/>
      <c r="BJ1503" s="123"/>
      <c r="BK1503" s="95"/>
      <c r="BL1503" s="95"/>
      <c r="BM1503" s="98"/>
      <c r="BN1503" s="99"/>
      <c r="BO1503" s="123"/>
      <c r="BP1503" s="123"/>
      <c r="BQ1503" s="42"/>
      <c r="BR1503" s="96"/>
    </row>
    <row r="1504" spans="1:70" ht="30" hidden="1" customHeight="1" x14ac:dyDescent="0.35">
      <c r="A1504" s="95">
        <v>1502</v>
      </c>
      <c r="B1504" s="123"/>
      <c r="C1504" s="123"/>
      <c r="D1504" s="123"/>
      <c r="E1504" s="123"/>
      <c r="F1504" s="123"/>
      <c r="G1504" s="123"/>
      <c r="H1504" s="123"/>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123"/>
      <c r="BJ1504" s="123"/>
      <c r="BK1504" s="95"/>
      <c r="BL1504" s="95"/>
      <c r="BM1504" s="98"/>
      <c r="BN1504" s="99"/>
      <c r="BO1504" s="123"/>
      <c r="BP1504" s="123"/>
      <c r="BQ1504" s="42"/>
      <c r="BR1504" s="96"/>
    </row>
    <row r="1505" spans="1:70" ht="30" hidden="1" customHeight="1" x14ac:dyDescent="0.35">
      <c r="A1505" s="95">
        <v>1503</v>
      </c>
      <c r="B1505" s="123"/>
      <c r="C1505" s="123"/>
      <c r="D1505" s="123"/>
      <c r="E1505" s="123"/>
      <c r="F1505" s="123"/>
      <c r="G1505" s="123"/>
      <c r="H1505" s="123"/>
      <c r="I1505" s="123"/>
      <c r="J1505" s="123"/>
      <c r="K1505" s="123"/>
      <c r="L1505" s="123"/>
      <c r="M1505" s="123"/>
      <c r="N1505" s="123"/>
      <c r="O1505" s="123"/>
      <c r="P1505" s="123"/>
      <c r="Q1505" s="123"/>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123"/>
      <c r="BJ1505" s="123"/>
      <c r="BK1505" s="95"/>
      <c r="BL1505" s="95"/>
      <c r="BM1505" s="98"/>
      <c r="BN1505" s="99"/>
      <c r="BO1505" s="123"/>
      <c r="BP1505" s="123"/>
      <c r="BQ1505" s="42"/>
      <c r="BR1505" s="96"/>
    </row>
    <row r="1506" spans="1:70" ht="30" hidden="1" customHeight="1" x14ac:dyDescent="0.35">
      <c r="A1506" s="95">
        <v>1504</v>
      </c>
      <c r="B1506" s="123"/>
      <c r="C1506" s="123"/>
      <c r="D1506" s="123"/>
      <c r="E1506" s="123"/>
      <c r="F1506" s="123"/>
      <c r="G1506" s="123"/>
      <c r="H1506" s="123"/>
      <c r="I1506" s="123"/>
      <c r="J1506" s="123"/>
      <c r="K1506" s="123"/>
      <c r="L1506" s="123"/>
      <c r="M1506" s="123"/>
      <c r="N1506" s="123"/>
      <c r="O1506" s="123"/>
      <c r="P1506" s="123"/>
      <c r="Q1506" s="123"/>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123"/>
      <c r="BJ1506" s="123"/>
      <c r="BK1506" s="95"/>
      <c r="BL1506" s="95"/>
      <c r="BM1506" s="98"/>
      <c r="BN1506" s="99"/>
      <c r="BO1506" s="123"/>
      <c r="BP1506" s="123"/>
      <c r="BQ1506" s="42"/>
      <c r="BR1506" s="96"/>
    </row>
    <row r="1507" spans="1:70" ht="30" hidden="1" customHeight="1" x14ac:dyDescent="0.35">
      <c r="A1507" s="95">
        <v>1505</v>
      </c>
      <c r="B1507" s="123"/>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123"/>
      <c r="BJ1507" s="123"/>
      <c r="BK1507" s="95"/>
      <c r="BL1507" s="95"/>
      <c r="BM1507" s="98"/>
      <c r="BN1507" s="99"/>
      <c r="BO1507" s="123"/>
      <c r="BP1507" s="123"/>
      <c r="BQ1507" s="42"/>
      <c r="BR1507" s="96"/>
    </row>
    <row r="1508" spans="1:70" ht="30" hidden="1" customHeight="1" x14ac:dyDescent="0.35">
      <c r="A1508" s="95">
        <v>1506</v>
      </c>
      <c r="B1508" s="123"/>
      <c r="C1508" s="123"/>
      <c r="D1508" s="123"/>
      <c r="E1508" s="123"/>
      <c r="F1508" s="123"/>
      <c r="G1508" s="123"/>
      <c r="H1508" s="123"/>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123"/>
      <c r="BJ1508" s="123"/>
      <c r="BK1508" s="95"/>
      <c r="BL1508" s="95"/>
      <c r="BM1508" s="98"/>
      <c r="BN1508" s="99"/>
      <c r="BO1508" s="123"/>
      <c r="BP1508" s="123"/>
      <c r="BQ1508" s="42"/>
      <c r="BR1508" s="96"/>
    </row>
    <row r="1509" spans="1:70" ht="30" hidden="1" customHeight="1" x14ac:dyDescent="0.35">
      <c r="A1509" s="95">
        <v>1507</v>
      </c>
      <c r="B1509" s="123"/>
      <c r="C1509" s="123"/>
      <c r="D1509" s="123"/>
      <c r="E1509" s="123"/>
      <c r="F1509" s="123"/>
      <c r="G1509" s="123"/>
      <c r="H1509" s="123"/>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123"/>
      <c r="BJ1509" s="123"/>
      <c r="BK1509" s="95"/>
      <c r="BL1509" s="95"/>
      <c r="BM1509" s="98"/>
      <c r="BN1509" s="99"/>
      <c r="BO1509" s="123"/>
      <c r="BP1509" s="123"/>
      <c r="BQ1509" s="42"/>
      <c r="BR1509" s="96"/>
    </row>
    <row r="1510" spans="1:70" ht="30" hidden="1" customHeight="1" x14ac:dyDescent="0.35">
      <c r="A1510" s="95">
        <v>1508</v>
      </c>
      <c r="B1510" s="123"/>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123"/>
      <c r="BJ1510" s="123"/>
      <c r="BK1510" s="95"/>
      <c r="BL1510" s="95"/>
      <c r="BM1510" s="98"/>
      <c r="BN1510" s="99"/>
      <c r="BO1510" s="123"/>
      <c r="BP1510" s="123"/>
      <c r="BQ1510" s="42"/>
      <c r="BR1510" s="96"/>
    </row>
    <row r="1511" spans="1:70" ht="30" hidden="1" customHeight="1" x14ac:dyDescent="0.35">
      <c r="A1511" s="95">
        <v>1509</v>
      </c>
      <c r="B1511" s="123"/>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123"/>
      <c r="BJ1511" s="123"/>
      <c r="BK1511" s="95"/>
      <c r="BL1511" s="95"/>
      <c r="BM1511" s="98"/>
      <c r="BN1511" s="99"/>
      <c r="BO1511" s="123"/>
      <c r="BP1511" s="123"/>
      <c r="BQ1511" s="42"/>
      <c r="BR1511" s="96"/>
    </row>
    <row r="1512" spans="1:70" ht="30" hidden="1" customHeight="1" x14ac:dyDescent="0.35">
      <c r="A1512" s="95">
        <v>1510</v>
      </c>
      <c r="B1512" s="123"/>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123"/>
      <c r="BJ1512" s="123"/>
      <c r="BK1512" s="95"/>
      <c r="BL1512" s="95"/>
      <c r="BM1512" s="98"/>
      <c r="BN1512" s="99"/>
      <c r="BO1512" s="123"/>
      <c r="BP1512" s="123"/>
      <c r="BQ1512" s="42"/>
      <c r="BR1512" s="96"/>
    </row>
    <row r="1513" spans="1:70" ht="30" hidden="1" customHeight="1" x14ac:dyDescent="0.35">
      <c r="A1513" s="95">
        <v>1511</v>
      </c>
      <c r="B1513" s="123"/>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123"/>
      <c r="BJ1513" s="123"/>
      <c r="BK1513" s="95"/>
      <c r="BL1513" s="95"/>
      <c r="BM1513" s="98"/>
      <c r="BN1513" s="99"/>
      <c r="BO1513" s="123"/>
      <c r="BP1513" s="123"/>
      <c r="BQ1513" s="42"/>
      <c r="BR1513" s="96"/>
    </row>
    <row r="1514" spans="1:70" ht="30" hidden="1" customHeight="1" x14ac:dyDescent="0.35">
      <c r="A1514" s="95">
        <v>1512</v>
      </c>
      <c r="B1514" s="123"/>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123"/>
      <c r="BJ1514" s="123"/>
      <c r="BK1514" s="95"/>
      <c r="BL1514" s="95"/>
      <c r="BM1514" s="98"/>
      <c r="BN1514" s="99"/>
      <c r="BO1514" s="123"/>
      <c r="BP1514" s="123"/>
      <c r="BQ1514" s="42"/>
      <c r="BR1514" s="96"/>
    </row>
    <row r="1515" spans="1:70" ht="30" hidden="1" customHeight="1" x14ac:dyDescent="0.35">
      <c r="A1515" s="95">
        <v>1513</v>
      </c>
      <c r="B1515" s="123"/>
      <c r="C1515" s="123"/>
      <c r="D1515" s="123"/>
      <c r="E1515" s="123"/>
      <c r="F1515" s="123"/>
      <c r="G1515" s="123"/>
      <c r="H1515" s="123"/>
      <c r="I1515" s="123"/>
      <c r="J1515" s="123"/>
      <c r="K1515" s="123"/>
      <c r="L1515" s="123"/>
      <c r="M1515" s="123"/>
      <c r="N1515" s="123"/>
      <c r="O1515" s="123"/>
      <c r="P1515" s="123"/>
      <c r="Q1515" s="123"/>
      <c r="R1515" s="123"/>
      <c r="S1515" s="123"/>
      <c r="T1515" s="123"/>
      <c r="U1515" s="123"/>
      <c r="V1515" s="123"/>
      <c r="W1515" s="123"/>
      <c r="X1515" s="123"/>
      <c r="Y1515" s="123"/>
      <c r="Z1515" s="123"/>
      <c r="AA1515" s="123"/>
      <c r="AB1515" s="123"/>
      <c r="AC1515" s="123"/>
      <c r="AD1515" s="123"/>
      <c r="AE1515" s="123"/>
      <c r="AF1515" s="123"/>
      <c r="AG1515" s="123"/>
      <c r="AH1515" s="123"/>
      <c r="AI1515" s="123"/>
      <c r="AJ1515" s="123"/>
      <c r="AK1515" s="123"/>
      <c r="AL1515" s="123"/>
      <c r="AM1515" s="123"/>
      <c r="AN1515" s="123"/>
      <c r="AO1515" s="123"/>
      <c r="AP1515" s="123"/>
      <c r="AQ1515" s="123"/>
      <c r="AR1515" s="123"/>
      <c r="AS1515" s="123"/>
      <c r="AT1515" s="123"/>
      <c r="AU1515" s="123"/>
      <c r="AV1515" s="123"/>
      <c r="AW1515" s="123"/>
      <c r="AX1515" s="123"/>
      <c r="AY1515" s="123"/>
      <c r="AZ1515" s="123"/>
      <c r="BA1515" s="123"/>
      <c r="BB1515" s="123"/>
      <c r="BC1515" s="123"/>
      <c r="BD1515" s="123"/>
      <c r="BE1515" s="123"/>
      <c r="BF1515" s="123"/>
      <c r="BG1515" s="123"/>
      <c r="BH1515" s="123"/>
      <c r="BI1515" s="123"/>
      <c r="BJ1515" s="123"/>
      <c r="BK1515" s="95"/>
      <c r="BL1515" s="95"/>
      <c r="BM1515" s="98"/>
      <c r="BN1515" s="99"/>
      <c r="BO1515" s="123"/>
      <c r="BP1515" s="123"/>
      <c r="BQ1515" s="42"/>
      <c r="BR1515" s="96"/>
    </row>
    <row r="1516" spans="1:70" ht="30" hidden="1" customHeight="1" x14ac:dyDescent="0.35">
      <c r="A1516" s="95">
        <v>1514</v>
      </c>
      <c r="B1516" s="123"/>
      <c r="C1516" s="123"/>
      <c r="D1516" s="123"/>
      <c r="E1516" s="123"/>
      <c r="F1516" s="123"/>
      <c r="G1516" s="123"/>
      <c r="H1516" s="123"/>
      <c r="I1516" s="123"/>
      <c r="J1516" s="123"/>
      <c r="K1516" s="123"/>
      <c r="L1516" s="123"/>
      <c r="M1516" s="123"/>
      <c r="N1516" s="123"/>
      <c r="O1516" s="123"/>
      <c r="P1516" s="123"/>
      <c r="Q1516" s="123"/>
      <c r="R1516" s="123"/>
      <c r="S1516" s="123"/>
      <c r="T1516" s="123"/>
      <c r="U1516" s="123"/>
      <c r="V1516" s="123"/>
      <c r="W1516" s="123"/>
      <c r="X1516" s="123"/>
      <c r="Y1516" s="123"/>
      <c r="Z1516" s="123"/>
      <c r="AA1516" s="123"/>
      <c r="AB1516" s="123"/>
      <c r="AC1516" s="123"/>
      <c r="AD1516" s="123"/>
      <c r="AE1516" s="123"/>
      <c r="AF1516" s="123"/>
      <c r="AG1516" s="123"/>
      <c r="AH1516" s="123"/>
      <c r="AI1516" s="123"/>
      <c r="AJ1516" s="123"/>
      <c r="AK1516" s="123"/>
      <c r="AL1516" s="123"/>
      <c r="AM1516" s="123"/>
      <c r="AN1516" s="123"/>
      <c r="AO1516" s="123"/>
      <c r="AP1516" s="123"/>
      <c r="AQ1516" s="123"/>
      <c r="AR1516" s="123"/>
      <c r="AS1516" s="123"/>
      <c r="AT1516" s="123"/>
      <c r="AU1516" s="123"/>
      <c r="AV1516" s="123"/>
      <c r="AW1516" s="123"/>
      <c r="AX1516" s="123"/>
      <c r="AY1516" s="123"/>
      <c r="AZ1516" s="123"/>
      <c r="BA1516" s="123"/>
      <c r="BB1516" s="123"/>
      <c r="BC1516" s="123"/>
      <c r="BD1516" s="123"/>
      <c r="BE1516" s="123"/>
      <c r="BF1516" s="123"/>
      <c r="BG1516" s="123"/>
      <c r="BH1516" s="123"/>
      <c r="BI1516" s="123"/>
      <c r="BJ1516" s="123"/>
      <c r="BK1516" s="95"/>
      <c r="BL1516" s="95"/>
      <c r="BM1516" s="98"/>
      <c r="BN1516" s="99"/>
      <c r="BO1516" s="123"/>
      <c r="BP1516" s="123"/>
      <c r="BQ1516" s="42"/>
      <c r="BR1516" s="96"/>
    </row>
    <row r="1517" spans="1:70" ht="30" hidden="1" customHeight="1" x14ac:dyDescent="0.35">
      <c r="A1517" s="95">
        <v>1515</v>
      </c>
      <c r="B1517" s="123"/>
      <c r="C1517" s="123"/>
      <c r="D1517" s="123"/>
      <c r="E1517" s="123"/>
      <c r="F1517" s="123"/>
      <c r="G1517" s="123"/>
      <c r="H1517" s="123"/>
      <c r="I1517" s="123"/>
      <c r="J1517" s="123"/>
      <c r="K1517" s="123"/>
      <c r="L1517" s="123"/>
      <c r="M1517" s="123"/>
      <c r="N1517" s="123"/>
      <c r="O1517" s="123"/>
      <c r="P1517" s="123"/>
      <c r="Q1517" s="123"/>
      <c r="R1517" s="123"/>
      <c r="S1517" s="123"/>
      <c r="T1517" s="123"/>
      <c r="U1517" s="123"/>
      <c r="V1517" s="123"/>
      <c r="W1517" s="123"/>
      <c r="X1517" s="123"/>
      <c r="Y1517" s="123"/>
      <c r="Z1517" s="123"/>
      <c r="AA1517" s="123"/>
      <c r="AB1517" s="123"/>
      <c r="AC1517" s="123"/>
      <c r="AD1517" s="123"/>
      <c r="AE1517" s="123"/>
      <c r="AF1517" s="123"/>
      <c r="AG1517" s="123"/>
      <c r="AH1517" s="123"/>
      <c r="AI1517" s="123"/>
      <c r="AJ1517" s="123"/>
      <c r="AK1517" s="123"/>
      <c r="AL1517" s="123"/>
      <c r="AM1517" s="123"/>
      <c r="AN1517" s="123"/>
      <c r="AO1517" s="123"/>
      <c r="AP1517" s="123"/>
      <c r="AQ1517" s="123"/>
      <c r="AR1517" s="123"/>
      <c r="AS1517" s="123"/>
      <c r="AT1517" s="123"/>
      <c r="AU1517" s="123"/>
      <c r="AV1517" s="123"/>
      <c r="AW1517" s="123"/>
      <c r="AX1517" s="123"/>
      <c r="AY1517" s="123"/>
      <c r="AZ1517" s="123"/>
      <c r="BA1517" s="123"/>
      <c r="BB1517" s="123"/>
      <c r="BC1517" s="123"/>
      <c r="BD1517" s="123"/>
      <c r="BE1517" s="123"/>
      <c r="BF1517" s="123"/>
      <c r="BG1517" s="123"/>
      <c r="BH1517" s="123"/>
      <c r="BI1517" s="123"/>
      <c r="BJ1517" s="123"/>
      <c r="BK1517" s="95"/>
      <c r="BL1517" s="95"/>
      <c r="BM1517" s="98"/>
      <c r="BN1517" s="99"/>
      <c r="BO1517" s="123"/>
      <c r="BP1517" s="123"/>
      <c r="BQ1517" s="42"/>
      <c r="BR1517" s="96"/>
    </row>
    <row r="1518" spans="1:70" ht="30" hidden="1" customHeight="1" x14ac:dyDescent="0.35">
      <c r="A1518" s="95">
        <v>1516</v>
      </c>
      <c r="B1518" s="123"/>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3"/>
      <c r="AY1518" s="123"/>
      <c r="AZ1518" s="123"/>
      <c r="BA1518" s="123"/>
      <c r="BB1518" s="123"/>
      <c r="BC1518" s="123"/>
      <c r="BD1518" s="123"/>
      <c r="BE1518" s="123"/>
      <c r="BF1518" s="123"/>
      <c r="BG1518" s="123"/>
      <c r="BH1518" s="123"/>
      <c r="BI1518" s="123"/>
      <c r="BJ1518" s="123"/>
      <c r="BK1518" s="95"/>
      <c r="BL1518" s="95"/>
      <c r="BM1518" s="98"/>
      <c r="BN1518" s="99"/>
      <c r="BO1518" s="123"/>
      <c r="BP1518" s="123"/>
      <c r="BQ1518" s="42"/>
      <c r="BR1518" s="96"/>
    </row>
    <row r="1519" spans="1:70" ht="30" hidden="1" customHeight="1" x14ac:dyDescent="0.35">
      <c r="A1519" s="95">
        <v>1517</v>
      </c>
      <c r="B1519" s="123"/>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3"/>
      <c r="AY1519" s="123"/>
      <c r="AZ1519" s="123"/>
      <c r="BA1519" s="123"/>
      <c r="BB1519" s="123"/>
      <c r="BC1519" s="123"/>
      <c r="BD1519" s="123"/>
      <c r="BE1519" s="123"/>
      <c r="BF1519" s="123"/>
      <c r="BG1519" s="123"/>
      <c r="BH1519" s="123"/>
      <c r="BI1519" s="123"/>
      <c r="BJ1519" s="123"/>
      <c r="BK1519" s="95"/>
      <c r="BL1519" s="95"/>
      <c r="BM1519" s="98"/>
      <c r="BN1519" s="99"/>
      <c r="BO1519" s="123"/>
      <c r="BP1519" s="123"/>
      <c r="BQ1519" s="42"/>
      <c r="BR1519" s="96"/>
    </row>
    <row r="1520" spans="1:70" ht="30" hidden="1" customHeight="1" x14ac:dyDescent="0.35">
      <c r="A1520" s="95">
        <v>1518</v>
      </c>
      <c r="B1520" s="123"/>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3"/>
      <c r="AY1520" s="123"/>
      <c r="AZ1520" s="123"/>
      <c r="BA1520" s="123"/>
      <c r="BB1520" s="123"/>
      <c r="BC1520" s="123"/>
      <c r="BD1520" s="123"/>
      <c r="BE1520" s="123"/>
      <c r="BF1520" s="123"/>
      <c r="BG1520" s="123"/>
      <c r="BH1520" s="123"/>
      <c r="BI1520" s="123"/>
      <c r="BJ1520" s="123"/>
      <c r="BK1520" s="95"/>
      <c r="BL1520" s="95"/>
      <c r="BM1520" s="98"/>
      <c r="BN1520" s="99"/>
      <c r="BO1520" s="123"/>
      <c r="BP1520" s="123"/>
      <c r="BQ1520" s="42"/>
      <c r="BR1520" s="96"/>
    </row>
    <row r="1521" spans="1:70" ht="30" hidden="1" customHeight="1" x14ac:dyDescent="0.35">
      <c r="A1521" s="95">
        <v>1519</v>
      </c>
      <c r="B1521" s="123"/>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3"/>
      <c r="AY1521" s="123"/>
      <c r="AZ1521" s="123"/>
      <c r="BA1521" s="123"/>
      <c r="BB1521" s="123"/>
      <c r="BC1521" s="123"/>
      <c r="BD1521" s="123"/>
      <c r="BE1521" s="123"/>
      <c r="BF1521" s="123"/>
      <c r="BG1521" s="123"/>
      <c r="BH1521" s="123"/>
      <c r="BI1521" s="123"/>
      <c r="BJ1521" s="123"/>
      <c r="BK1521" s="95"/>
      <c r="BL1521" s="95"/>
      <c r="BM1521" s="98"/>
      <c r="BN1521" s="99"/>
      <c r="BO1521" s="123"/>
      <c r="BP1521" s="123"/>
      <c r="BQ1521" s="42"/>
      <c r="BR1521" s="96"/>
    </row>
    <row r="1522" spans="1:70" ht="30" hidden="1" customHeight="1" x14ac:dyDescent="0.35">
      <c r="A1522" s="95">
        <v>1520</v>
      </c>
      <c r="B1522" s="123"/>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3"/>
      <c r="AY1522" s="123"/>
      <c r="AZ1522" s="123"/>
      <c r="BA1522" s="123"/>
      <c r="BB1522" s="123"/>
      <c r="BC1522" s="123"/>
      <c r="BD1522" s="123"/>
      <c r="BE1522" s="123"/>
      <c r="BF1522" s="123"/>
      <c r="BG1522" s="123"/>
      <c r="BH1522" s="123"/>
      <c r="BI1522" s="123"/>
      <c r="BJ1522" s="123"/>
      <c r="BK1522" s="95"/>
      <c r="BL1522" s="95"/>
      <c r="BM1522" s="98"/>
      <c r="BN1522" s="99"/>
      <c r="BO1522" s="123"/>
      <c r="BP1522" s="123"/>
      <c r="BQ1522" s="42"/>
      <c r="BR1522" s="96"/>
    </row>
    <row r="1523" spans="1:70" ht="30" hidden="1" customHeight="1" x14ac:dyDescent="0.35">
      <c r="A1523" s="95">
        <v>1521</v>
      </c>
      <c r="B1523" s="123"/>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3"/>
      <c r="AY1523" s="123"/>
      <c r="AZ1523" s="123"/>
      <c r="BA1523" s="123"/>
      <c r="BB1523" s="123"/>
      <c r="BC1523" s="123"/>
      <c r="BD1523" s="123"/>
      <c r="BE1523" s="123"/>
      <c r="BF1523" s="123"/>
      <c r="BG1523" s="123"/>
      <c r="BH1523" s="123"/>
      <c r="BI1523" s="123"/>
      <c r="BJ1523" s="123"/>
      <c r="BK1523" s="95"/>
      <c r="BL1523" s="95"/>
      <c r="BM1523" s="98"/>
      <c r="BN1523" s="99"/>
      <c r="BO1523" s="123"/>
      <c r="BP1523" s="123"/>
      <c r="BQ1523" s="42"/>
      <c r="BR1523" s="96"/>
    </row>
    <row r="1524" spans="1:70" ht="30" hidden="1" customHeight="1" x14ac:dyDescent="0.35">
      <c r="A1524" s="95">
        <v>1522</v>
      </c>
      <c r="B1524" s="123"/>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3"/>
      <c r="AY1524" s="123"/>
      <c r="AZ1524" s="123"/>
      <c r="BA1524" s="123"/>
      <c r="BB1524" s="123"/>
      <c r="BC1524" s="123"/>
      <c r="BD1524" s="123"/>
      <c r="BE1524" s="123"/>
      <c r="BF1524" s="123"/>
      <c r="BG1524" s="123"/>
      <c r="BH1524" s="123"/>
      <c r="BI1524" s="123"/>
      <c r="BJ1524" s="123"/>
      <c r="BK1524" s="95"/>
      <c r="BL1524" s="95"/>
      <c r="BM1524" s="98"/>
      <c r="BN1524" s="99"/>
      <c r="BO1524" s="123"/>
      <c r="BP1524" s="123"/>
      <c r="BQ1524" s="42"/>
      <c r="BR1524" s="96"/>
    </row>
    <row r="1525" spans="1:70" ht="30" hidden="1" customHeight="1" x14ac:dyDescent="0.35">
      <c r="A1525" s="95">
        <v>1523</v>
      </c>
      <c r="B1525" s="123"/>
      <c r="C1525" s="123"/>
      <c r="D1525" s="123"/>
      <c r="E1525" s="123"/>
      <c r="F1525" s="123"/>
      <c r="G1525" s="123"/>
      <c r="H1525" s="123"/>
      <c r="I1525" s="123"/>
      <c r="J1525" s="123"/>
      <c r="K1525" s="123"/>
      <c r="L1525" s="123"/>
      <c r="M1525" s="123"/>
      <c r="N1525" s="123"/>
      <c r="O1525" s="123"/>
      <c r="P1525" s="123"/>
      <c r="Q1525" s="123"/>
      <c r="R1525" s="123"/>
      <c r="S1525" s="123"/>
      <c r="T1525" s="123"/>
      <c r="U1525" s="123"/>
      <c r="V1525" s="123"/>
      <c r="W1525" s="123"/>
      <c r="X1525" s="123"/>
      <c r="Y1525" s="123"/>
      <c r="Z1525" s="123"/>
      <c r="AA1525" s="123"/>
      <c r="AB1525" s="123"/>
      <c r="AC1525" s="123"/>
      <c r="AD1525" s="123"/>
      <c r="AE1525" s="123"/>
      <c r="AF1525" s="123"/>
      <c r="AG1525" s="123"/>
      <c r="AH1525" s="123"/>
      <c r="AI1525" s="123"/>
      <c r="AJ1525" s="123"/>
      <c r="AK1525" s="123"/>
      <c r="AL1525" s="123"/>
      <c r="AM1525" s="123"/>
      <c r="AN1525" s="123"/>
      <c r="AO1525" s="123"/>
      <c r="AP1525" s="123"/>
      <c r="AQ1525" s="123"/>
      <c r="AR1525" s="123"/>
      <c r="AS1525" s="123"/>
      <c r="AT1525" s="123"/>
      <c r="AU1525" s="123"/>
      <c r="AV1525" s="123"/>
      <c r="AW1525" s="123"/>
      <c r="AX1525" s="123"/>
      <c r="AY1525" s="123"/>
      <c r="AZ1525" s="123"/>
      <c r="BA1525" s="123"/>
      <c r="BB1525" s="123"/>
      <c r="BC1525" s="123"/>
      <c r="BD1525" s="123"/>
      <c r="BE1525" s="123"/>
      <c r="BF1525" s="123"/>
      <c r="BG1525" s="123"/>
      <c r="BH1525" s="123"/>
      <c r="BI1525" s="123"/>
      <c r="BJ1525" s="123"/>
      <c r="BK1525" s="95"/>
      <c r="BL1525" s="95"/>
      <c r="BM1525" s="98"/>
      <c r="BN1525" s="99"/>
      <c r="BO1525" s="123"/>
      <c r="BP1525" s="123"/>
      <c r="BQ1525" s="42"/>
      <c r="BR1525" s="96"/>
    </row>
    <row r="1526" spans="1:70" ht="30" hidden="1" customHeight="1" x14ac:dyDescent="0.35">
      <c r="A1526" s="95">
        <v>1524</v>
      </c>
      <c r="B1526" s="123"/>
      <c r="C1526" s="123"/>
      <c r="D1526" s="123"/>
      <c r="E1526" s="123"/>
      <c r="F1526" s="123"/>
      <c r="G1526" s="123"/>
      <c r="H1526" s="123"/>
      <c r="I1526" s="123"/>
      <c r="J1526" s="123"/>
      <c r="K1526" s="123"/>
      <c r="L1526" s="123"/>
      <c r="M1526" s="123"/>
      <c r="N1526" s="123"/>
      <c r="O1526" s="123"/>
      <c r="P1526" s="123"/>
      <c r="Q1526" s="123"/>
      <c r="R1526" s="123"/>
      <c r="S1526" s="123"/>
      <c r="T1526" s="123"/>
      <c r="U1526" s="123"/>
      <c r="V1526" s="123"/>
      <c r="W1526" s="123"/>
      <c r="X1526" s="123"/>
      <c r="Y1526" s="123"/>
      <c r="Z1526" s="123"/>
      <c r="AA1526" s="123"/>
      <c r="AB1526" s="123"/>
      <c r="AC1526" s="123"/>
      <c r="AD1526" s="123"/>
      <c r="AE1526" s="123"/>
      <c r="AF1526" s="123"/>
      <c r="AG1526" s="123"/>
      <c r="AH1526" s="123"/>
      <c r="AI1526" s="123"/>
      <c r="AJ1526" s="123"/>
      <c r="AK1526" s="123"/>
      <c r="AL1526" s="123"/>
      <c r="AM1526" s="123"/>
      <c r="AN1526" s="123"/>
      <c r="AO1526" s="123"/>
      <c r="AP1526" s="123"/>
      <c r="AQ1526" s="123"/>
      <c r="AR1526" s="123"/>
      <c r="AS1526" s="123"/>
      <c r="AT1526" s="123"/>
      <c r="AU1526" s="123"/>
      <c r="AV1526" s="123"/>
      <c r="AW1526" s="123"/>
      <c r="AX1526" s="123"/>
      <c r="AY1526" s="123"/>
      <c r="AZ1526" s="123"/>
      <c r="BA1526" s="123"/>
      <c r="BB1526" s="123"/>
      <c r="BC1526" s="123"/>
      <c r="BD1526" s="123"/>
      <c r="BE1526" s="123"/>
      <c r="BF1526" s="123"/>
      <c r="BG1526" s="123"/>
      <c r="BH1526" s="123"/>
      <c r="BI1526" s="123"/>
      <c r="BJ1526" s="123"/>
      <c r="BK1526" s="95"/>
      <c r="BL1526" s="95"/>
      <c r="BM1526" s="98"/>
      <c r="BN1526" s="99"/>
      <c r="BO1526" s="123"/>
      <c r="BP1526" s="123"/>
      <c r="BQ1526" s="42"/>
      <c r="BR1526" s="96"/>
    </row>
    <row r="1527" spans="1:70" ht="30" hidden="1" customHeight="1" x14ac:dyDescent="0.35">
      <c r="A1527" s="95">
        <v>1525</v>
      </c>
      <c r="B1527" s="123"/>
      <c r="C1527" s="123"/>
      <c r="D1527" s="123"/>
      <c r="E1527" s="123"/>
      <c r="F1527" s="123"/>
      <c r="G1527" s="123"/>
      <c r="H1527" s="123"/>
      <c r="I1527" s="123"/>
      <c r="J1527" s="123"/>
      <c r="K1527" s="123"/>
      <c r="L1527" s="123"/>
      <c r="M1527" s="123"/>
      <c r="N1527" s="123"/>
      <c r="O1527" s="123"/>
      <c r="P1527" s="123"/>
      <c r="Q1527" s="123"/>
      <c r="R1527" s="123"/>
      <c r="S1527" s="123"/>
      <c r="T1527" s="123"/>
      <c r="U1527" s="123"/>
      <c r="V1527" s="123"/>
      <c r="W1527" s="123"/>
      <c r="X1527" s="123"/>
      <c r="Y1527" s="123"/>
      <c r="Z1527" s="123"/>
      <c r="AA1527" s="123"/>
      <c r="AB1527" s="123"/>
      <c r="AC1527" s="123"/>
      <c r="AD1527" s="123"/>
      <c r="AE1527" s="123"/>
      <c r="AF1527" s="123"/>
      <c r="AG1527" s="123"/>
      <c r="AH1527" s="123"/>
      <c r="AI1527" s="123"/>
      <c r="AJ1527" s="123"/>
      <c r="AK1527" s="123"/>
      <c r="AL1527" s="123"/>
      <c r="AM1527" s="123"/>
      <c r="AN1527" s="123"/>
      <c r="AO1527" s="123"/>
      <c r="AP1527" s="123"/>
      <c r="AQ1527" s="123"/>
      <c r="AR1527" s="123"/>
      <c r="AS1527" s="123"/>
      <c r="AT1527" s="123"/>
      <c r="AU1527" s="123"/>
      <c r="AV1527" s="123"/>
      <c r="AW1527" s="123"/>
      <c r="AX1527" s="123"/>
      <c r="AY1527" s="123"/>
      <c r="AZ1527" s="123"/>
      <c r="BA1527" s="123"/>
      <c r="BB1527" s="123"/>
      <c r="BC1527" s="123"/>
      <c r="BD1527" s="123"/>
      <c r="BE1527" s="123"/>
      <c r="BF1527" s="123"/>
      <c r="BG1527" s="123"/>
      <c r="BH1527" s="123"/>
      <c r="BI1527" s="123"/>
      <c r="BJ1527" s="123"/>
      <c r="BK1527" s="95"/>
      <c r="BL1527" s="95"/>
      <c r="BM1527" s="98"/>
      <c r="BN1527" s="99"/>
      <c r="BO1527" s="123"/>
      <c r="BP1527" s="123"/>
      <c r="BQ1527" s="42"/>
      <c r="BR1527" s="96"/>
    </row>
    <row r="1528" spans="1:70" ht="30" hidden="1" customHeight="1" x14ac:dyDescent="0.35">
      <c r="A1528" s="95">
        <v>1526</v>
      </c>
      <c r="B1528" s="123"/>
      <c r="C1528" s="123"/>
      <c r="D1528" s="123"/>
      <c r="E1528" s="123"/>
      <c r="F1528" s="123"/>
      <c r="G1528" s="123"/>
      <c r="H1528" s="123"/>
      <c r="I1528" s="123"/>
      <c r="J1528" s="123"/>
      <c r="K1528" s="123"/>
      <c r="L1528" s="123"/>
      <c r="M1528" s="123"/>
      <c r="N1528" s="123"/>
      <c r="O1528" s="123"/>
      <c r="P1528" s="123"/>
      <c r="Q1528" s="123"/>
      <c r="R1528" s="123"/>
      <c r="S1528" s="123"/>
      <c r="T1528" s="123"/>
      <c r="U1528" s="123"/>
      <c r="V1528" s="123"/>
      <c r="W1528" s="123"/>
      <c r="X1528" s="123"/>
      <c r="Y1528" s="123"/>
      <c r="Z1528" s="123"/>
      <c r="AA1528" s="123"/>
      <c r="AB1528" s="123"/>
      <c r="AC1528" s="123"/>
      <c r="AD1528" s="123"/>
      <c r="AE1528" s="123"/>
      <c r="AF1528" s="123"/>
      <c r="AG1528" s="123"/>
      <c r="AH1528" s="123"/>
      <c r="AI1528" s="123"/>
      <c r="AJ1528" s="123"/>
      <c r="AK1528" s="123"/>
      <c r="AL1528" s="123"/>
      <c r="AM1528" s="123"/>
      <c r="AN1528" s="123"/>
      <c r="AO1528" s="123"/>
      <c r="AP1528" s="123"/>
      <c r="AQ1528" s="123"/>
      <c r="AR1528" s="123"/>
      <c r="AS1528" s="123"/>
      <c r="AT1528" s="123"/>
      <c r="AU1528" s="123"/>
      <c r="AV1528" s="123"/>
      <c r="AW1528" s="123"/>
      <c r="AX1528" s="123"/>
      <c r="AY1528" s="123"/>
      <c r="AZ1528" s="123"/>
      <c r="BA1528" s="123"/>
      <c r="BB1528" s="123"/>
      <c r="BC1528" s="123"/>
      <c r="BD1528" s="123"/>
      <c r="BE1528" s="123"/>
      <c r="BF1528" s="123"/>
      <c r="BG1528" s="123"/>
      <c r="BH1528" s="123"/>
      <c r="BI1528" s="123"/>
      <c r="BJ1528" s="123"/>
      <c r="BK1528" s="95"/>
      <c r="BL1528" s="95"/>
      <c r="BM1528" s="98"/>
      <c r="BN1528" s="99"/>
      <c r="BO1528" s="123"/>
      <c r="BP1528" s="123"/>
      <c r="BQ1528" s="42"/>
      <c r="BR1528" s="96"/>
    </row>
    <row r="1529" spans="1:70" ht="30" hidden="1" customHeight="1" x14ac:dyDescent="0.35">
      <c r="A1529" s="95">
        <v>1527</v>
      </c>
      <c r="B1529" s="123"/>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c r="AY1529" s="123"/>
      <c r="AZ1529" s="123"/>
      <c r="BA1529" s="123"/>
      <c r="BB1529" s="123"/>
      <c r="BC1529" s="123"/>
      <c r="BD1529" s="123"/>
      <c r="BE1529" s="123"/>
      <c r="BF1529" s="123"/>
      <c r="BG1529" s="123"/>
      <c r="BH1529" s="123"/>
      <c r="BI1529" s="123"/>
      <c r="BJ1529" s="123"/>
      <c r="BK1529" s="95"/>
      <c r="BL1529" s="95"/>
      <c r="BM1529" s="98"/>
      <c r="BN1529" s="99"/>
      <c r="BO1529" s="123"/>
      <c r="BP1529" s="123"/>
      <c r="BQ1529" s="42"/>
      <c r="BR1529" s="96"/>
    </row>
    <row r="1530" spans="1:70" ht="30" hidden="1" customHeight="1" x14ac:dyDescent="0.35">
      <c r="A1530" s="95">
        <v>1528</v>
      </c>
      <c r="B1530" s="123"/>
      <c r="C1530" s="123"/>
      <c r="D1530" s="123"/>
      <c r="E1530" s="123"/>
      <c r="F1530" s="123"/>
      <c r="G1530" s="123"/>
      <c r="H1530" s="123"/>
      <c r="I1530" s="123"/>
      <c r="J1530" s="123"/>
      <c r="K1530" s="123"/>
      <c r="L1530" s="123"/>
      <c r="M1530" s="123"/>
      <c r="N1530" s="123"/>
      <c r="O1530" s="123"/>
      <c r="P1530" s="123"/>
      <c r="Q1530" s="123"/>
      <c r="R1530" s="123"/>
      <c r="S1530" s="123"/>
      <c r="T1530" s="123"/>
      <c r="U1530" s="123"/>
      <c r="V1530" s="123"/>
      <c r="W1530" s="123"/>
      <c r="X1530" s="123"/>
      <c r="Y1530" s="123"/>
      <c r="Z1530" s="123"/>
      <c r="AA1530" s="123"/>
      <c r="AB1530" s="123"/>
      <c r="AC1530" s="123"/>
      <c r="AD1530" s="123"/>
      <c r="AE1530" s="123"/>
      <c r="AF1530" s="123"/>
      <c r="AG1530" s="123"/>
      <c r="AH1530" s="123"/>
      <c r="AI1530" s="123"/>
      <c r="AJ1530" s="123"/>
      <c r="AK1530" s="123"/>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95"/>
      <c r="BL1530" s="95"/>
      <c r="BM1530" s="98"/>
      <c r="BN1530" s="99"/>
      <c r="BO1530" s="123"/>
      <c r="BP1530" s="123"/>
      <c r="BQ1530" s="42"/>
      <c r="BR1530" s="96"/>
    </row>
    <row r="1531" spans="1:70" ht="30" hidden="1" customHeight="1" x14ac:dyDescent="0.35">
      <c r="A1531" s="95">
        <v>1529</v>
      </c>
      <c r="B1531" s="123"/>
      <c r="C1531" s="123"/>
      <c r="D1531" s="123"/>
      <c r="E1531" s="123"/>
      <c r="F1531" s="123"/>
      <c r="G1531" s="123"/>
      <c r="H1531" s="123"/>
      <c r="I1531" s="123"/>
      <c r="J1531" s="123"/>
      <c r="K1531" s="123"/>
      <c r="L1531" s="123"/>
      <c r="M1531" s="123"/>
      <c r="N1531" s="123"/>
      <c r="O1531" s="123"/>
      <c r="P1531" s="123"/>
      <c r="Q1531" s="123"/>
      <c r="R1531" s="123"/>
      <c r="S1531" s="123"/>
      <c r="T1531" s="123"/>
      <c r="U1531" s="123"/>
      <c r="V1531" s="123"/>
      <c r="W1531" s="123"/>
      <c r="X1531" s="123"/>
      <c r="Y1531" s="123"/>
      <c r="Z1531" s="123"/>
      <c r="AA1531" s="123"/>
      <c r="AB1531" s="123"/>
      <c r="AC1531" s="123"/>
      <c r="AD1531" s="123"/>
      <c r="AE1531" s="123"/>
      <c r="AF1531" s="123"/>
      <c r="AG1531" s="123"/>
      <c r="AH1531" s="123"/>
      <c r="AI1531" s="123"/>
      <c r="AJ1531" s="123"/>
      <c r="AK1531" s="123"/>
      <c r="AL1531" s="123"/>
      <c r="AM1531" s="123"/>
      <c r="AN1531" s="123"/>
      <c r="AO1531" s="123"/>
      <c r="AP1531" s="123"/>
      <c r="AQ1531" s="123"/>
      <c r="AR1531" s="123"/>
      <c r="AS1531" s="123"/>
      <c r="AT1531" s="123"/>
      <c r="AU1531" s="123"/>
      <c r="AV1531" s="123"/>
      <c r="AW1531" s="123"/>
      <c r="AX1531" s="123"/>
      <c r="AY1531" s="123"/>
      <c r="AZ1531" s="123"/>
      <c r="BA1531" s="123"/>
      <c r="BB1531" s="123"/>
      <c r="BC1531" s="123"/>
      <c r="BD1531" s="123"/>
      <c r="BE1531" s="123"/>
      <c r="BF1531" s="123"/>
      <c r="BG1531" s="123"/>
      <c r="BH1531" s="123"/>
      <c r="BI1531" s="123"/>
      <c r="BJ1531" s="123"/>
      <c r="BK1531" s="95"/>
      <c r="BL1531" s="95"/>
      <c r="BM1531" s="98"/>
      <c r="BN1531" s="99"/>
      <c r="BO1531" s="123"/>
      <c r="BP1531" s="123"/>
      <c r="BQ1531" s="42"/>
      <c r="BR1531" s="96"/>
    </row>
    <row r="1532" spans="1:70" ht="30" hidden="1" customHeight="1" x14ac:dyDescent="0.35">
      <c r="A1532" s="95">
        <v>1530</v>
      </c>
      <c r="B1532" s="123"/>
      <c r="C1532" s="123"/>
      <c r="D1532" s="123"/>
      <c r="E1532" s="123"/>
      <c r="F1532" s="123"/>
      <c r="G1532" s="123"/>
      <c r="H1532" s="123"/>
      <c r="I1532" s="123"/>
      <c r="J1532" s="123"/>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3"/>
      <c r="AN1532" s="123"/>
      <c r="AO1532" s="123"/>
      <c r="AP1532" s="123"/>
      <c r="AQ1532" s="123"/>
      <c r="AR1532" s="123"/>
      <c r="AS1532" s="123"/>
      <c r="AT1532" s="123"/>
      <c r="AU1532" s="123"/>
      <c r="AV1532" s="123"/>
      <c r="AW1532" s="123"/>
      <c r="AX1532" s="123"/>
      <c r="AY1532" s="123"/>
      <c r="AZ1532" s="123"/>
      <c r="BA1532" s="123"/>
      <c r="BB1532" s="123"/>
      <c r="BC1532" s="123"/>
      <c r="BD1532" s="123"/>
      <c r="BE1532" s="123"/>
      <c r="BF1532" s="123"/>
      <c r="BG1532" s="123"/>
      <c r="BH1532" s="123"/>
      <c r="BI1532" s="123"/>
      <c r="BJ1532" s="123"/>
      <c r="BK1532" s="95"/>
      <c r="BL1532" s="95"/>
      <c r="BM1532" s="98"/>
      <c r="BN1532" s="99"/>
      <c r="BO1532" s="123"/>
      <c r="BP1532" s="123"/>
      <c r="BQ1532" s="42"/>
      <c r="BR1532" s="96"/>
    </row>
    <row r="1533" spans="1:70" ht="30" hidden="1" customHeight="1" x14ac:dyDescent="0.35">
      <c r="A1533" s="95">
        <v>1531</v>
      </c>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3"/>
      <c r="AN1533" s="123"/>
      <c r="AO1533" s="123"/>
      <c r="AP1533" s="123"/>
      <c r="AQ1533" s="123"/>
      <c r="AR1533" s="123"/>
      <c r="AS1533" s="123"/>
      <c r="AT1533" s="123"/>
      <c r="AU1533" s="123"/>
      <c r="AV1533" s="123"/>
      <c r="AW1533" s="123"/>
      <c r="AX1533" s="123"/>
      <c r="AY1533" s="123"/>
      <c r="AZ1533" s="123"/>
      <c r="BA1533" s="123"/>
      <c r="BB1533" s="123"/>
      <c r="BC1533" s="123"/>
      <c r="BD1533" s="123"/>
      <c r="BE1533" s="123"/>
      <c r="BF1533" s="123"/>
      <c r="BG1533" s="123"/>
      <c r="BH1533" s="123"/>
      <c r="BI1533" s="123"/>
      <c r="BJ1533" s="123"/>
      <c r="BK1533" s="95"/>
      <c r="BL1533" s="95"/>
      <c r="BM1533" s="98"/>
      <c r="BN1533" s="99"/>
      <c r="BO1533" s="123"/>
      <c r="BP1533" s="123"/>
      <c r="BQ1533" s="42"/>
      <c r="BR1533" s="96"/>
    </row>
    <row r="1534" spans="1:70" ht="30" hidden="1" customHeight="1" x14ac:dyDescent="0.35">
      <c r="A1534" s="95">
        <v>1532</v>
      </c>
      <c r="B1534" s="123"/>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c r="AY1534" s="123"/>
      <c r="AZ1534" s="123"/>
      <c r="BA1534" s="123"/>
      <c r="BB1534" s="123"/>
      <c r="BC1534" s="123"/>
      <c r="BD1534" s="123"/>
      <c r="BE1534" s="123"/>
      <c r="BF1534" s="123"/>
      <c r="BG1534" s="123"/>
      <c r="BH1534" s="123"/>
      <c r="BI1534" s="123"/>
      <c r="BJ1534" s="123"/>
      <c r="BK1534" s="95"/>
      <c r="BL1534" s="95"/>
      <c r="BM1534" s="98"/>
      <c r="BN1534" s="99"/>
      <c r="BO1534" s="123"/>
      <c r="BP1534" s="123"/>
      <c r="BQ1534" s="42"/>
      <c r="BR1534" s="96"/>
    </row>
    <row r="1535" spans="1:70" ht="30" hidden="1" customHeight="1" x14ac:dyDescent="0.35">
      <c r="A1535" s="95">
        <v>1533</v>
      </c>
      <c r="B1535" s="123"/>
      <c r="C1535" s="123"/>
      <c r="D1535" s="123"/>
      <c r="E1535" s="123"/>
      <c r="F1535" s="123"/>
      <c r="G1535" s="123"/>
      <c r="H1535" s="123"/>
      <c r="I1535" s="123"/>
      <c r="J1535" s="123"/>
      <c r="K1535" s="123"/>
      <c r="L1535" s="123"/>
      <c r="M1535" s="123"/>
      <c r="N1535" s="123"/>
      <c r="O1535" s="123"/>
      <c r="P1535" s="123"/>
      <c r="Q1535" s="123"/>
      <c r="R1535" s="123"/>
      <c r="S1535" s="123"/>
      <c r="T1535" s="123"/>
      <c r="U1535" s="123"/>
      <c r="V1535" s="123"/>
      <c r="W1535" s="123"/>
      <c r="X1535" s="123"/>
      <c r="Y1535" s="123"/>
      <c r="Z1535" s="123"/>
      <c r="AA1535" s="123"/>
      <c r="AB1535" s="123"/>
      <c r="AC1535" s="123"/>
      <c r="AD1535" s="123"/>
      <c r="AE1535" s="123"/>
      <c r="AF1535" s="123"/>
      <c r="AG1535" s="123"/>
      <c r="AH1535" s="123"/>
      <c r="AI1535" s="123"/>
      <c r="AJ1535" s="123"/>
      <c r="AK1535" s="123"/>
      <c r="AL1535" s="123"/>
      <c r="AM1535" s="123"/>
      <c r="AN1535" s="123"/>
      <c r="AO1535" s="123"/>
      <c r="AP1535" s="123"/>
      <c r="AQ1535" s="123"/>
      <c r="AR1535" s="123"/>
      <c r="AS1535" s="123"/>
      <c r="AT1535" s="123"/>
      <c r="AU1535" s="123"/>
      <c r="AV1535" s="123"/>
      <c r="AW1535" s="123"/>
      <c r="AX1535" s="123"/>
      <c r="AY1535" s="123"/>
      <c r="AZ1535" s="123"/>
      <c r="BA1535" s="123"/>
      <c r="BB1535" s="123"/>
      <c r="BC1535" s="123"/>
      <c r="BD1535" s="123"/>
      <c r="BE1535" s="123"/>
      <c r="BF1535" s="123"/>
      <c r="BG1535" s="123"/>
      <c r="BH1535" s="123"/>
      <c r="BI1535" s="123"/>
      <c r="BJ1535" s="123"/>
      <c r="BK1535" s="95"/>
      <c r="BL1535" s="95"/>
      <c r="BM1535" s="98"/>
      <c r="BN1535" s="99"/>
      <c r="BO1535" s="123"/>
      <c r="BP1535" s="123"/>
      <c r="BQ1535" s="42"/>
      <c r="BR1535" s="96"/>
    </row>
    <row r="1536" spans="1:70" ht="30" hidden="1" customHeight="1" x14ac:dyDescent="0.35">
      <c r="A1536" s="95">
        <v>1534</v>
      </c>
      <c r="B1536" s="123"/>
      <c r="C1536" s="123"/>
      <c r="D1536" s="123"/>
      <c r="E1536" s="123"/>
      <c r="F1536" s="123"/>
      <c r="G1536" s="123"/>
      <c r="H1536" s="123"/>
      <c r="I1536" s="123"/>
      <c r="J1536" s="123"/>
      <c r="K1536" s="123"/>
      <c r="L1536" s="123"/>
      <c r="M1536" s="123"/>
      <c r="N1536" s="123"/>
      <c r="O1536" s="123"/>
      <c r="P1536" s="123"/>
      <c r="Q1536" s="123"/>
      <c r="R1536" s="123"/>
      <c r="S1536" s="123"/>
      <c r="T1536" s="123"/>
      <c r="U1536" s="123"/>
      <c r="V1536" s="123"/>
      <c r="W1536" s="123"/>
      <c r="X1536" s="123"/>
      <c r="Y1536" s="123"/>
      <c r="Z1536" s="123"/>
      <c r="AA1536" s="123"/>
      <c r="AB1536" s="123"/>
      <c r="AC1536" s="123"/>
      <c r="AD1536" s="123"/>
      <c r="AE1536" s="123"/>
      <c r="AF1536" s="123"/>
      <c r="AG1536" s="123"/>
      <c r="AH1536" s="123"/>
      <c r="AI1536" s="123"/>
      <c r="AJ1536" s="123"/>
      <c r="AK1536" s="123"/>
      <c r="AL1536" s="123"/>
      <c r="AM1536" s="123"/>
      <c r="AN1536" s="123"/>
      <c r="AO1536" s="123"/>
      <c r="AP1536" s="123"/>
      <c r="AQ1536" s="123"/>
      <c r="AR1536" s="123"/>
      <c r="AS1536" s="123"/>
      <c r="AT1536" s="123"/>
      <c r="AU1536" s="123"/>
      <c r="AV1536" s="123"/>
      <c r="AW1536" s="123"/>
      <c r="AX1536" s="123"/>
      <c r="AY1536" s="123"/>
      <c r="AZ1536" s="123"/>
      <c r="BA1536" s="123"/>
      <c r="BB1536" s="123"/>
      <c r="BC1536" s="123"/>
      <c r="BD1536" s="123"/>
      <c r="BE1536" s="123"/>
      <c r="BF1536" s="123"/>
      <c r="BG1536" s="123"/>
      <c r="BH1536" s="123"/>
      <c r="BI1536" s="123"/>
      <c r="BJ1536" s="123"/>
      <c r="BK1536" s="95"/>
      <c r="BL1536" s="95"/>
      <c r="BM1536" s="98"/>
      <c r="BN1536" s="99"/>
      <c r="BO1536" s="123"/>
      <c r="BP1536" s="123"/>
      <c r="BQ1536" s="42"/>
      <c r="BR1536" s="96"/>
    </row>
    <row r="1537" spans="1:70" ht="30" hidden="1" customHeight="1" x14ac:dyDescent="0.35">
      <c r="A1537" s="95">
        <v>1535</v>
      </c>
      <c r="B1537" s="123"/>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23"/>
      <c r="AA1537" s="123"/>
      <c r="AB1537" s="123"/>
      <c r="AC1537" s="123"/>
      <c r="AD1537" s="123"/>
      <c r="AE1537" s="123"/>
      <c r="AF1537" s="123"/>
      <c r="AG1537" s="123"/>
      <c r="AH1537" s="123"/>
      <c r="AI1537" s="123"/>
      <c r="AJ1537" s="123"/>
      <c r="AK1537" s="123"/>
      <c r="AL1537" s="123"/>
      <c r="AM1537" s="123"/>
      <c r="AN1537" s="123"/>
      <c r="AO1537" s="123"/>
      <c r="AP1537" s="123"/>
      <c r="AQ1537" s="123"/>
      <c r="AR1537" s="123"/>
      <c r="AS1537" s="123"/>
      <c r="AT1537" s="123"/>
      <c r="AU1537" s="123"/>
      <c r="AV1537" s="123"/>
      <c r="AW1537" s="123"/>
      <c r="AX1537" s="123"/>
      <c r="AY1537" s="123"/>
      <c r="AZ1537" s="123"/>
      <c r="BA1537" s="123"/>
      <c r="BB1537" s="123"/>
      <c r="BC1537" s="123"/>
      <c r="BD1537" s="123"/>
      <c r="BE1537" s="123"/>
      <c r="BF1537" s="123"/>
      <c r="BG1537" s="123"/>
      <c r="BH1537" s="123"/>
      <c r="BI1537" s="123"/>
      <c r="BJ1537" s="123"/>
      <c r="BK1537" s="95"/>
      <c r="BL1537" s="95"/>
      <c r="BM1537" s="98"/>
      <c r="BN1537" s="99"/>
      <c r="BO1537" s="123"/>
      <c r="BP1537" s="123"/>
      <c r="BQ1537" s="42"/>
      <c r="BR1537" s="96"/>
    </row>
    <row r="1538" spans="1:70" ht="30" hidden="1" customHeight="1" x14ac:dyDescent="0.35">
      <c r="A1538" s="95">
        <v>1536</v>
      </c>
      <c r="B1538" s="123"/>
      <c r="C1538" s="123"/>
      <c r="D1538" s="123"/>
      <c r="E1538" s="123"/>
      <c r="F1538" s="123"/>
      <c r="G1538" s="123"/>
      <c r="H1538" s="123"/>
      <c r="I1538" s="123"/>
      <c r="J1538" s="123"/>
      <c r="K1538" s="123"/>
      <c r="L1538" s="123"/>
      <c r="M1538" s="123"/>
      <c r="N1538" s="123"/>
      <c r="O1538" s="123"/>
      <c r="P1538" s="123"/>
      <c r="Q1538" s="123"/>
      <c r="R1538" s="123"/>
      <c r="S1538" s="123"/>
      <c r="T1538" s="123"/>
      <c r="U1538" s="123"/>
      <c r="V1538" s="123"/>
      <c r="W1538" s="123"/>
      <c r="X1538" s="123"/>
      <c r="Y1538" s="123"/>
      <c r="Z1538" s="123"/>
      <c r="AA1538" s="123"/>
      <c r="AB1538" s="123"/>
      <c r="AC1538" s="123"/>
      <c r="AD1538" s="123"/>
      <c r="AE1538" s="123"/>
      <c r="AF1538" s="123"/>
      <c r="AG1538" s="123"/>
      <c r="AH1538" s="123"/>
      <c r="AI1538" s="123"/>
      <c r="AJ1538" s="123"/>
      <c r="AK1538" s="123"/>
      <c r="AL1538" s="123"/>
      <c r="AM1538" s="123"/>
      <c r="AN1538" s="123"/>
      <c r="AO1538" s="123"/>
      <c r="AP1538" s="123"/>
      <c r="AQ1538" s="123"/>
      <c r="AR1538" s="123"/>
      <c r="AS1538" s="123"/>
      <c r="AT1538" s="123"/>
      <c r="AU1538" s="123"/>
      <c r="AV1538" s="123"/>
      <c r="AW1538" s="123"/>
      <c r="AX1538" s="123"/>
      <c r="AY1538" s="123"/>
      <c r="AZ1538" s="123"/>
      <c r="BA1538" s="123"/>
      <c r="BB1538" s="123"/>
      <c r="BC1538" s="123"/>
      <c r="BD1538" s="123"/>
      <c r="BE1538" s="123"/>
      <c r="BF1538" s="123"/>
      <c r="BG1538" s="123"/>
      <c r="BH1538" s="123"/>
      <c r="BI1538" s="123"/>
      <c r="BJ1538" s="123"/>
      <c r="BK1538" s="95"/>
      <c r="BL1538" s="95"/>
      <c r="BM1538" s="98"/>
      <c r="BN1538" s="99"/>
      <c r="BO1538" s="123"/>
      <c r="BP1538" s="123"/>
      <c r="BQ1538" s="42"/>
      <c r="BR1538" s="96"/>
    </row>
    <row r="1539" spans="1:70" ht="30" hidden="1" customHeight="1" x14ac:dyDescent="0.35">
      <c r="A1539" s="95">
        <v>1537</v>
      </c>
      <c r="B1539" s="123"/>
      <c r="C1539" s="123"/>
      <c r="D1539" s="123"/>
      <c r="E1539" s="123"/>
      <c r="F1539" s="123"/>
      <c r="G1539" s="123"/>
      <c r="H1539" s="123"/>
      <c r="I1539" s="123"/>
      <c r="J1539" s="123"/>
      <c r="K1539" s="123"/>
      <c r="L1539" s="123"/>
      <c r="M1539" s="123"/>
      <c r="N1539" s="123"/>
      <c r="O1539" s="123"/>
      <c r="P1539" s="123"/>
      <c r="Q1539" s="123"/>
      <c r="R1539" s="123"/>
      <c r="S1539" s="123"/>
      <c r="T1539" s="123"/>
      <c r="U1539" s="123"/>
      <c r="V1539" s="123"/>
      <c r="W1539" s="123"/>
      <c r="X1539" s="123"/>
      <c r="Y1539" s="123"/>
      <c r="Z1539" s="123"/>
      <c r="AA1539" s="123"/>
      <c r="AB1539" s="123"/>
      <c r="AC1539" s="123"/>
      <c r="AD1539" s="123"/>
      <c r="AE1539" s="123"/>
      <c r="AF1539" s="123"/>
      <c r="AG1539" s="123"/>
      <c r="AH1539" s="123"/>
      <c r="AI1539" s="123"/>
      <c r="AJ1539" s="123"/>
      <c r="AK1539" s="123"/>
      <c r="AL1539" s="123"/>
      <c r="AM1539" s="123"/>
      <c r="AN1539" s="123"/>
      <c r="AO1539" s="123"/>
      <c r="AP1539" s="123"/>
      <c r="AQ1539" s="123"/>
      <c r="AR1539" s="123"/>
      <c r="AS1539" s="123"/>
      <c r="AT1539" s="123"/>
      <c r="AU1539" s="123"/>
      <c r="AV1539" s="123"/>
      <c r="AW1539" s="123"/>
      <c r="AX1539" s="123"/>
      <c r="AY1539" s="123"/>
      <c r="AZ1539" s="123"/>
      <c r="BA1539" s="123"/>
      <c r="BB1539" s="123"/>
      <c r="BC1539" s="123"/>
      <c r="BD1539" s="123"/>
      <c r="BE1539" s="123"/>
      <c r="BF1539" s="123"/>
      <c r="BG1539" s="123"/>
      <c r="BH1539" s="123"/>
      <c r="BI1539" s="123"/>
      <c r="BJ1539" s="123"/>
      <c r="BK1539" s="95"/>
      <c r="BL1539" s="95"/>
      <c r="BM1539" s="98"/>
      <c r="BN1539" s="99"/>
      <c r="BO1539" s="123"/>
      <c r="BP1539" s="123"/>
      <c r="BQ1539" s="42"/>
      <c r="BR1539" s="96"/>
    </row>
    <row r="1540" spans="1:70" ht="30" hidden="1" customHeight="1" x14ac:dyDescent="0.35">
      <c r="A1540" s="95">
        <v>1538</v>
      </c>
      <c r="B1540" s="123"/>
      <c r="C1540" s="123"/>
      <c r="D1540" s="123"/>
      <c r="E1540" s="123"/>
      <c r="F1540" s="123"/>
      <c r="G1540" s="123"/>
      <c r="H1540" s="123"/>
      <c r="I1540" s="123"/>
      <c r="J1540" s="123"/>
      <c r="K1540" s="123"/>
      <c r="L1540" s="123"/>
      <c r="M1540" s="123"/>
      <c r="N1540" s="123"/>
      <c r="O1540" s="123"/>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123"/>
      <c r="AM1540" s="123"/>
      <c r="AN1540" s="123"/>
      <c r="AO1540" s="123"/>
      <c r="AP1540" s="123"/>
      <c r="AQ1540" s="123"/>
      <c r="AR1540" s="123"/>
      <c r="AS1540" s="123"/>
      <c r="AT1540" s="123"/>
      <c r="AU1540" s="123"/>
      <c r="AV1540" s="123"/>
      <c r="AW1540" s="123"/>
      <c r="AX1540" s="123"/>
      <c r="AY1540" s="123"/>
      <c r="AZ1540" s="123"/>
      <c r="BA1540" s="123"/>
      <c r="BB1540" s="123"/>
      <c r="BC1540" s="123"/>
      <c r="BD1540" s="123"/>
      <c r="BE1540" s="123"/>
      <c r="BF1540" s="123"/>
      <c r="BG1540" s="123"/>
      <c r="BH1540" s="123"/>
      <c r="BI1540" s="123"/>
      <c r="BJ1540" s="123"/>
      <c r="BK1540" s="95"/>
      <c r="BL1540" s="95"/>
      <c r="BM1540" s="98"/>
      <c r="BN1540" s="99"/>
      <c r="BO1540" s="123"/>
      <c r="BP1540" s="123"/>
      <c r="BQ1540" s="42"/>
      <c r="BR1540" s="96"/>
    </row>
    <row r="1541" spans="1:70" ht="30" hidden="1" customHeight="1" x14ac:dyDescent="0.35">
      <c r="A1541" s="95">
        <v>1539</v>
      </c>
      <c r="B1541" s="123"/>
      <c r="C1541" s="123"/>
      <c r="D1541" s="123"/>
      <c r="E1541" s="123"/>
      <c r="F1541" s="123"/>
      <c r="G1541" s="123"/>
      <c r="H1541" s="123"/>
      <c r="I1541" s="123"/>
      <c r="J1541" s="123"/>
      <c r="K1541" s="123"/>
      <c r="L1541" s="123"/>
      <c r="M1541" s="123"/>
      <c r="N1541" s="123"/>
      <c r="O1541" s="123"/>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123"/>
      <c r="AM1541" s="123"/>
      <c r="AN1541" s="123"/>
      <c r="AO1541" s="123"/>
      <c r="AP1541" s="123"/>
      <c r="AQ1541" s="123"/>
      <c r="AR1541" s="123"/>
      <c r="AS1541" s="123"/>
      <c r="AT1541" s="123"/>
      <c r="AU1541" s="123"/>
      <c r="AV1541" s="123"/>
      <c r="AW1541" s="123"/>
      <c r="AX1541" s="123"/>
      <c r="AY1541" s="123"/>
      <c r="AZ1541" s="123"/>
      <c r="BA1541" s="123"/>
      <c r="BB1541" s="123"/>
      <c r="BC1541" s="123"/>
      <c r="BD1541" s="123"/>
      <c r="BE1541" s="123"/>
      <c r="BF1541" s="123"/>
      <c r="BG1541" s="123"/>
      <c r="BH1541" s="123"/>
      <c r="BI1541" s="123"/>
      <c r="BJ1541" s="123"/>
      <c r="BK1541" s="95"/>
      <c r="BL1541" s="95"/>
      <c r="BM1541" s="98"/>
      <c r="BN1541" s="99"/>
      <c r="BO1541" s="123"/>
      <c r="BP1541" s="123"/>
      <c r="BQ1541" s="42"/>
      <c r="BR1541" s="96"/>
    </row>
    <row r="1542" spans="1:70" ht="30" hidden="1" customHeight="1" x14ac:dyDescent="0.35">
      <c r="A1542" s="95">
        <v>1540</v>
      </c>
      <c r="B1542" s="123"/>
      <c r="C1542" s="123"/>
      <c r="D1542" s="123"/>
      <c r="E1542" s="123"/>
      <c r="F1542" s="123"/>
      <c r="G1542" s="123"/>
      <c r="H1542" s="123"/>
      <c r="I1542" s="123"/>
      <c r="J1542" s="123"/>
      <c r="K1542" s="123"/>
      <c r="L1542" s="123"/>
      <c r="M1542" s="123"/>
      <c r="N1542" s="123"/>
      <c r="O1542" s="123"/>
      <c r="P1542" s="123"/>
      <c r="Q1542" s="123"/>
      <c r="R1542" s="123"/>
      <c r="S1542" s="123"/>
      <c r="T1542" s="123"/>
      <c r="U1542" s="123"/>
      <c r="V1542" s="123"/>
      <c r="W1542" s="123"/>
      <c r="X1542" s="123"/>
      <c r="Y1542" s="123"/>
      <c r="Z1542" s="123"/>
      <c r="AA1542" s="123"/>
      <c r="AB1542" s="123"/>
      <c r="AC1542" s="123"/>
      <c r="AD1542" s="123"/>
      <c r="AE1542" s="123"/>
      <c r="AF1542" s="123"/>
      <c r="AG1542" s="123"/>
      <c r="AH1542" s="123"/>
      <c r="AI1542" s="123"/>
      <c r="AJ1542" s="123"/>
      <c r="AK1542" s="123"/>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95"/>
      <c r="BL1542" s="95"/>
      <c r="BM1542" s="98"/>
      <c r="BN1542" s="99"/>
      <c r="BO1542" s="123"/>
      <c r="BP1542" s="123"/>
      <c r="BQ1542" s="42"/>
      <c r="BR1542" s="96"/>
    </row>
    <row r="1543" spans="1:70" ht="30" hidden="1" customHeight="1" x14ac:dyDescent="0.35">
      <c r="A1543" s="95">
        <v>1541</v>
      </c>
      <c r="B1543" s="123"/>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95"/>
      <c r="BL1543" s="95"/>
      <c r="BM1543" s="98"/>
      <c r="BN1543" s="99"/>
      <c r="BO1543" s="123"/>
      <c r="BP1543" s="123"/>
      <c r="BQ1543" s="42"/>
      <c r="BR1543" s="96"/>
    </row>
    <row r="1544" spans="1:70" ht="30" hidden="1" customHeight="1" x14ac:dyDescent="0.35">
      <c r="A1544" s="95">
        <v>1542</v>
      </c>
      <c r="B1544" s="123"/>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3"/>
      <c r="AY1544" s="123"/>
      <c r="AZ1544" s="123"/>
      <c r="BA1544" s="123"/>
      <c r="BB1544" s="123"/>
      <c r="BC1544" s="123"/>
      <c r="BD1544" s="123"/>
      <c r="BE1544" s="123"/>
      <c r="BF1544" s="123"/>
      <c r="BG1544" s="123"/>
      <c r="BH1544" s="123"/>
      <c r="BI1544" s="123"/>
      <c r="BJ1544" s="123"/>
      <c r="BK1544" s="95"/>
      <c r="BL1544" s="95"/>
      <c r="BM1544" s="98"/>
      <c r="BN1544" s="99"/>
      <c r="BO1544" s="123"/>
      <c r="BP1544" s="123"/>
      <c r="BQ1544" s="42"/>
      <c r="BR1544" s="96"/>
    </row>
    <row r="1545" spans="1:70" ht="30" hidden="1" customHeight="1" x14ac:dyDescent="0.35">
      <c r="A1545" s="95">
        <v>1543</v>
      </c>
      <c r="B1545" s="123"/>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3"/>
      <c r="AY1545" s="123"/>
      <c r="AZ1545" s="123"/>
      <c r="BA1545" s="123"/>
      <c r="BB1545" s="123"/>
      <c r="BC1545" s="123"/>
      <c r="BD1545" s="123"/>
      <c r="BE1545" s="123"/>
      <c r="BF1545" s="123"/>
      <c r="BG1545" s="123"/>
      <c r="BH1545" s="123"/>
      <c r="BI1545" s="123"/>
      <c r="BJ1545" s="123"/>
      <c r="BK1545" s="95"/>
      <c r="BL1545" s="95"/>
      <c r="BM1545" s="98"/>
      <c r="BN1545" s="99"/>
      <c r="BO1545" s="123"/>
      <c r="BP1545" s="123"/>
      <c r="BQ1545" s="42"/>
      <c r="BR1545" s="96"/>
    </row>
    <row r="1546" spans="1:70" ht="30" hidden="1" customHeight="1" x14ac:dyDescent="0.35">
      <c r="A1546" s="95">
        <v>1544</v>
      </c>
      <c r="B1546" s="123"/>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3"/>
      <c r="AY1546" s="123"/>
      <c r="AZ1546" s="123"/>
      <c r="BA1546" s="123"/>
      <c r="BB1546" s="123"/>
      <c r="BC1546" s="123"/>
      <c r="BD1546" s="123"/>
      <c r="BE1546" s="123"/>
      <c r="BF1546" s="123"/>
      <c r="BG1546" s="123"/>
      <c r="BH1546" s="123"/>
      <c r="BI1546" s="123"/>
      <c r="BJ1546" s="123"/>
      <c r="BK1546" s="95"/>
      <c r="BL1546" s="95"/>
      <c r="BM1546" s="98"/>
      <c r="BN1546" s="99"/>
      <c r="BO1546" s="123"/>
      <c r="BP1546" s="123"/>
      <c r="BQ1546" s="42"/>
      <c r="BR1546" s="96"/>
    </row>
    <row r="1547" spans="1:70" ht="30" hidden="1" customHeight="1" x14ac:dyDescent="0.35">
      <c r="A1547" s="95">
        <v>1545</v>
      </c>
      <c r="B1547" s="123"/>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3"/>
      <c r="AY1547" s="123"/>
      <c r="AZ1547" s="123"/>
      <c r="BA1547" s="123"/>
      <c r="BB1547" s="123"/>
      <c r="BC1547" s="123"/>
      <c r="BD1547" s="123"/>
      <c r="BE1547" s="123"/>
      <c r="BF1547" s="123"/>
      <c r="BG1547" s="123"/>
      <c r="BH1547" s="123"/>
      <c r="BI1547" s="123"/>
      <c r="BJ1547" s="123"/>
      <c r="BK1547" s="95"/>
      <c r="BL1547" s="95"/>
      <c r="BM1547" s="98"/>
      <c r="BN1547" s="99"/>
      <c r="BO1547" s="123"/>
      <c r="BP1547" s="123"/>
      <c r="BQ1547" s="42"/>
      <c r="BR1547" s="96"/>
    </row>
    <row r="1548" spans="1:70" ht="30" hidden="1" customHeight="1" x14ac:dyDescent="0.35">
      <c r="A1548" s="95">
        <v>1546</v>
      </c>
      <c r="B1548" s="123"/>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3"/>
      <c r="AY1548" s="123"/>
      <c r="AZ1548" s="123"/>
      <c r="BA1548" s="123"/>
      <c r="BB1548" s="123"/>
      <c r="BC1548" s="123"/>
      <c r="BD1548" s="123"/>
      <c r="BE1548" s="123"/>
      <c r="BF1548" s="123"/>
      <c r="BG1548" s="123"/>
      <c r="BH1548" s="123"/>
      <c r="BI1548" s="123"/>
      <c r="BJ1548" s="123"/>
      <c r="BK1548" s="95"/>
      <c r="BL1548" s="95"/>
      <c r="BM1548" s="98"/>
      <c r="BN1548" s="99"/>
      <c r="BO1548" s="123"/>
      <c r="BP1548" s="123"/>
      <c r="BQ1548" s="42"/>
      <c r="BR1548" s="96"/>
    </row>
    <row r="1549" spans="1:70" ht="30" hidden="1" customHeight="1" x14ac:dyDescent="0.35">
      <c r="A1549" s="95">
        <v>1547</v>
      </c>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3"/>
      <c r="AY1549" s="123"/>
      <c r="AZ1549" s="123"/>
      <c r="BA1549" s="123"/>
      <c r="BB1549" s="123"/>
      <c r="BC1549" s="123"/>
      <c r="BD1549" s="123"/>
      <c r="BE1549" s="123"/>
      <c r="BF1549" s="123"/>
      <c r="BG1549" s="123"/>
      <c r="BH1549" s="123"/>
      <c r="BI1549" s="123"/>
      <c r="BJ1549" s="123"/>
      <c r="BK1549" s="95"/>
      <c r="BL1549" s="95"/>
      <c r="BM1549" s="98"/>
      <c r="BN1549" s="99"/>
      <c r="BO1549" s="123"/>
      <c r="BP1549" s="123"/>
      <c r="BQ1549" s="42"/>
      <c r="BR1549" s="96"/>
    </row>
    <row r="1550" spans="1:70" ht="30" hidden="1" customHeight="1" x14ac:dyDescent="0.35">
      <c r="A1550" s="95">
        <v>1548</v>
      </c>
      <c r="B1550" s="123"/>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3"/>
      <c r="AY1550" s="123"/>
      <c r="AZ1550" s="123"/>
      <c r="BA1550" s="123"/>
      <c r="BB1550" s="123"/>
      <c r="BC1550" s="123"/>
      <c r="BD1550" s="123"/>
      <c r="BE1550" s="123"/>
      <c r="BF1550" s="123"/>
      <c r="BG1550" s="123"/>
      <c r="BH1550" s="123"/>
      <c r="BI1550" s="123"/>
      <c r="BJ1550" s="123"/>
      <c r="BK1550" s="95"/>
      <c r="BL1550" s="95"/>
      <c r="BM1550" s="98"/>
      <c r="BN1550" s="99"/>
      <c r="BO1550" s="123"/>
      <c r="BP1550" s="123"/>
      <c r="BQ1550" s="42"/>
      <c r="BR1550" s="96"/>
    </row>
    <row r="1551" spans="1:70" ht="30" hidden="1" customHeight="1" x14ac:dyDescent="0.35">
      <c r="A1551" s="95">
        <v>1549</v>
      </c>
      <c r="B1551" s="123"/>
      <c r="C1551" s="123"/>
      <c r="D1551" s="123"/>
      <c r="E1551" s="123"/>
      <c r="F1551" s="123"/>
      <c r="G1551" s="123"/>
      <c r="H1551" s="123"/>
      <c r="I1551" s="123"/>
      <c r="J1551" s="123"/>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3"/>
      <c r="AY1551" s="123"/>
      <c r="AZ1551" s="123"/>
      <c r="BA1551" s="123"/>
      <c r="BB1551" s="123"/>
      <c r="BC1551" s="123"/>
      <c r="BD1551" s="123"/>
      <c r="BE1551" s="123"/>
      <c r="BF1551" s="123"/>
      <c r="BG1551" s="123"/>
      <c r="BH1551" s="123"/>
      <c r="BI1551" s="123"/>
      <c r="BJ1551" s="123"/>
      <c r="BK1551" s="95"/>
      <c r="BL1551" s="95"/>
      <c r="BM1551" s="98"/>
      <c r="BN1551" s="99"/>
      <c r="BO1551" s="123"/>
      <c r="BP1551" s="123"/>
      <c r="BQ1551" s="42"/>
      <c r="BR1551" s="96"/>
    </row>
    <row r="1552" spans="1:70" ht="30" hidden="1" customHeight="1" x14ac:dyDescent="0.35">
      <c r="A1552" s="95">
        <v>1550</v>
      </c>
      <c r="B1552" s="123"/>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3"/>
      <c r="AY1552" s="123"/>
      <c r="AZ1552" s="123"/>
      <c r="BA1552" s="123"/>
      <c r="BB1552" s="123"/>
      <c r="BC1552" s="123"/>
      <c r="BD1552" s="123"/>
      <c r="BE1552" s="123"/>
      <c r="BF1552" s="123"/>
      <c r="BG1552" s="123"/>
      <c r="BH1552" s="123"/>
      <c r="BI1552" s="123"/>
      <c r="BJ1552" s="123"/>
      <c r="BK1552" s="95"/>
      <c r="BL1552" s="95"/>
      <c r="BM1552" s="98"/>
      <c r="BN1552" s="99"/>
      <c r="BO1552" s="123"/>
      <c r="BP1552" s="123"/>
      <c r="BQ1552" s="42"/>
      <c r="BR1552" s="96"/>
    </row>
    <row r="1553" spans="1:70" ht="30" hidden="1" customHeight="1" x14ac:dyDescent="0.35">
      <c r="A1553" s="95">
        <v>1551</v>
      </c>
      <c r="B1553" s="123"/>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3"/>
      <c r="AY1553" s="123"/>
      <c r="AZ1553" s="123"/>
      <c r="BA1553" s="123"/>
      <c r="BB1553" s="123"/>
      <c r="BC1553" s="123"/>
      <c r="BD1553" s="123"/>
      <c r="BE1553" s="123"/>
      <c r="BF1553" s="123"/>
      <c r="BG1553" s="123"/>
      <c r="BH1553" s="123"/>
      <c r="BI1553" s="123"/>
      <c r="BJ1553" s="123"/>
      <c r="BK1553" s="95"/>
      <c r="BL1553" s="95"/>
      <c r="BM1553" s="98"/>
      <c r="BN1553" s="99"/>
      <c r="BO1553" s="123"/>
      <c r="BP1553" s="123"/>
      <c r="BQ1553" s="42"/>
      <c r="BR1553" s="96"/>
    </row>
    <row r="1554" spans="1:70" ht="30" hidden="1" customHeight="1" x14ac:dyDescent="0.35">
      <c r="A1554" s="95">
        <v>1552</v>
      </c>
      <c r="B1554" s="123"/>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3"/>
      <c r="AY1554" s="123"/>
      <c r="AZ1554" s="123"/>
      <c r="BA1554" s="123"/>
      <c r="BB1554" s="123"/>
      <c r="BC1554" s="123"/>
      <c r="BD1554" s="123"/>
      <c r="BE1554" s="123"/>
      <c r="BF1554" s="123"/>
      <c r="BG1554" s="123"/>
      <c r="BH1554" s="123"/>
      <c r="BI1554" s="123"/>
      <c r="BJ1554" s="123"/>
      <c r="BK1554" s="95"/>
      <c r="BL1554" s="95"/>
      <c r="BM1554" s="98"/>
      <c r="BN1554" s="99"/>
      <c r="BO1554" s="123"/>
      <c r="BP1554" s="123"/>
      <c r="BQ1554" s="42"/>
      <c r="BR1554" s="96"/>
    </row>
    <row r="1555" spans="1:70" ht="30" hidden="1" customHeight="1" x14ac:dyDescent="0.35">
      <c r="A1555" s="95">
        <v>1553</v>
      </c>
      <c r="B1555" s="123"/>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3"/>
      <c r="AY1555" s="123"/>
      <c r="AZ1555" s="123"/>
      <c r="BA1555" s="123"/>
      <c r="BB1555" s="123"/>
      <c r="BC1555" s="123"/>
      <c r="BD1555" s="123"/>
      <c r="BE1555" s="123"/>
      <c r="BF1555" s="123"/>
      <c r="BG1555" s="123"/>
      <c r="BH1555" s="123"/>
      <c r="BI1555" s="123"/>
      <c r="BJ1555" s="123"/>
      <c r="BK1555" s="95"/>
      <c r="BL1555" s="95"/>
      <c r="BM1555" s="98"/>
      <c r="BN1555" s="99"/>
      <c r="BO1555" s="123"/>
      <c r="BP1555" s="123"/>
      <c r="BQ1555" s="42"/>
      <c r="BR1555" s="96"/>
    </row>
    <row r="1556" spans="1:70" ht="30" hidden="1" customHeight="1" x14ac:dyDescent="0.35">
      <c r="A1556" s="95">
        <v>1554</v>
      </c>
      <c r="B1556" s="123"/>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3"/>
      <c r="AY1556" s="123"/>
      <c r="AZ1556" s="123"/>
      <c r="BA1556" s="123"/>
      <c r="BB1556" s="123"/>
      <c r="BC1556" s="123"/>
      <c r="BD1556" s="123"/>
      <c r="BE1556" s="123"/>
      <c r="BF1556" s="123"/>
      <c r="BG1556" s="123"/>
      <c r="BH1556" s="123"/>
      <c r="BI1556" s="123"/>
      <c r="BJ1556" s="123"/>
      <c r="BK1556" s="95"/>
      <c r="BL1556" s="95"/>
      <c r="BM1556" s="98"/>
      <c r="BN1556" s="99"/>
      <c r="BO1556" s="123"/>
      <c r="BP1556" s="123"/>
      <c r="BQ1556" s="42"/>
      <c r="BR1556" s="96"/>
    </row>
    <row r="1557" spans="1:70" ht="30" hidden="1" customHeight="1" x14ac:dyDescent="0.35">
      <c r="A1557" s="95">
        <v>1555</v>
      </c>
      <c r="B1557" s="123"/>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3"/>
      <c r="AY1557" s="123"/>
      <c r="AZ1557" s="123"/>
      <c r="BA1557" s="123"/>
      <c r="BB1557" s="123"/>
      <c r="BC1557" s="123"/>
      <c r="BD1557" s="123"/>
      <c r="BE1557" s="123"/>
      <c r="BF1557" s="123"/>
      <c r="BG1557" s="123"/>
      <c r="BH1557" s="123"/>
      <c r="BI1557" s="123"/>
      <c r="BJ1557" s="123"/>
      <c r="BK1557" s="95"/>
      <c r="BL1557" s="95"/>
      <c r="BM1557" s="98"/>
      <c r="BN1557" s="99"/>
      <c r="BO1557" s="123"/>
      <c r="BP1557" s="123"/>
      <c r="BQ1557" s="42"/>
      <c r="BR1557" s="96"/>
    </row>
    <row r="1558" spans="1:70" ht="30" hidden="1" customHeight="1" x14ac:dyDescent="0.35">
      <c r="A1558" s="95">
        <v>1556</v>
      </c>
      <c r="B1558" s="123"/>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3"/>
      <c r="AY1558" s="123"/>
      <c r="AZ1558" s="123"/>
      <c r="BA1558" s="123"/>
      <c r="BB1558" s="123"/>
      <c r="BC1558" s="123"/>
      <c r="BD1558" s="123"/>
      <c r="BE1558" s="123"/>
      <c r="BF1558" s="123"/>
      <c r="BG1558" s="123"/>
      <c r="BH1558" s="123"/>
      <c r="BI1558" s="123"/>
      <c r="BJ1558" s="123"/>
      <c r="BK1558" s="95"/>
      <c r="BL1558" s="95"/>
      <c r="BM1558" s="98"/>
      <c r="BN1558" s="99"/>
      <c r="BO1558" s="123"/>
      <c r="BP1558" s="123"/>
      <c r="BQ1558" s="42"/>
      <c r="BR1558" s="96"/>
    </row>
    <row r="1559" spans="1:70" ht="30" hidden="1" customHeight="1" x14ac:dyDescent="0.35">
      <c r="A1559" s="95">
        <v>1557</v>
      </c>
      <c r="B1559" s="123"/>
      <c r="C1559" s="123"/>
      <c r="D1559" s="123"/>
      <c r="E1559" s="123"/>
      <c r="F1559" s="123"/>
      <c r="G1559" s="123"/>
      <c r="H1559" s="123"/>
      <c r="I1559" s="123"/>
      <c r="J1559" s="123"/>
      <c r="K1559" s="123"/>
      <c r="L1559" s="123"/>
      <c r="M1559" s="123"/>
      <c r="N1559" s="123"/>
      <c r="O1559" s="123"/>
      <c r="P1559" s="123"/>
      <c r="Q1559" s="123"/>
      <c r="R1559" s="123"/>
      <c r="S1559" s="123"/>
      <c r="T1559" s="123"/>
      <c r="U1559" s="123"/>
      <c r="V1559" s="123"/>
      <c r="W1559" s="123"/>
      <c r="X1559" s="123"/>
      <c r="Y1559" s="123"/>
      <c r="Z1559" s="123"/>
      <c r="AA1559" s="123"/>
      <c r="AB1559" s="123"/>
      <c r="AC1559" s="123"/>
      <c r="AD1559" s="123"/>
      <c r="AE1559" s="123"/>
      <c r="AF1559" s="123"/>
      <c r="AG1559" s="123"/>
      <c r="AH1559" s="123"/>
      <c r="AI1559" s="123"/>
      <c r="AJ1559" s="123"/>
      <c r="AK1559" s="123"/>
      <c r="AL1559" s="123"/>
      <c r="AM1559" s="123"/>
      <c r="AN1559" s="123"/>
      <c r="AO1559" s="123"/>
      <c r="AP1559" s="123"/>
      <c r="AQ1559" s="123"/>
      <c r="AR1559" s="123"/>
      <c r="AS1559" s="123"/>
      <c r="AT1559" s="123"/>
      <c r="AU1559" s="123"/>
      <c r="AV1559" s="123"/>
      <c r="AW1559" s="123"/>
      <c r="AX1559" s="123"/>
      <c r="AY1559" s="123"/>
      <c r="AZ1559" s="123"/>
      <c r="BA1559" s="123"/>
      <c r="BB1559" s="123"/>
      <c r="BC1559" s="123"/>
      <c r="BD1559" s="123"/>
      <c r="BE1559" s="123"/>
      <c r="BF1559" s="123"/>
      <c r="BG1559" s="123"/>
      <c r="BH1559" s="123"/>
      <c r="BI1559" s="123"/>
      <c r="BJ1559" s="123"/>
      <c r="BK1559" s="95"/>
      <c r="BL1559" s="95"/>
      <c r="BM1559" s="98"/>
      <c r="BN1559" s="99"/>
      <c r="BO1559" s="123"/>
      <c r="BP1559" s="123"/>
      <c r="BQ1559" s="42"/>
      <c r="BR1559" s="96"/>
    </row>
    <row r="1560" spans="1:70" ht="30" hidden="1" customHeight="1" x14ac:dyDescent="0.35">
      <c r="A1560" s="95">
        <v>1558</v>
      </c>
      <c r="B1560" s="123"/>
      <c r="C1560" s="123"/>
      <c r="D1560" s="123"/>
      <c r="E1560" s="123"/>
      <c r="F1560" s="123"/>
      <c r="G1560" s="123"/>
      <c r="H1560" s="123"/>
      <c r="I1560" s="123"/>
      <c r="J1560" s="123"/>
      <c r="K1560" s="123"/>
      <c r="L1560" s="123"/>
      <c r="M1560" s="123"/>
      <c r="N1560" s="123"/>
      <c r="O1560" s="123"/>
      <c r="P1560" s="123"/>
      <c r="Q1560" s="123"/>
      <c r="R1560" s="123"/>
      <c r="S1560" s="123"/>
      <c r="T1560" s="123"/>
      <c r="U1560" s="123"/>
      <c r="V1560" s="123"/>
      <c r="W1560" s="123"/>
      <c r="X1560" s="123"/>
      <c r="Y1560" s="123"/>
      <c r="Z1560" s="123"/>
      <c r="AA1560" s="123"/>
      <c r="AB1560" s="123"/>
      <c r="AC1560" s="123"/>
      <c r="AD1560" s="123"/>
      <c r="AE1560" s="123"/>
      <c r="AF1560" s="123"/>
      <c r="AG1560" s="123"/>
      <c r="AH1560" s="123"/>
      <c r="AI1560" s="123"/>
      <c r="AJ1560" s="123"/>
      <c r="AK1560" s="123"/>
      <c r="AL1560" s="123"/>
      <c r="AM1560" s="123"/>
      <c r="AN1560" s="123"/>
      <c r="AO1560" s="123"/>
      <c r="AP1560" s="123"/>
      <c r="AQ1560" s="123"/>
      <c r="AR1560" s="123"/>
      <c r="AS1560" s="123"/>
      <c r="AT1560" s="123"/>
      <c r="AU1560" s="123"/>
      <c r="AV1560" s="123"/>
      <c r="AW1560" s="123"/>
      <c r="AX1560" s="123"/>
      <c r="AY1560" s="123"/>
      <c r="AZ1560" s="123"/>
      <c r="BA1560" s="123"/>
      <c r="BB1560" s="123"/>
      <c r="BC1560" s="123"/>
      <c r="BD1560" s="123"/>
      <c r="BE1560" s="123"/>
      <c r="BF1560" s="123"/>
      <c r="BG1560" s="123"/>
      <c r="BH1560" s="123"/>
      <c r="BI1560" s="123"/>
      <c r="BJ1560" s="123"/>
      <c r="BK1560" s="95"/>
      <c r="BL1560" s="95"/>
      <c r="BM1560" s="98"/>
      <c r="BN1560" s="99"/>
      <c r="BO1560" s="123"/>
      <c r="BP1560" s="123"/>
      <c r="BQ1560" s="42"/>
      <c r="BR1560" s="96"/>
    </row>
    <row r="1561" spans="1:70" ht="30" hidden="1" customHeight="1" x14ac:dyDescent="0.35">
      <c r="A1561" s="95">
        <v>1559</v>
      </c>
      <c r="B1561" s="123"/>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3"/>
      <c r="AN1561" s="123"/>
      <c r="AO1561" s="123"/>
      <c r="AP1561" s="123"/>
      <c r="AQ1561" s="123"/>
      <c r="AR1561" s="123"/>
      <c r="AS1561" s="123"/>
      <c r="AT1561" s="123"/>
      <c r="AU1561" s="123"/>
      <c r="AV1561" s="123"/>
      <c r="AW1561" s="123"/>
      <c r="AX1561" s="123"/>
      <c r="AY1561" s="123"/>
      <c r="AZ1561" s="123"/>
      <c r="BA1561" s="123"/>
      <c r="BB1561" s="123"/>
      <c r="BC1561" s="123"/>
      <c r="BD1561" s="123"/>
      <c r="BE1561" s="123"/>
      <c r="BF1561" s="123"/>
      <c r="BG1561" s="123"/>
      <c r="BH1561" s="123"/>
      <c r="BI1561" s="123"/>
      <c r="BJ1561" s="123"/>
      <c r="BK1561" s="95"/>
      <c r="BL1561" s="95"/>
      <c r="BM1561" s="98"/>
      <c r="BN1561" s="99"/>
      <c r="BO1561" s="123"/>
      <c r="BP1561" s="123"/>
      <c r="BQ1561" s="42"/>
      <c r="BR1561" s="96"/>
    </row>
    <row r="1562" spans="1:70" ht="30" hidden="1" customHeight="1" x14ac:dyDescent="0.35">
      <c r="A1562" s="95">
        <v>1560</v>
      </c>
      <c r="B1562" s="123"/>
      <c r="C1562" s="123"/>
      <c r="D1562" s="123"/>
      <c r="E1562" s="123"/>
      <c r="F1562" s="123"/>
      <c r="G1562" s="123"/>
      <c r="H1562" s="123"/>
      <c r="I1562" s="123"/>
      <c r="J1562" s="123"/>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c r="AY1562" s="123"/>
      <c r="AZ1562" s="123"/>
      <c r="BA1562" s="123"/>
      <c r="BB1562" s="123"/>
      <c r="BC1562" s="123"/>
      <c r="BD1562" s="123"/>
      <c r="BE1562" s="123"/>
      <c r="BF1562" s="123"/>
      <c r="BG1562" s="123"/>
      <c r="BH1562" s="123"/>
      <c r="BI1562" s="123"/>
      <c r="BJ1562" s="123"/>
      <c r="BK1562" s="95"/>
      <c r="BL1562" s="95"/>
      <c r="BM1562" s="98"/>
      <c r="BN1562" s="99"/>
      <c r="BO1562" s="123"/>
      <c r="BP1562" s="123"/>
      <c r="BQ1562" s="42"/>
      <c r="BR1562" s="96"/>
    </row>
    <row r="1563" spans="1:70" ht="30" hidden="1" customHeight="1" x14ac:dyDescent="0.35">
      <c r="A1563" s="95">
        <v>1561</v>
      </c>
      <c r="B1563" s="123"/>
      <c r="C1563" s="123"/>
      <c r="D1563" s="123"/>
      <c r="E1563" s="123"/>
      <c r="F1563" s="123"/>
      <c r="G1563" s="123"/>
      <c r="H1563" s="123"/>
      <c r="I1563" s="123"/>
      <c r="J1563" s="123"/>
      <c r="K1563" s="123"/>
      <c r="L1563" s="123"/>
      <c r="M1563" s="123"/>
      <c r="N1563" s="123"/>
      <c r="O1563" s="123"/>
      <c r="P1563" s="123"/>
      <c r="Q1563" s="123"/>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3"/>
      <c r="AY1563" s="123"/>
      <c r="AZ1563" s="123"/>
      <c r="BA1563" s="123"/>
      <c r="BB1563" s="123"/>
      <c r="BC1563" s="123"/>
      <c r="BD1563" s="123"/>
      <c r="BE1563" s="123"/>
      <c r="BF1563" s="123"/>
      <c r="BG1563" s="123"/>
      <c r="BH1563" s="123"/>
      <c r="BI1563" s="123"/>
      <c r="BJ1563" s="123"/>
      <c r="BK1563" s="95"/>
      <c r="BL1563" s="95"/>
      <c r="BM1563" s="98"/>
      <c r="BN1563" s="99"/>
      <c r="BO1563" s="123"/>
      <c r="BP1563" s="123"/>
      <c r="BQ1563" s="42"/>
      <c r="BR1563" s="96"/>
    </row>
    <row r="1564" spans="1:70" ht="30" hidden="1" customHeight="1" x14ac:dyDescent="0.35">
      <c r="A1564" s="95">
        <v>1562</v>
      </c>
      <c r="B1564" s="123"/>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3"/>
      <c r="AY1564" s="123"/>
      <c r="AZ1564" s="123"/>
      <c r="BA1564" s="123"/>
      <c r="BB1564" s="123"/>
      <c r="BC1564" s="123"/>
      <c r="BD1564" s="123"/>
      <c r="BE1564" s="123"/>
      <c r="BF1564" s="123"/>
      <c r="BG1564" s="123"/>
      <c r="BH1564" s="123"/>
      <c r="BI1564" s="123"/>
      <c r="BJ1564" s="123"/>
      <c r="BK1564" s="95"/>
      <c r="BL1564" s="95"/>
      <c r="BM1564" s="98"/>
      <c r="BN1564" s="99"/>
      <c r="BO1564" s="123"/>
      <c r="BP1564" s="123"/>
      <c r="BQ1564" s="42"/>
      <c r="BR1564" s="96"/>
    </row>
    <row r="1565" spans="1:70" ht="30" hidden="1" customHeight="1" x14ac:dyDescent="0.35">
      <c r="A1565" s="95">
        <v>1563</v>
      </c>
      <c r="B1565" s="123"/>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3"/>
      <c r="AY1565" s="123"/>
      <c r="AZ1565" s="123"/>
      <c r="BA1565" s="123"/>
      <c r="BB1565" s="123"/>
      <c r="BC1565" s="123"/>
      <c r="BD1565" s="123"/>
      <c r="BE1565" s="123"/>
      <c r="BF1565" s="123"/>
      <c r="BG1565" s="123"/>
      <c r="BH1565" s="123"/>
      <c r="BI1565" s="123"/>
      <c r="BJ1565" s="123"/>
      <c r="BK1565" s="95"/>
      <c r="BL1565" s="95"/>
      <c r="BM1565" s="98"/>
      <c r="BN1565" s="99"/>
      <c r="BO1565" s="123"/>
      <c r="BP1565" s="123"/>
      <c r="BQ1565" s="42"/>
      <c r="BR1565" s="96"/>
    </row>
    <row r="1566" spans="1:70" ht="30" hidden="1" customHeight="1" x14ac:dyDescent="0.35">
      <c r="A1566" s="95">
        <v>1564</v>
      </c>
      <c r="B1566" s="123"/>
      <c r="C1566" s="123"/>
      <c r="D1566" s="123"/>
      <c r="E1566" s="123"/>
      <c r="F1566" s="123"/>
      <c r="G1566" s="123"/>
      <c r="H1566" s="123"/>
      <c r="I1566" s="123"/>
      <c r="J1566" s="123"/>
      <c r="K1566" s="123"/>
      <c r="L1566" s="123"/>
      <c r="M1566" s="123"/>
      <c r="N1566" s="123"/>
      <c r="O1566" s="123"/>
      <c r="P1566" s="123"/>
      <c r="Q1566" s="123"/>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3"/>
      <c r="AY1566" s="123"/>
      <c r="AZ1566" s="123"/>
      <c r="BA1566" s="123"/>
      <c r="BB1566" s="123"/>
      <c r="BC1566" s="123"/>
      <c r="BD1566" s="123"/>
      <c r="BE1566" s="123"/>
      <c r="BF1566" s="123"/>
      <c r="BG1566" s="123"/>
      <c r="BH1566" s="123"/>
      <c r="BI1566" s="123"/>
      <c r="BJ1566" s="123"/>
      <c r="BK1566" s="95"/>
      <c r="BL1566" s="95"/>
      <c r="BM1566" s="98"/>
      <c r="BN1566" s="99"/>
      <c r="BO1566" s="123"/>
      <c r="BP1566" s="123"/>
      <c r="BQ1566" s="42"/>
      <c r="BR1566" s="96"/>
    </row>
    <row r="1567" spans="1:70" ht="30" hidden="1" customHeight="1" x14ac:dyDescent="0.35">
      <c r="A1567" s="95">
        <v>1565</v>
      </c>
      <c r="B1567" s="123"/>
      <c r="C1567" s="123"/>
      <c r="D1567" s="123"/>
      <c r="E1567" s="123"/>
      <c r="F1567" s="123"/>
      <c r="G1567" s="123"/>
      <c r="H1567" s="123"/>
      <c r="I1567" s="123"/>
      <c r="J1567" s="123"/>
      <c r="K1567" s="123"/>
      <c r="L1567" s="123"/>
      <c r="M1567" s="123"/>
      <c r="N1567" s="123"/>
      <c r="O1567" s="123"/>
      <c r="P1567" s="123"/>
      <c r="Q1567" s="123"/>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3"/>
      <c r="AY1567" s="123"/>
      <c r="AZ1567" s="123"/>
      <c r="BA1567" s="123"/>
      <c r="BB1567" s="123"/>
      <c r="BC1567" s="123"/>
      <c r="BD1567" s="123"/>
      <c r="BE1567" s="123"/>
      <c r="BF1567" s="123"/>
      <c r="BG1567" s="123"/>
      <c r="BH1567" s="123"/>
      <c r="BI1567" s="123"/>
      <c r="BJ1567" s="123"/>
      <c r="BK1567" s="95"/>
      <c r="BL1567" s="95"/>
      <c r="BM1567" s="98"/>
      <c r="BN1567" s="99"/>
      <c r="BO1567" s="123"/>
      <c r="BP1567" s="123"/>
      <c r="BQ1567" s="42"/>
      <c r="BR1567" s="96"/>
    </row>
    <row r="1568" spans="1:70" ht="30" hidden="1" customHeight="1" x14ac:dyDescent="0.35">
      <c r="A1568" s="95">
        <v>1566</v>
      </c>
      <c r="B1568" s="123"/>
      <c r="C1568" s="123"/>
      <c r="D1568" s="123"/>
      <c r="E1568" s="123"/>
      <c r="F1568" s="123"/>
      <c r="G1568" s="123"/>
      <c r="H1568" s="123"/>
      <c r="I1568" s="123"/>
      <c r="J1568" s="123"/>
      <c r="K1568" s="123"/>
      <c r="L1568" s="123"/>
      <c r="M1568" s="123"/>
      <c r="N1568" s="123"/>
      <c r="O1568" s="123"/>
      <c r="P1568" s="123"/>
      <c r="Q1568" s="123"/>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3"/>
      <c r="AY1568" s="123"/>
      <c r="AZ1568" s="123"/>
      <c r="BA1568" s="123"/>
      <c r="BB1568" s="123"/>
      <c r="BC1568" s="123"/>
      <c r="BD1568" s="123"/>
      <c r="BE1568" s="123"/>
      <c r="BF1568" s="123"/>
      <c r="BG1568" s="123"/>
      <c r="BH1568" s="123"/>
      <c r="BI1568" s="123"/>
      <c r="BJ1568" s="123"/>
      <c r="BK1568" s="95"/>
      <c r="BL1568" s="95"/>
      <c r="BM1568" s="98"/>
      <c r="BN1568" s="99"/>
      <c r="BO1568" s="123"/>
      <c r="BP1568" s="123"/>
      <c r="BQ1568" s="42"/>
      <c r="BR1568" s="96"/>
    </row>
    <row r="1569" spans="1:70" ht="30" hidden="1" customHeight="1" x14ac:dyDescent="0.35">
      <c r="A1569" s="95">
        <v>1567</v>
      </c>
      <c r="B1569" s="123"/>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123"/>
      <c r="AM1569" s="123"/>
      <c r="AN1569" s="123"/>
      <c r="AO1569" s="123"/>
      <c r="AP1569" s="123"/>
      <c r="AQ1569" s="123"/>
      <c r="AR1569" s="123"/>
      <c r="AS1569" s="123"/>
      <c r="AT1569" s="123"/>
      <c r="AU1569" s="123"/>
      <c r="AV1569" s="123"/>
      <c r="AW1569" s="123"/>
      <c r="AX1569" s="123"/>
      <c r="AY1569" s="123"/>
      <c r="AZ1569" s="123"/>
      <c r="BA1569" s="123"/>
      <c r="BB1569" s="123"/>
      <c r="BC1569" s="123"/>
      <c r="BD1569" s="123"/>
      <c r="BE1569" s="123"/>
      <c r="BF1569" s="123"/>
      <c r="BG1569" s="123"/>
      <c r="BH1569" s="123"/>
      <c r="BI1569" s="123"/>
      <c r="BJ1569" s="123"/>
      <c r="BK1569" s="95"/>
      <c r="BL1569" s="95"/>
      <c r="BM1569" s="98"/>
      <c r="BN1569" s="99"/>
      <c r="BO1569" s="123"/>
      <c r="BP1569" s="123"/>
      <c r="BQ1569" s="42"/>
      <c r="BR1569" s="96"/>
    </row>
    <row r="1570" spans="1:70" ht="30" hidden="1" customHeight="1" x14ac:dyDescent="0.35">
      <c r="A1570" s="95">
        <v>1568</v>
      </c>
      <c r="B1570" s="123"/>
      <c r="C1570" s="123"/>
      <c r="D1570" s="123"/>
      <c r="E1570" s="123"/>
      <c r="F1570" s="123"/>
      <c r="G1570" s="123"/>
      <c r="H1570" s="123"/>
      <c r="I1570" s="123"/>
      <c r="J1570" s="123"/>
      <c r="K1570" s="123"/>
      <c r="L1570" s="123"/>
      <c r="M1570" s="123"/>
      <c r="N1570" s="123"/>
      <c r="O1570" s="123"/>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123"/>
      <c r="AM1570" s="123"/>
      <c r="AN1570" s="123"/>
      <c r="AO1570" s="123"/>
      <c r="AP1570" s="123"/>
      <c r="AQ1570" s="123"/>
      <c r="AR1570" s="123"/>
      <c r="AS1570" s="123"/>
      <c r="AT1570" s="123"/>
      <c r="AU1570" s="123"/>
      <c r="AV1570" s="123"/>
      <c r="AW1570" s="123"/>
      <c r="AX1570" s="123"/>
      <c r="AY1570" s="123"/>
      <c r="AZ1570" s="123"/>
      <c r="BA1570" s="123"/>
      <c r="BB1570" s="123"/>
      <c r="BC1570" s="123"/>
      <c r="BD1570" s="123"/>
      <c r="BE1570" s="123"/>
      <c r="BF1570" s="123"/>
      <c r="BG1570" s="123"/>
      <c r="BH1570" s="123"/>
      <c r="BI1570" s="123"/>
      <c r="BJ1570" s="123"/>
      <c r="BK1570" s="95"/>
      <c r="BL1570" s="95"/>
      <c r="BM1570" s="98"/>
      <c r="BN1570" s="99"/>
      <c r="BO1570" s="123"/>
      <c r="BP1570" s="123"/>
      <c r="BQ1570" s="42"/>
      <c r="BR1570" s="96"/>
    </row>
    <row r="1571" spans="1:70" ht="30" hidden="1" customHeight="1" x14ac:dyDescent="0.35">
      <c r="A1571" s="95">
        <v>1569</v>
      </c>
      <c r="B1571" s="123"/>
      <c r="C1571" s="123"/>
      <c r="D1571" s="123"/>
      <c r="E1571" s="123"/>
      <c r="F1571" s="123"/>
      <c r="G1571" s="123"/>
      <c r="H1571" s="123"/>
      <c r="I1571" s="123"/>
      <c r="J1571" s="123"/>
      <c r="K1571" s="123"/>
      <c r="L1571" s="123"/>
      <c r="M1571" s="123"/>
      <c r="N1571" s="123"/>
      <c r="O1571" s="123"/>
      <c r="P1571" s="123"/>
      <c r="Q1571" s="123"/>
      <c r="R1571" s="123"/>
      <c r="S1571" s="123"/>
      <c r="T1571" s="123"/>
      <c r="U1571" s="123"/>
      <c r="V1571" s="123"/>
      <c r="W1571" s="123"/>
      <c r="X1571" s="123"/>
      <c r="Y1571" s="123"/>
      <c r="Z1571" s="123"/>
      <c r="AA1571" s="123"/>
      <c r="AB1571" s="123"/>
      <c r="AC1571" s="123"/>
      <c r="AD1571" s="123"/>
      <c r="AE1571" s="123"/>
      <c r="AF1571" s="123"/>
      <c r="AG1571" s="123"/>
      <c r="AH1571" s="123"/>
      <c r="AI1571" s="123"/>
      <c r="AJ1571" s="123"/>
      <c r="AK1571" s="123"/>
      <c r="AL1571" s="123"/>
      <c r="AM1571" s="123"/>
      <c r="AN1571" s="123"/>
      <c r="AO1571" s="123"/>
      <c r="AP1571" s="123"/>
      <c r="AQ1571" s="123"/>
      <c r="AR1571" s="123"/>
      <c r="AS1571" s="123"/>
      <c r="AT1571" s="123"/>
      <c r="AU1571" s="123"/>
      <c r="AV1571" s="123"/>
      <c r="AW1571" s="123"/>
      <c r="AX1571" s="123"/>
      <c r="AY1571" s="123"/>
      <c r="AZ1571" s="123"/>
      <c r="BA1571" s="123"/>
      <c r="BB1571" s="123"/>
      <c r="BC1571" s="123"/>
      <c r="BD1571" s="123"/>
      <c r="BE1571" s="123"/>
      <c r="BF1571" s="123"/>
      <c r="BG1571" s="123"/>
      <c r="BH1571" s="123"/>
      <c r="BI1571" s="123"/>
      <c r="BJ1571" s="123"/>
      <c r="BK1571" s="95"/>
      <c r="BL1571" s="95"/>
      <c r="BM1571" s="98"/>
      <c r="BN1571" s="99"/>
      <c r="BO1571" s="123"/>
      <c r="BP1571" s="123"/>
      <c r="BQ1571" s="42"/>
      <c r="BR1571" s="96"/>
    </row>
    <row r="1572" spans="1:70" ht="30" hidden="1" customHeight="1" x14ac:dyDescent="0.35">
      <c r="A1572" s="95">
        <v>1570</v>
      </c>
      <c r="B1572" s="123"/>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23"/>
      <c r="AA1572" s="123"/>
      <c r="AB1572" s="123"/>
      <c r="AC1572" s="123"/>
      <c r="AD1572" s="123"/>
      <c r="AE1572" s="123"/>
      <c r="AF1572" s="123"/>
      <c r="AG1572" s="123"/>
      <c r="AH1572" s="123"/>
      <c r="AI1572" s="123"/>
      <c r="AJ1572" s="123"/>
      <c r="AK1572" s="123"/>
      <c r="AL1572" s="123"/>
      <c r="AM1572" s="123"/>
      <c r="AN1572" s="123"/>
      <c r="AO1572" s="123"/>
      <c r="AP1572" s="123"/>
      <c r="AQ1572" s="123"/>
      <c r="AR1572" s="123"/>
      <c r="AS1572" s="123"/>
      <c r="AT1572" s="123"/>
      <c r="AU1572" s="123"/>
      <c r="AV1572" s="123"/>
      <c r="AW1572" s="123"/>
      <c r="AX1572" s="123"/>
      <c r="AY1572" s="123"/>
      <c r="AZ1572" s="123"/>
      <c r="BA1572" s="123"/>
      <c r="BB1572" s="123"/>
      <c r="BC1572" s="123"/>
      <c r="BD1572" s="123"/>
      <c r="BE1572" s="123"/>
      <c r="BF1572" s="123"/>
      <c r="BG1572" s="123"/>
      <c r="BH1572" s="123"/>
      <c r="BI1572" s="123"/>
      <c r="BJ1572" s="123"/>
      <c r="BK1572" s="95"/>
      <c r="BL1572" s="95"/>
      <c r="BM1572" s="98"/>
      <c r="BN1572" s="99"/>
      <c r="BO1572" s="123"/>
      <c r="BP1572" s="123"/>
      <c r="BQ1572" s="42"/>
      <c r="BR1572" s="96"/>
    </row>
    <row r="1573" spans="1:70" ht="30" hidden="1" customHeight="1" x14ac:dyDescent="0.35">
      <c r="A1573" s="95">
        <v>1571</v>
      </c>
      <c r="B1573" s="123"/>
      <c r="C1573" s="123"/>
      <c r="D1573" s="123"/>
      <c r="E1573" s="123"/>
      <c r="F1573" s="123"/>
      <c r="G1573" s="123"/>
      <c r="H1573" s="123"/>
      <c r="I1573" s="123"/>
      <c r="J1573" s="123"/>
      <c r="K1573" s="123"/>
      <c r="L1573" s="123"/>
      <c r="M1573" s="123"/>
      <c r="N1573" s="123"/>
      <c r="O1573" s="123"/>
      <c r="P1573" s="123"/>
      <c r="Q1573" s="123"/>
      <c r="R1573" s="123"/>
      <c r="S1573" s="123"/>
      <c r="T1573" s="123"/>
      <c r="U1573" s="123"/>
      <c r="V1573" s="123"/>
      <c r="W1573" s="123"/>
      <c r="X1573" s="123"/>
      <c r="Y1573" s="123"/>
      <c r="Z1573" s="123"/>
      <c r="AA1573" s="123"/>
      <c r="AB1573" s="123"/>
      <c r="AC1573" s="123"/>
      <c r="AD1573" s="123"/>
      <c r="AE1573" s="123"/>
      <c r="AF1573" s="123"/>
      <c r="AG1573" s="123"/>
      <c r="AH1573" s="123"/>
      <c r="AI1573" s="123"/>
      <c r="AJ1573" s="123"/>
      <c r="AK1573" s="123"/>
      <c r="AL1573" s="123"/>
      <c r="AM1573" s="123"/>
      <c r="AN1573" s="123"/>
      <c r="AO1573" s="123"/>
      <c r="AP1573" s="123"/>
      <c r="AQ1573" s="123"/>
      <c r="AR1573" s="123"/>
      <c r="AS1573" s="123"/>
      <c r="AT1573" s="123"/>
      <c r="AU1573" s="123"/>
      <c r="AV1573" s="123"/>
      <c r="AW1573" s="123"/>
      <c r="AX1573" s="123"/>
      <c r="AY1573" s="123"/>
      <c r="AZ1573" s="123"/>
      <c r="BA1573" s="123"/>
      <c r="BB1573" s="123"/>
      <c r="BC1573" s="123"/>
      <c r="BD1573" s="123"/>
      <c r="BE1573" s="123"/>
      <c r="BF1573" s="123"/>
      <c r="BG1573" s="123"/>
      <c r="BH1573" s="123"/>
      <c r="BI1573" s="123"/>
      <c r="BJ1573" s="123"/>
      <c r="BK1573" s="95"/>
      <c r="BL1573" s="95"/>
      <c r="BM1573" s="98"/>
      <c r="BN1573" s="99"/>
      <c r="BO1573" s="123"/>
      <c r="BP1573" s="123"/>
      <c r="BQ1573" s="42"/>
      <c r="BR1573" s="96"/>
    </row>
    <row r="1574" spans="1:70" ht="30" hidden="1" customHeight="1" x14ac:dyDescent="0.35">
      <c r="A1574" s="95">
        <v>1572</v>
      </c>
      <c r="B1574" s="123"/>
      <c r="C1574" s="123"/>
      <c r="D1574" s="123"/>
      <c r="E1574" s="123"/>
      <c r="F1574" s="123"/>
      <c r="G1574" s="123"/>
      <c r="H1574" s="123"/>
      <c r="I1574" s="123"/>
      <c r="J1574" s="123"/>
      <c r="K1574" s="123"/>
      <c r="L1574" s="123"/>
      <c r="M1574" s="123"/>
      <c r="N1574" s="123"/>
      <c r="O1574" s="123"/>
      <c r="P1574" s="123"/>
      <c r="Q1574" s="123"/>
      <c r="R1574" s="123"/>
      <c r="S1574" s="123"/>
      <c r="T1574" s="123"/>
      <c r="U1574" s="123"/>
      <c r="V1574" s="123"/>
      <c r="W1574" s="123"/>
      <c r="X1574" s="123"/>
      <c r="Y1574" s="123"/>
      <c r="Z1574" s="123"/>
      <c r="AA1574" s="123"/>
      <c r="AB1574" s="123"/>
      <c r="AC1574" s="123"/>
      <c r="AD1574" s="123"/>
      <c r="AE1574" s="123"/>
      <c r="AF1574" s="123"/>
      <c r="AG1574" s="123"/>
      <c r="AH1574" s="123"/>
      <c r="AI1574" s="123"/>
      <c r="AJ1574" s="123"/>
      <c r="AK1574" s="123"/>
      <c r="AL1574" s="123"/>
      <c r="AM1574" s="123"/>
      <c r="AN1574" s="123"/>
      <c r="AO1574" s="123"/>
      <c r="AP1574" s="123"/>
      <c r="AQ1574" s="123"/>
      <c r="AR1574" s="123"/>
      <c r="AS1574" s="123"/>
      <c r="AT1574" s="123"/>
      <c r="AU1574" s="123"/>
      <c r="AV1574" s="123"/>
      <c r="AW1574" s="123"/>
      <c r="AX1574" s="123"/>
      <c r="AY1574" s="123"/>
      <c r="AZ1574" s="123"/>
      <c r="BA1574" s="123"/>
      <c r="BB1574" s="123"/>
      <c r="BC1574" s="123"/>
      <c r="BD1574" s="123"/>
      <c r="BE1574" s="123"/>
      <c r="BF1574" s="123"/>
      <c r="BG1574" s="123"/>
      <c r="BH1574" s="123"/>
      <c r="BI1574" s="123"/>
      <c r="BJ1574" s="123"/>
      <c r="BK1574" s="95"/>
      <c r="BL1574" s="95"/>
      <c r="BM1574" s="98"/>
      <c r="BN1574" s="99"/>
      <c r="BO1574" s="123"/>
      <c r="BP1574" s="123"/>
      <c r="BQ1574" s="42"/>
      <c r="BR1574" s="96"/>
    </row>
    <row r="1575" spans="1:70" ht="30" hidden="1" customHeight="1" x14ac:dyDescent="0.35">
      <c r="A1575" s="95">
        <v>1573</v>
      </c>
      <c r="B1575" s="123"/>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23"/>
      <c r="AA1575" s="123"/>
      <c r="AB1575" s="123"/>
      <c r="AC1575" s="123"/>
      <c r="AD1575" s="123"/>
      <c r="AE1575" s="123"/>
      <c r="AF1575" s="123"/>
      <c r="AG1575" s="123"/>
      <c r="AH1575" s="123"/>
      <c r="AI1575" s="123"/>
      <c r="AJ1575" s="123"/>
      <c r="AK1575" s="123"/>
      <c r="AL1575" s="123"/>
      <c r="AM1575" s="123"/>
      <c r="AN1575" s="123"/>
      <c r="AO1575" s="123"/>
      <c r="AP1575" s="123"/>
      <c r="AQ1575" s="123"/>
      <c r="AR1575" s="123"/>
      <c r="AS1575" s="123"/>
      <c r="AT1575" s="123"/>
      <c r="AU1575" s="123"/>
      <c r="AV1575" s="123"/>
      <c r="AW1575" s="123"/>
      <c r="AX1575" s="123"/>
      <c r="AY1575" s="123"/>
      <c r="AZ1575" s="123"/>
      <c r="BA1575" s="123"/>
      <c r="BB1575" s="123"/>
      <c r="BC1575" s="123"/>
      <c r="BD1575" s="123"/>
      <c r="BE1575" s="123"/>
      <c r="BF1575" s="123"/>
      <c r="BG1575" s="123"/>
      <c r="BH1575" s="123"/>
      <c r="BI1575" s="123"/>
      <c r="BJ1575" s="123"/>
      <c r="BK1575" s="95"/>
      <c r="BL1575" s="95"/>
      <c r="BM1575" s="98"/>
      <c r="BN1575" s="99"/>
      <c r="BO1575" s="123"/>
      <c r="BP1575" s="123"/>
      <c r="BQ1575" s="42"/>
      <c r="BR1575" s="96"/>
    </row>
    <row r="1576" spans="1:70" ht="30" hidden="1" customHeight="1" x14ac:dyDescent="0.35">
      <c r="A1576" s="95">
        <v>1574</v>
      </c>
      <c r="B1576" s="123"/>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c r="AY1576" s="123"/>
      <c r="AZ1576" s="123"/>
      <c r="BA1576" s="123"/>
      <c r="BB1576" s="123"/>
      <c r="BC1576" s="123"/>
      <c r="BD1576" s="123"/>
      <c r="BE1576" s="123"/>
      <c r="BF1576" s="123"/>
      <c r="BG1576" s="123"/>
      <c r="BH1576" s="123"/>
      <c r="BI1576" s="123"/>
      <c r="BJ1576" s="123"/>
      <c r="BK1576" s="95"/>
      <c r="BL1576" s="95"/>
      <c r="BM1576" s="98"/>
      <c r="BN1576" s="99"/>
      <c r="BO1576" s="123"/>
      <c r="BP1576" s="123"/>
      <c r="BQ1576" s="42"/>
      <c r="BR1576" s="96"/>
    </row>
    <row r="1577" spans="1:70" ht="30" hidden="1" customHeight="1" x14ac:dyDescent="0.35">
      <c r="A1577" s="95">
        <v>1575</v>
      </c>
      <c r="B1577" s="123"/>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3"/>
      <c r="AY1577" s="123"/>
      <c r="AZ1577" s="123"/>
      <c r="BA1577" s="123"/>
      <c r="BB1577" s="123"/>
      <c r="BC1577" s="123"/>
      <c r="BD1577" s="123"/>
      <c r="BE1577" s="123"/>
      <c r="BF1577" s="123"/>
      <c r="BG1577" s="123"/>
      <c r="BH1577" s="123"/>
      <c r="BI1577" s="123"/>
      <c r="BJ1577" s="123"/>
      <c r="BK1577" s="95"/>
      <c r="BL1577" s="95"/>
      <c r="BM1577" s="98"/>
      <c r="BN1577" s="99"/>
      <c r="BO1577" s="123"/>
      <c r="BP1577" s="123"/>
      <c r="BQ1577" s="42"/>
      <c r="BR1577" s="96"/>
    </row>
    <row r="1578" spans="1:70" ht="30" hidden="1" customHeight="1" x14ac:dyDescent="0.35">
      <c r="A1578" s="95">
        <v>1576</v>
      </c>
      <c r="B1578" s="123"/>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3"/>
      <c r="AY1578" s="123"/>
      <c r="AZ1578" s="123"/>
      <c r="BA1578" s="123"/>
      <c r="BB1578" s="123"/>
      <c r="BC1578" s="123"/>
      <c r="BD1578" s="123"/>
      <c r="BE1578" s="123"/>
      <c r="BF1578" s="123"/>
      <c r="BG1578" s="123"/>
      <c r="BH1578" s="123"/>
      <c r="BI1578" s="123"/>
      <c r="BJ1578" s="123"/>
      <c r="BK1578" s="95"/>
      <c r="BL1578" s="95"/>
      <c r="BM1578" s="98"/>
      <c r="BN1578" s="99"/>
      <c r="BO1578" s="123"/>
      <c r="BP1578" s="123"/>
      <c r="BQ1578" s="42"/>
      <c r="BR1578" s="96"/>
    </row>
    <row r="1579" spans="1:70" ht="30" hidden="1" customHeight="1" x14ac:dyDescent="0.35">
      <c r="A1579" s="95">
        <v>1577</v>
      </c>
      <c r="B1579" s="123"/>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3"/>
      <c r="AY1579" s="123"/>
      <c r="AZ1579" s="123"/>
      <c r="BA1579" s="123"/>
      <c r="BB1579" s="123"/>
      <c r="BC1579" s="123"/>
      <c r="BD1579" s="123"/>
      <c r="BE1579" s="123"/>
      <c r="BF1579" s="123"/>
      <c r="BG1579" s="123"/>
      <c r="BH1579" s="123"/>
      <c r="BI1579" s="123"/>
      <c r="BJ1579" s="123"/>
      <c r="BK1579" s="95"/>
      <c r="BL1579" s="95"/>
      <c r="BM1579" s="98"/>
      <c r="BN1579" s="99"/>
      <c r="BO1579" s="123"/>
      <c r="BP1579" s="123"/>
      <c r="BQ1579" s="42"/>
      <c r="BR1579" s="96"/>
    </row>
    <row r="1580" spans="1:70" ht="30" hidden="1" customHeight="1" x14ac:dyDescent="0.35">
      <c r="A1580" s="95">
        <v>1578</v>
      </c>
      <c r="B1580" s="123"/>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3"/>
      <c r="AY1580" s="123"/>
      <c r="AZ1580" s="123"/>
      <c r="BA1580" s="123"/>
      <c r="BB1580" s="123"/>
      <c r="BC1580" s="123"/>
      <c r="BD1580" s="123"/>
      <c r="BE1580" s="123"/>
      <c r="BF1580" s="123"/>
      <c r="BG1580" s="123"/>
      <c r="BH1580" s="123"/>
      <c r="BI1580" s="123"/>
      <c r="BJ1580" s="123"/>
      <c r="BK1580" s="95"/>
      <c r="BL1580" s="95"/>
      <c r="BM1580" s="98"/>
      <c r="BN1580" s="99"/>
      <c r="BO1580" s="123"/>
      <c r="BP1580" s="123"/>
      <c r="BQ1580" s="42"/>
      <c r="BR1580" s="96"/>
    </row>
    <row r="1581" spans="1:70" ht="30" hidden="1" customHeight="1" x14ac:dyDescent="0.35">
      <c r="A1581" s="95">
        <v>1579</v>
      </c>
      <c r="B1581" s="123"/>
      <c r="C1581" s="123"/>
      <c r="D1581" s="123"/>
      <c r="E1581" s="123"/>
      <c r="F1581" s="123"/>
      <c r="G1581" s="123"/>
      <c r="H1581" s="123"/>
      <c r="I1581" s="123"/>
      <c r="J1581" s="123"/>
      <c r="K1581" s="123"/>
      <c r="L1581" s="123"/>
      <c r="M1581" s="123"/>
      <c r="N1581" s="123"/>
      <c r="O1581" s="123"/>
      <c r="P1581" s="123"/>
      <c r="Q1581" s="123"/>
      <c r="R1581" s="123"/>
      <c r="S1581" s="123"/>
      <c r="T1581" s="123"/>
      <c r="U1581" s="123"/>
      <c r="V1581" s="123"/>
      <c r="W1581" s="123"/>
      <c r="X1581" s="123"/>
      <c r="Y1581" s="123"/>
      <c r="Z1581" s="123"/>
      <c r="AA1581" s="123"/>
      <c r="AB1581" s="123"/>
      <c r="AC1581" s="123"/>
      <c r="AD1581" s="123"/>
      <c r="AE1581" s="123"/>
      <c r="AF1581" s="123"/>
      <c r="AG1581" s="123"/>
      <c r="AH1581" s="123"/>
      <c r="AI1581" s="123"/>
      <c r="AJ1581" s="123"/>
      <c r="AK1581" s="123"/>
      <c r="AL1581" s="123"/>
      <c r="AM1581" s="123"/>
      <c r="AN1581" s="123"/>
      <c r="AO1581" s="123"/>
      <c r="AP1581" s="123"/>
      <c r="AQ1581" s="123"/>
      <c r="AR1581" s="123"/>
      <c r="AS1581" s="123"/>
      <c r="AT1581" s="123"/>
      <c r="AU1581" s="123"/>
      <c r="AV1581" s="123"/>
      <c r="AW1581" s="123"/>
      <c r="AX1581" s="123"/>
      <c r="AY1581" s="123"/>
      <c r="AZ1581" s="123"/>
      <c r="BA1581" s="123"/>
      <c r="BB1581" s="123"/>
      <c r="BC1581" s="123"/>
      <c r="BD1581" s="123"/>
      <c r="BE1581" s="123"/>
      <c r="BF1581" s="123"/>
      <c r="BG1581" s="123"/>
      <c r="BH1581" s="123"/>
      <c r="BI1581" s="123"/>
      <c r="BJ1581" s="123"/>
      <c r="BK1581" s="95"/>
      <c r="BL1581" s="95"/>
      <c r="BM1581" s="98"/>
      <c r="BN1581" s="99"/>
      <c r="BO1581" s="123"/>
      <c r="BP1581" s="123"/>
      <c r="BQ1581" s="42"/>
      <c r="BR1581" s="96"/>
    </row>
    <row r="1582" spans="1:70" ht="30" hidden="1" customHeight="1" x14ac:dyDescent="0.35">
      <c r="A1582" s="95">
        <v>1580</v>
      </c>
      <c r="B1582" s="123"/>
      <c r="C1582" s="123"/>
      <c r="D1582" s="123"/>
      <c r="E1582" s="123"/>
      <c r="F1582" s="123"/>
      <c r="G1582" s="123"/>
      <c r="H1582" s="123"/>
      <c r="I1582" s="123"/>
      <c r="J1582" s="123"/>
      <c r="K1582" s="123"/>
      <c r="L1582" s="123"/>
      <c r="M1582" s="123"/>
      <c r="N1582" s="123"/>
      <c r="O1582" s="123"/>
      <c r="P1582" s="123"/>
      <c r="Q1582" s="123"/>
      <c r="R1582" s="123"/>
      <c r="S1582" s="123"/>
      <c r="T1582" s="123"/>
      <c r="U1582" s="123"/>
      <c r="V1582" s="123"/>
      <c r="W1582" s="123"/>
      <c r="X1582" s="123"/>
      <c r="Y1582" s="123"/>
      <c r="Z1582" s="123"/>
      <c r="AA1582" s="123"/>
      <c r="AB1582" s="123"/>
      <c r="AC1582" s="123"/>
      <c r="AD1582" s="123"/>
      <c r="AE1582" s="123"/>
      <c r="AF1582" s="123"/>
      <c r="AG1582" s="123"/>
      <c r="AH1582" s="123"/>
      <c r="AI1582" s="123"/>
      <c r="AJ1582" s="123"/>
      <c r="AK1582" s="123"/>
      <c r="AL1582" s="123"/>
      <c r="AM1582" s="123"/>
      <c r="AN1582" s="123"/>
      <c r="AO1582" s="123"/>
      <c r="AP1582" s="123"/>
      <c r="AQ1582" s="123"/>
      <c r="AR1582" s="123"/>
      <c r="AS1582" s="123"/>
      <c r="AT1582" s="123"/>
      <c r="AU1582" s="123"/>
      <c r="AV1582" s="123"/>
      <c r="AW1582" s="123"/>
      <c r="AX1582" s="123"/>
      <c r="AY1582" s="123"/>
      <c r="AZ1582" s="123"/>
      <c r="BA1582" s="123"/>
      <c r="BB1582" s="123"/>
      <c r="BC1582" s="123"/>
      <c r="BD1582" s="123"/>
      <c r="BE1582" s="123"/>
      <c r="BF1582" s="123"/>
      <c r="BG1582" s="123"/>
      <c r="BH1582" s="123"/>
      <c r="BI1582" s="123"/>
      <c r="BJ1582" s="123"/>
      <c r="BK1582" s="95"/>
      <c r="BL1582" s="95"/>
      <c r="BM1582" s="98"/>
      <c r="BN1582" s="99"/>
      <c r="BO1582" s="123"/>
      <c r="BP1582" s="123"/>
      <c r="BQ1582" s="42"/>
      <c r="BR1582" s="96"/>
    </row>
    <row r="1583" spans="1:70" ht="30" hidden="1" customHeight="1" x14ac:dyDescent="0.35">
      <c r="A1583" s="95">
        <v>1581</v>
      </c>
      <c r="B1583" s="123"/>
      <c r="C1583" s="123"/>
      <c r="D1583" s="123"/>
      <c r="E1583" s="123"/>
      <c r="F1583" s="123"/>
      <c r="G1583" s="123"/>
      <c r="H1583" s="123"/>
      <c r="I1583" s="123"/>
      <c r="J1583" s="123"/>
      <c r="K1583" s="123"/>
      <c r="L1583" s="123"/>
      <c r="M1583" s="123"/>
      <c r="N1583" s="123"/>
      <c r="O1583" s="123"/>
      <c r="P1583" s="123"/>
      <c r="Q1583" s="123"/>
      <c r="R1583" s="123"/>
      <c r="S1583" s="123"/>
      <c r="T1583" s="123"/>
      <c r="U1583" s="123"/>
      <c r="V1583" s="123"/>
      <c r="W1583" s="123"/>
      <c r="X1583" s="123"/>
      <c r="Y1583" s="123"/>
      <c r="Z1583" s="123"/>
      <c r="AA1583" s="123"/>
      <c r="AB1583" s="123"/>
      <c r="AC1583" s="123"/>
      <c r="AD1583" s="123"/>
      <c r="AE1583" s="123"/>
      <c r="AF1583" s="123"/>
      <c r="AG1583" s="123"/>
      <c r="AH1583" s="123"/>
      <c r="AI1583" s="123"/>
      <c r="AJ1583" s="123"/>
      <c r="AK1583" s="123"/>
      <c r="AL1583" s="123"/>
      <c r="AM1583" s="123"/>
      <c r="AN1583" s="123"/>
      <c r="AO1583" s="123"/>
      <c r="AP1583" s="123"/>
      <c r="AQ1583" s="123"/>
      <c r="AR1583" s="123"/>
      <c r="AS1583" s="123"/>
      <c r="AT1583" s="123"/>
      <c r="AU1583" s="123"/>
      <c r="AV1583" s="123"/>
      <c r="AW1583" s="123"/>
      <c r="AX1583" s="123"/>
      <c r="AY1583" s="123"/>
      <c r="AZ1583" s="123"/>
      <c r="BA1583" s="123"/>
      <c r="BB1583" s="123"/>
      <c r="BC1583" s="123"/>
      <c r="BD1583" s="123"/>
      <c r="BE1583" s="123"/>
      <c r="BF1583" s="123"/>
      <c r="BG1583" s="123"/>
      <c r="BH1583" s="123"/>
      <c r="BI1583" s="123"/>
      <c r="BJ1583" s="123"/>
      <c r="BK1583" s="95"/>
      <c r="BL1583" s="95"/>
      <c r="BM1583" s="98"/>
      <c r="BN1583" s="99"/>
      <c r="BO1583" s="123"/>
      <c r="BP1583" s="123"/>
      <c r="BQ1583" s="42"/>
      <c r="BR1583" s="96"/>
    </row>
    <row r="1584" spans="1:70" ht="30" hidden="1" customHeight="1" x14ac:dyDescent="0.35">
      <c r="A1584" s="95">
        <v>1582</v>
      </c>
      <c r="B1584" s="123"/>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23"/>
      <c r="AA1584" s="123"/>
      <c r="AB1584" s="123"/>
      <c r="AC1584" s="123"/>
      <c r="AD1584" s="123"/>
      <c r="AE1584" s="123"/>
      <c r="AF1584" s="123"/>
      <c r="AG1584" s="123"/>
      <c r="AH1584" s="123"/>
      <c r="AI1584" s="123"/>
      <c r="AJ1584" s="123"/>
      <c r="AK1584" s="123"/>
      <c r="AL1584" s="123"/>
      <c r="AM1584" s="123"/>
      <c r="AN1584" s="123"/>
      <c r="AO1584" s="123"/>
      <c r="AP1584" s="123"/>
      <c r="AQ1584" s="123"/>
      <c r="AR1584" s="123"/>
      <c r="AS1584" s="123"/>
      <c r="AT1584" s="123"/>
      <c r="AU1584" s="123"/>
      <c r="AV1584" s="123"/>
      <c r="AW1584" s="123"/>
      <c r="AX1584" s="123"/>
      <c r="AY1584" s="123"/>
      <c r="AZ1584" s="123"/>
      <c r="BA1584" s="123"/>
      <c r="BB1584" s="123"/>
      <c r="BC1584" s="123"/>
      <c r="BD1584" s="123"/>
      <c r="BE1584" s="123"/>
      <c r="BF1584" s="123"/>
      <c r="BG1584" s="123"/>
      <c r="BH1584" s="123"/>
      <c r="BI1584" s="123"/>
      <c r="BJ1584" s="123"/>
      <c r="BK1584" s="95"/>
      <c r="BL1584" s="95"/>
      <c r="BM1584" s="98"/>
      <c r="BN1584" s="99"/>
      <c r="BO1584" s="123"/>
      <c r="BP1584" s="123"/>
      <c r="BQ1584" s="42"/>
      <c r="BR1584" s="96"/>
    </row>
    <row r="1585" spans="1:70" ht="30" hidden="1" customHeight="1" x14ac:dyDescent="0.35">
      <c r="A1585" s="95">
        <v>1583</v>
      </c>
      <c r="B1585" s="123"/>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3"/>
      <c r="AY1585" s="123"/>
      <c r="AZ1585" s="123"/>
      <c r="BA1585" s="123"/>
      <c r="BB1585" s="123"/>
      <c r="BC1585" s="123"/>
      <c r="BD1585" s="123"/>
      <c r="BE1585" s="123"/>
      <c r="BF1585" s="123"/>
      <c r="BG1585" s="123"/>
      <c r="BH1585" s="123"/>
      <c r="BI1585" s="123"/>
      <c r="BJ1585" s="123"/>
      <c r="BK1585" s="95"/>
      <c r="BL1585" s="95"/>
      <c r="BM1585" s="98"/>
      <c r="BN1585" s="99"/>
      <c r="BO1585" s="123"/>
      <c r="BP1585" s="123"/>
      <c r="BQ1585" s="42"/>
      <c r="BR1585" s="96"/>
    </row>
    <row r="1586" spans="1:70" ht="30" hidden="1" customHeight="1" x14ac:dyDescent="0.35">
      <c r="A1586" s="95">
        <v>1584</v>
      </c>
      <c r="B1586" s="123"/>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3"/>
      <c r="AY1586" s="123"/>
      <c r="AZ1586" s="123"/>
      <c r="BA1586" s="123"/>
      <c r="BB1586" s="123"/>
      <c r="BC1586" s="123"/>
      <c r="BD1586" s="123"/>
      <c r="BE1586" s="123"/>
      <c r="BF1586" s="123"/>
      <c r="BG1586" s="123"/>
      <c r="BH1586" s="123"/>
      <c r="BI1586" s="123"/>
      <c r="BJ1586" s="123"/>
      <c r="BK1586" s="95"/>
      <c r="BL1586" s="95"/>
      <c r="BM1586" s="98"/>
      <c r="BN1586" s="99"/>
      <c r="BO1586" s="123"/>
      <c r="BP1586" s="123"/>
      <c r="BQ1586" s="42"/>
      <c r="BR1586" s="96"/>
    </row>
    <row r="1587" spans="1:70" ht="30" hidden="1" customHeight="1" x14ac:dyDescent="0.35">
      <c r="A1587" s="95">
        <v>1585</v>
      </c>
      <c r="B1587" s="123"/>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3"/>
      <c r="AY1587" s="123"/>
      <c r="AZ1587" s="123"/>
      <c r="BA1587" s="123"/>
      <c r="BB1587" s="123"/>
      <c r="BC1587" s="123"/>
      <c r="BD1587" s="123"/>
      <c r="BE1587" s="123"/>
      <c r="BF1587" s="123"/>
      <c r="BG1587" s="123"/>
      <c r="BH1587" s="123"/>
      <c r="BI1587" s="123"/>
      <c r="BJ1587" s="123"/>
      <c r="BK1587" s="95"/>
      <c r="BL1587" s="95"/>
      <c r="BM1587" s="98"/>
      <c r="BN1587" s="99"/>
      <c r="BO1587" s="123"/>
      <c r="BP1587" s="123"/>
      <c r="BQ1587" s="42"/>
      <c r="BR1587" s="96"/>
    </row>
    <row r="1588" spans="1:70" ht="30" hidden="1" customHeight="1" x14ac:dyDescent="0.35">
      <c r="A1588" s="95">
        <v>1586</v>
      </c>
      <c r="B1588" s="123"/>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3"/>
      <c r="AY1588" s="123"/>
      <c r="AZ1588" s="123"/>
      <c r="BA1588" s="123"/>
      <c r="BB1588" s="123"/>
      <c r="BC1588" s="123"/>
      <c r="BD1588" s="123"/>
      <c r="BE1588" s="123"/>
      <c r="BF1588" s="123"/>
      <c r="BG1588" s="123"/>
      <c r="BH1588" s="123"/>
      <c r="BI1588" s="123"/>
      <c r="BJ1588" s="123"/>
      <c r="BK1588" s="95"/>
      <c r="BL1588" s="95"/>
      <c r="BM1588" s="98"/>
      <c r="BN1588" s="99"/>
      <c r="BO1588" s="123"/>
      <c r="BP1588" s="123"/>
      <c r="BQ1588" s="42"/>
      <c r="BR1588" s="96"/>
    </row>
    <row r="1589" spans="1:70" ht="30" hidden="1" customHeight="1" x14ac:dyDescent="0.35">
      <c r="A1589" s="95">
        <v>1587</v>
      </c>
      <c r="B1589" s="123"/>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3"/>
      <c r="AY1589" s="123"/>
      <c r="AZ1589" s="123"/>
      <c r="BA1589" s="123"/>
      <c r="BB1589" s="123"/>
      <c r="BC1589" s="123"/>
      <c r="BD1589" s="123"/>
      <c r="BE1589" s="123"/>
      <c r="BF1589" s="123"/>
      <c r="BG1589" s="123"/>
      <c r="BH1589" s="123"/>
      <c r="BI1589" s="123"/>
      <c r="BJ1589" s="123"/>
      <c r="BK1589" s="95"/>
      <c r="BL1589" s="95"/>
      <c r="BM1589" s="98"/>
      <c r="BN1589" s="99"/>
      <c r="BO1589" s="123"/>
      <c r="BP1589" s="123"/>
      <c r="BQ1589" s="42"/>
      <c r="BR1589" s="96"/>
    </row>
    <row r="1590" spans="1:70" ht="30" hidden="1" customHeight="1" x14ac:dyDescent="0.35">
      <c r="A1590" s="95">
        <v>1588</v>
      </c>
      <c r="B1590" s="123"/>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3"/>
      <c r="AY1590" s="123"/>
      <c r="AZ1590" s="123"/>
      <c r="BA1590" s="123"/>
      <c r="BB1590" s="123"/>
      <c r="BC1590" s="123"/>
      <c r="BD1590" s="123"/>
      <c r="BE1590" s="123"/>
      <c r="BF1590" s="123"/>
      <c r="BG1590" s="123"/>
      <c r="BH1590" s="123"/>
      <c r="BI1590" s="123"/>
      <c r="BJ1590" s="123"/>
      <c r="BK1590" s="95"/>
      <c r="BL1590" s="95"/>
      <c r="BM1590" s="98"/>
      <c r="BN1590" s="99"/>
      <c r="BO1590" s="123"/>
      <c r="BP1590" s="123"/>
      <c r="BQ1590" s="42"/>
      <c r="BR1590" s="96"/>
    </row>
    <row r="1591" spans="1:70" ht="30" hidden="1" customHeight="1" x14ac:dyDescent="0.35">
      <c r="A1591" s="95">
        <v>1589</v>
      </c>
      <c r="B1591" s="123"/>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3"/>
      <c r="AY1591" s="123"/>
      <c r="AZ1591" s="123"/>
      <c r="BA1591" s="123"/>
      <c r="BB1591" s="123"/>
      <c r="BC1591" s="123"/>
      <c r="BD1591" s="123"/>
      <c r="BE1591" s="123"/>
      <c r="BF1591" s="123"/>
      <c r="BG1591" s="123"/>
      <c r="BH1591" s="123"/>
      <c r="BI1591" s="123"/>
      <c r="BJ1591" s="123"/>
      <c r="BK1591" s="95"/>
      <c r="BL1591" s="95"/>
      <c r="BM1591" s="98"/>
      <c r="BN1591" s="99"/>
      <c r="BO1591" s="123"/>
      <c r="BP1591" s="123"/>
      <c r="BQ1591" s="42"/>
      <c r="BR1591" s="96"/>
    </row>
    <row r="1592" spans="1:70" ht="30" hidden="1" customHeight="1" x14ac:dyDescent="0.35">
      <c r="A1592" s="95">
        <v>1590</v>
      </c>
      <c r="B1592" s="123"/>
      <c r="C1592" s="123"/>
      <c r="D1592" s="123"/>
      <c r="E1592" s="123"/>
      <c r="F1592" s="123"/>
      <c r="G1592" s="123"/>
      <c r="H1592" s="123"/>
      <c r="I1592" s="123"/>
      <c r="J1592" s="123"/>
      <c r="K1592" s="123"/>
      <c r="L1592" s="123"/>
      <c r="M1592" s="123"/>
      <c r="N1592" s="123"/>
      <c r="O1592" s="123"/>
      <c r="P1592" s="123"/>
      <c r="Q1592" s="123"/>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3"/>
      <c r="AY1592" s="123"/>
      <c r="AZ1592" s="123"/>
      <c r="BA1592" s="123"/>
      <c r="BB1592" s="123"/>
      <c r="BC1592" s="123"/>
      <c r="BD1592" s="123"/>
      <c r="BE1592" s="123"/>
      <c r="BF1592" s="123"/>
      <c r="BG1592" s="123"/>
      <c r="BH1592" s="123"/>
      <c r="BI1592" s="123"/>
      <c r="BJ1592" s="123"/>
      <c r="BK1592" s="95"/>
      <c r="BL1592" s="95"/>
      <c r="BM1592" s="98"/>
      <c r="BN1592" s="99"/>
      <c r="BO1592" s="123"/>
      <c r="BP1592" s="123"/>
      <c r="BQ1592" s="42"/>
      <c r="BR1592" s="96"/>
    </row>
    <row r="1593" spans="1:70" ht="30" hidden="1" customHeight="1" x14ac:dyDescent="0.35">
      <c r="A1593" s="95">
        <v>1591</v>
      </c>
      <c r="B1593" s="123"/>
      <c r="C1593" s="123"/>
      <c r="D1593" s="123"/>
      <c r="E1593" s="123"/>
      <c r="F1593" s="123"/>
      <c r="G1593" s="123"/>
      <c r="H1593" s="123"/>
      <c r="I1593" s="123"/>
      <c r="J1593" s="123"/>
      <c r="K1593" s="123"/>
      <c r="L1593" s="123"/>
      <c r="M1593" s="123"/>
      <c r="N1593" s="123"/>
      <c r="O1593" s="123"/>
      <c r="P1593" s="123"/>
      <c r="Q1593" s="123"/>
      <c r="R1593" s="123"/>
      <c r="S1593" s="123"/>
      <c r="T1593" s="123"/>
      <c r="U1593" s="123"/>
      <c r="V1593" s="123"/>
      <c r="W1593" s="123"/>
      <c r="X1593" s="123"/>
      <c r="Y1593" s="123"/>
      <c r="Z1593" s="123"/>
      <c r="AA1593" s="123"/>
      <c r="AB1593" s="123"/>
      <c r="AC1593" s="123"/>
      <c r="AD1593" s="123"/>
      <c r="AE1593" s="123"/>
      <c r="AF1593" s="123"/>
      <c r="AG1593" s="123"/>
      <c r="AH1593" s="123"/>
      <c r="AI1593" s="123"/>
      <c r="AJ1593" s="123"/>
      <c r="AK1593" s="123"/>
      <c r="AL1593" s="123"/>
      <c r="AM1593" s="123"/>
      <c r="AN1593" s="123"/>
      <c r="AO1593" s="123"/>
      <c r="AP1593" s="123"/>
      <c r="AQ1593" s="123"/>
      <c r="AR1593" s="123"/>
      <c r="AS1593" s="123"/>
      <c r="AT1593" s="123"/>
      <c r="AU1593" s="123"/>
      <c r="AV1593" s="123"/>
      <c r="AW1593" s="123"/>
      <c r="AX1593" s="123"/>
      <c r="AY1593" s="123"/>
      <c r="AZ1593" s="123"/>
      <c r="BA1593" s="123"/>
      <c r="BB1593" s="123"/>
      <c r="BC1593" s="123"/>
      <c r="BD1593" s="123"/>
      <c r="BE1593" s="123"/>
      <c r="BF1593" s="123"/>
      <c r="BG1593" s="123"/>
      <c r="BH1593" s="123"/>
      <c r="BI1593" s="123"/>
      <c r="BJ1593" s="123"/>
      <c r="BK1593" s="95"/>
      <c r="BL1593" s="95"/>
      <c r="BM1593" s="98"/>
      <c r="BN1593" s="99"/>
      <c r="BO1593" s="123"/>
      <c r="BP1593" s="123"/>
      <c r="BQ1593" s="42"/>
      <c r="BR1593" s="96"/>
    </row>
    <row r="1594" spans="1:70" ht="30" hidden="1" customHeight="1" x14ac:dyDescent="0.35">
      <c r="A1594" s="95">
        <v>1592</v>
      </c>
      <c r="B1594" s="123"/>
      <c r="C1594" s="123"/>
      <c r="D1594" s="123"/>
      <c r="E1594" s="123"/>
      <c r="F1594" s="123"/>
      <c r="G1594" s="123"/>
      <c r="H1594" s="123"/>
      <c r="I1594" s="123"/>
      <c r="J1594" s="123"/>
      <c r="K1594" s="123"/>
      <c r="L1594" s="123"/>
      <c r="M1594" s="123"/>
      <c r="N1594" s="123"/>
      <c r="O1594" s="123"/>
      <c r="P1594" s="123"/>
      <c r="Q1594" s="123"/>
      <c r="R1594" s="123"/>
      <c r="S1594" s="123"/>
      <c r="T1594" s="123"/>
      <c r="U1594" s="123"/>
      <c r="V1594" s="123"/>
      <c r="W1594" s="123"/>
      <c r="X1594" s="123"/>
      <c r="Y1594" s="123"/>
      <c r="Z1594" s="123"/>
      <c r="AA1594" s="123"/>
      <c r="AB1594" s="123"/>
      <c r="AC1594" s="123"/>
      <c r="AD1594" s="123"/>
      <c r="AE1594" s="123"/>
      <c r="AF1594" s="123"/>
      <c r="AG1594" s="123"/>
      <c r="AH1594" s="123"/>
      <c r="AI1594" s="123"/>
      <c r="AJ1594" s="123"/>
      <c r="AK1594" s="123"/>
      <c r="AL1594" s="123"/>
      <c r="AM1594" s="123"/>
      <c r="AN1594" s="123"/>
      <c r="AO1594" s="123"/>
      <c r="AP1594" s="123"/>
      <c r="AQ1594" s="123"/>
      <c r="AR1594" s="123"/>
      <c r="AS1594" s="123"/>
      <c r="AT1594" s="123"/>
      <c r="AU1594" s="123"/>
      <c r="AV1594" s="123"/>
      <c r="AW1594" s="123"/>
      <c r="AX1594" s="123"/>
      <c r="AY1594" s="123"/>
      <c r="AZ1594" s="123"/>
      <c r="BA1594" s="123"/>
      <c r="BB1594" s="123"/>
      <c r="BC1594" s="123"/>
      <c r="BD1594" s="123"/>
      <c r="BE1594" s="123"/>
      <c r="BF1594" s="123"/>
      <c r="BG1594" s="123"/>
      <c r="BH1594" s="123"/>
      <c r="BI1594" s="123"/>
      <c r="BJ1594" s="123"/>
      <c r="BK1594" s="95"/>
      <c r="BL1594" s="95"/>
      <c r="BM1594" s="98"/>
      <c r="BN1594" s="99"/>
      <c r="BO1594" s="123"/>
      <c r="BP1594" s="123"/>
      <c r="BQ1594" s="42"/>
      <c r="BR1594" s="96"/>
    </row>
    <row r="1595" spans="1:70" ht="30" hidden="1" customHeight="1" x14ac:dyDescent="0.35">
      <c r="A1595" s="95">
        <v>1593</v>
      </c>
      <c r="B1595" s="123"/>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c r="AY1595" s="123"/>
      <c r="AZ1595" s="123"/>
      <c r="BA1595" s="123"/>
      <c r="BB1595" s="123"/>
      <c r="BC1595" s="123"/>
      <c r="BD1595" s="123"/>
      <c r="BE1595" s="123"/>
      <c r="BF1595" s="123"/>
      <c r="BG1595" s="123"/>
      <c r="BH1595" s="123"/>
      <c r="BI1595" s="123"/>
      <c r="BJ1595" s="123"/>
      <c r="BK1595" s="95"/>
      <c r="BL1595" s="95"/>
      <c r="BM1595" s="98"/>
      <c r="BN1595" s="99"/>
      <c r="BO1595" s="123"/>
      <c r="BP1595" s="123"/>
      <c r="BQ1595" s="42"/>
      <c r="BR1595" s="96"/>
    </row>
    <row r="1596" spans="1:70" ht="30" hidden="1" customHeight="1" x14ac:dyDescent="0.35">
      <c r="A1596" s="95">
        <v>1594</v>
      </c>
      <c r="B1596" s="123"/>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23"/>
      <c r="AA1596" s="123"/>
      <c r="AB1596" s="123"/>
      <c r="AC1596" s="123"/>
      <c r="AD1596" s="123"/>
      <c r="AE1596" s="123"/>
      <c r="AF1596" s="123"/>
      <c r="AG1596" s="123"/>
      <c r="AH1596" s="123"/>
      <c r="AI1596" s="123"/>
      <c r="AJ1596" s="123"/>
      <c r="AK1596" s="123"/>
      <c r="AL1596" s="123"/>
      <c r="AM1596" s="123"/>
      <c r="AN1596" s="123"/>
      <c r="AO1596" s="123"/>
      <c r="AP1596" s="123"/>
      <c r="AQ1596" s="123"/>
      <c r="AR1596" s="123"/>
      <c r="AS1596" s="123"/>
      <c r="AT1596" s="123"/>
      <c r="AU1596" s="123"/>
      <c r="AV1596" s="123"/>
      <c r="AW1596" s="123"/>
      <c r="AX1596" s="123"/>
      <c r="AY1596" s="123"/>
      <c r="AZ1596" s="123"/>
      <c r="BA1596" s="123"/>
      <c r="BB1596" s="123"/>
      <c r="BC1596" s="123"/>
      <c r="BD1596" s="123"/>
      <c r="BE1596" s="123"/>
      <c r="BF1596" s="123"/>
      <c r="BG1596" s="123"/>
      <c r="BH1596" s="123"/>
      <c r="BI1596" s="123"/>
      <c r="BJ1596" s="123"/>
      <c r="BK1596" s="95"/>
      <c r="BL1596" s="95"/>
      <c r="BM1596" s="98"/>
      <c r="BN1596" s="99"/>
      <c r="BO1596" s="123"/>
      <c r="BP1596" s="123"/>
      <c r="BQ1596" s="42"/>
      <c r="BR1596" s="96"/>
    </row>
    <row r="1597" spans="1:70" ht="30" hidden="1" customHeight="1" x14ac:dyDescent="0.35">
      <c r="A1597" s="95">
        <v>1595</v>
      </c>
      <c r="B1597" s="123"/>
      <c r="C1597" s="123"/>
      <c r="D1597" s="123"/>
      <c r="E1597" s="123"/>
      <c r="F1597" s="123"/>
      <c r="G1597" s="123"/>
      <c r="H1597" s="123"/>
      <c r="I1597" s="123"/>
      <c r="J1597" s="123"/>
      <c r="K1597" s="123"/>
      <c r="L1597" s="123"/>
      <c r="M1597" s="123"/>
      <c r="N1597" s="123"/>
      <c r="O1597" s="123"/>
      <c r="P1597" s="123"/>
      <c r="Q1597" s="123"/>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3"/>
      <c r="AY1597" s="123"/>
      <c r="AZ1597" s="123"/>
      <c r="BA1597" s="123"/>
      <c r="BB1597" s="123"/>
      <c r="BC1597" s="123"/>
      <c r="BD1597" s="123"/>
      <c r="BE1597" s="123"/>
      <c r="BF1597" s="123"/>
      <c r="BG1597" s="123"/>
      <c r="BH1597" s="123"/>
      <c r="BI1597" s="123"/>
      <c r="BJ1597" s="123"/>
      <c r="BK1597" s="95"/>
      <c r="BL1597" s="95"/>
      <c r="BM1597" s="98"/>
      <c r="BN1597" s="99"/>
      <c r="BO1597" s="123"/>
      <c r="BP1597" s="123"/>
      <c r="BQ1597" s="42"/>
      <c r="BR1597" s="96"/>
    </row>
    <row r="1598" spans="1:70" ht="30" hidden="1" customHeight="1" x14ac:dyDescent="0.35">
      <c r="A1598" s="95">
        <v>1596</v>
      </c>
      <c r="B1598" s="123"/>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3"/>
      <c r="AY1598" s="123"/>
      <c r="AZ1598" s="123"/>
      <c r="BA1598" s="123"/>
      <c r="BB1598" s="123"/>
      <c r="BC1598" s="123"/>
      <c r="BD1598" s="123"/>
      <c r="BE1598" s="123"/>
      <c r="BF1598" s="123"/>
      <c r="BG1598" s="123"/>
      <c r="BH1598" s="123"/>
      <c r="BI1598" s="123"/>
      <c r="BJ1598" s="123"/>
      <c r="BK1598" s="95"/>
      <c r="BL1598" s="95"/>
      <c r="BM1598" s="98"/>
      <c r="BN1598" s="99"/>
      <c r="BO1598" s="123"/>
      <c r="BP1598" s="123"/>
      <c r="BQ1598" s="42"/>
      <c r="BR1598" s="96"/>
    </row>
    <row r="1599" spans="1:70" ht="30" hidden="1" customHeight="1" x14ac:dyDescent="0.35">
      <c r="A1599" s="95">
        <v>1597</v>
      </c>
      <c r="B1599" s="123"/>
      <c r="C1599" s="123"/>
      <c r="D1599" s="123"/>
      <c r="E1599" s="123"/>
      <c r="F1599" s="123"/>
      <c r="G1599" s="123"/>
      <c r="H1599" s="123"/>
      <c r="I1599" s="123"/>
      <c r="J1599" s="123"/>
      <c r="K1599" s="123"/>
      <c r="L1599" s="123"/>
      <c r="M1599" s="123"/>
      <c r="N1599" s="123"/>
      <c r="O1599" s="123"/>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3"/>
      <c r="AY1599" s="123"/>
      <c r="AZ1599" s="123"/>
      <c r="BA1599" s="123"/>
      <c r="BB1599" s="123"/>
      <c r="BC1599" s="123"/>
      <c r="BD1599" s="123"/>
      <c r="BE1599" s="123"/>
      <c r="BF1599" s="123"/>
      <c r="BG1599" s="123"/>
      <c r="BH1599" s="123"/>
      <c r="BI1599" s="123"/>
      <c r="BJ1599" s="123"/>
      <c r="BK1599" s="95"/>
      <c r="BL1599" s="95"/>
      <c r="BM1599" s="98"/>
      <c r="BN1599" s="99"/>
      <c r="BO1599" s="123"/>
      <c r="BP1599" s="123"/>
      <c r="BQ1599" s="42"/>
      <c r="BR1599" s="96"/>
    </row>
    <row r="1600" spans="1:70" ht="30" hidden="1" customHeight="1" x14ac:dyDescent="0.35">
      <c r="A1600" s="95">
        <v>1598</v>
      </c>
      <c r="B1600" s="123"/>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3"/>
      <c r="AY1600" s="123"/>
      <c r="AZ1600" s="123"/>
      <c r="BA1600" s="123"/>
      <c r="BB1600" s="123"/>
      <c r="BC1600" s="123"/>
      <c r="BD1600" s="123"/>
      <c r="BE1600" s="123"/>
      <c r="BF1600" s="123"/>
      <c r="BG1600" s="123"/>
      <c r="BH1600" s="123"/>
      <c r="BI1600" s="123"/>
      <c r="BJ1600" s="123"/>
      <c r="BK1600" s="95"/>
      <c r="BL1600" s="95"/>
      <c r="BM1600" s="98"/>
      <c r="BN1600" s="99"/>
      <c r="BO1600" s="123"/>
      <c r="BP1600" s="123"/>
      <c r="BQ1600" s="42"/>
      <c r="BR1600" s="96"/>
    </row>
    <row r="1601" spans="1:70" ht="30" hidden="1" customHeight="1" x14ac:dyDescent="0.35">
      <c r="A1601" s="95">
        <v>1599</v>
      </c>
      <c r="B1601" s="123"/>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3"/>
      <c r="AY1601" s="123"/>
      <c r="AZ1601" s="123"/>
      <c r="BA1601" s="123"/>
      <c r="BB1601" s="123"/>
      <c r="BC1601" s="123"/>
      <c r="BD1601" s="123"/>
      <c r="BE1601" s="123"/>
      <c r="BF1601" s="123"/>
      <c r="BG1601" s="123"/>
      <c r="BH1601" s="123"/>
      <c r="BI1601" s="123"/>
      <c r="BJ1601" s="123"/>
      <c r="BK1601" s="95"/>
      <c r="BL1601" s="95"/>
      <c r="BM1601" s="98"/>
      <c r="BN1601" s="99"/>
      <c r="BO1601" s="123"/>
      <c r="BP1601" s="123"/>
      <c r="BQ1601" s="42"/>
      <c r="BR1601" s="96"/>
    </row>
    <row r="1602" spans="1:70" ht="30" hidden="1" customHeight="1" x14ac:dyDescent="0.35">
      <c r="A1602" s="95">
        <v>1600</v>
      </c>
      <c r="B1602" s="123"/>
      <c r="C1602" s="123"/>
      <c r="D1602" s="123"/>
      <c r="E1602" s="123"/>
      <c r="F1602" s="123"/>
      <c r="G1602" s="123"/>
      <c r="H1602" s="123"/>
      <c r="I1602" s="123"/>
      <c r="J1602" s="123"/>
      <c r="K1602" s="123"/>
      <c r="L1602" s="123"/>
      <c r="M1602" s="123"/>
      <c r="N1602" s="123"/>
      <c r="O1602" s="123"/>
      <c r="P1602" s="123"/>
      <c r="Q1602" s="123"/>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3"/>
      <c r="AY1602" s="123"/>
      <c r="AZ1602" s="123"/>
      <c r="BA1602" s="123"/>
      <c r="BB1602" s="123"/>
      <c r="BC1602" s="123"/>
      <c r="BD1602" s="123"/>
      <c r="BE1602" s="123"/>
      <c r="BF1602" s="123"/>
      <c r="BG1602" s="123"/>
      <c r="BH1602" s="123"/>
      <c r="BI1602" s="123"/>
      <c r="BJ1602" s="123"/>
      <c r="BK1602" s="95"/>
      <c r="BL1602" s="95"/>
      <c r="BM1602" s="98"/>
      <c r="BN1602" s="99"/>
      <c r="BO1602" s="123"/>
      <c r="BP1602" s="123"/>
      <c r="BQ1602" s="42"/>
      <c r="BR1602" s="96"/>
    </row>
    <row r="1603" spans="1:70" ht="30" hidden="1" customHeight="1" x14ac:dyDescent="0.35">
      <c r="A1603" s="95">
        <v>1601</v>
      </c>
      <c r="B1603" s="123"/>
      <c r="C1603" s="123"/>
      <c r="D1603" s="123"/>
      <c r="E1603" s="123"/>
      <c r="F1603" s="123"/>
      <c r="G1603" s="123"/>
      <c r="H1603" s="123"/>
      <c r="I1603" s="123"/>
      <c r="J1603" s="123"/>
      <c r="K1603" s="123"/>
      <c r="L1603" s="123"/>
      <c r="M1603" s="123"/>
      <c r="N1603" s="123"/>
      <c r="O1603" s="123"/>
      <c r="P1603" s="123"/>
      <c r="Q1603" s="123"/>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3"/>
      <c r="AY1603" s="123"/>
      <c r="AZ1603" s="123"/>
      <c r="BA1603" s="123"/>
      <c r="BB1603" s="123"/>
      <c r="BC1603" s="123"/>
      <c r="BD1603" s="123"/>
      <c r="BE1603" s="123"/>
      <c r="BF1603" s="123"/>
      <c r="BG1603" s="123"/>
      <c r="BH1603" s="123"/>
      <c r="BI1603" s="123"/>
      <c r="BJ1603" s="123"/>
      <c r="BK1603" s="95"/>
      <c r="BL1603" s="95"/>
      <c r="BM1603" s="98"/>
      <c r="BN1603" s="99"/>
      <c r="BO1603" s="123"/>
      <c r="BP1603" s="123"/>
      <c r="BQ1603" s="42"/>
      <c r="BR1603" s="96"/>
    </row>
    <row r="1604" spans="1:70" ht="30" hidden="1" customHeight="1" x14ac:dyDescent="0.35">
      <c r="A1604" s="95">
        <v>1602</v>
      </c>
      <c r="B1604" s="123"/>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3"/>
      <c r="AY1604" s="123"/>
      <c r="AZ1604" s="123"/>
      <c r="BA1604" s="123"/>
      <c r="BB1604" s="123"/>
      <c r="BC1604" s="123"/>
      <c r="BD1604" s="123"/>
      <c r="BE1604" s="123"/>
      <c r="BF1604" s="123"/>
      <c r="BG1604" s="123"/>
      <c r="BH1604" s="123"/>
      <c r="BI1604" s="123"/>
      <c r="BJ1604" s="123"/>
      <c r="BK1604" s="95"/>
      <c r="BL1604" s="95"/>
      <c r="BM1604" s="98"/>
      <c r="BN1604" s="99"/>
      <c r="BO1604" s="123"/>
      <c r="BP1604" s="123"/>
      <c r="BQ1604" s="42"/>
      <c r="BR1604" s="96"/>
    </row>
    <row r="1605" spans="1:70" ht="30" hidden="1" customHeight="1" x14ac:dyDescent="0.35">
      <c r="A1605" s="95">
        <v>1603</v>
      </c>
      <c r="B1605" s="123"/>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3"/>
      <c r="AY1605" s="123"/>
      <c r="AZ1605" s="123"/>
      <c r="BA1605" s="123"/>
      <c r="BB1605" s="123"/>
      <c r="BC1605" s="123"/>
      <c r="BD1605" s="123"/>
      <c r="BE1605" s="123"/>
      <c r="BF1605" s="123"/>
      <c r="BG1605" s="123"/>
      <c r="BH1605" s="123"/>
      <c r="BI1605" s="123"/>
      <c r="BJ1605" s="123"/>
      <c r="BK1605" s="95"/>
      <c r="BL1605" s="95"/>
      <c r="BM1605" s="98"/>
      <c r="BN1605" s="99"/>
      <c r="BO1605" s="123"/>
      <c r="BP1605" s="123"/>
      <c r="BQ1605" s="42"/>
      <c r="BR1605" s="96"/>
    </row>
    <row r="1606" spans="1:70" ht="30" hidden="1" customHeight="1" x14ac:dyDescent="0.35">
      <c r="A1606" s="95">
        <v>1604</v>
      </c>
      <c r="B1606" s="123"/>
      <c r="C1606" s="123"/>
      <c r="D1606" s="123"/>
      <c r="E1606" s="123"/>
      <c r="F1606" s="123"/>
      <c r="G1606" s="123"/>
      <c r="H1606" s="123"/>
      <c r="I1606" s="123"/>
      <c r="J1606" s="123"/>
      <c r="K1606" s="123"/>
      <c r="L1606" s="123"/>
      <c r="M1606" s="123"/>
      <c r="N1606" s="123"/>
      <c r="O1606" s="123"/>
      <c r="P1606" s="123"/>
      <c r="Q1606" s="123"/>
      <c r="R1606" s="123"/>
      <c r="S1606" s="123"/>
      <c r="T1606" s="123"/>
      <c r="U1606" s="123"/>
      <c r="V1606" s="123"/>
      <c r="W1606" s="123"/>
      <c r="X1606" s="123"/>
      <c r="Y1606" s="123"/>
      <c r="Z1606" s="123"/>
      <c r="AA1606" s="123"/>
      <c r="AB1606" s="123"/>
      <c r="AC1606" s="123"/>
      <c r="AD1606" s="123"/>
      <c r="AE1606" s="123"/>
      <c r="AF1606" s="123"/>
      <c r="AG1606" s="123"/>
      <c r="AH1606" s="123"/>
      <c r="AI1606" s="123"/>
      <c r="AJ1606" s="123"/>
      <c r="AK1606" s="123"/>
      <c r="AL1606" s="123"/>
      <c r="AM1606" s="123"/>
      <c r="AN1606" s="123"/>
      <c r="AO1606" s="123"/>
      <c r="AP1606" s="123"/>
      <c r="AQ1606" s="123"/>
      <c r="AR1606" s="123"/>
      <c r="AS1606" s="123"/>
      <c r="AT1606" s="123"/>
      <c r="AU1606" s="123"/>
      <c r="AV1606" s="123"/>
      <c r="AW1606" s="123"/>
      <c r="AX1606" s="123"/>
      <c r="AY1606" s="123"/>
      <c r="AZ1606" s="123"/>
      <c r="BA1606" s="123"/>
      <c r="BB1606" s="123"/>
      <c r="BC1606" s="123"/>
      <c r="BD1606" s="123"/>
      <c r="BE1606" s="123"/>
      <c r="BF1606" s="123"/>
      <c r="BG1606" s="123"/>
      <c r="BH1606" s="123"/>
      <c r="BI1606" s="123"/>
      <c r="BJ1606" s="123"/>
      <c r="BK1606" s="95"/>
      <c r="BL1606" s="95"/>
      <c r="BM1606" s="98"/>
      <c r="BN1606" s="99"/>
      <c r="BO1606" s="123"/>
      <c r="BP1606" s="123"/>
      <c r="BQ1606" s="42"/>
      <c r="BR1606" s="96"/>
    </row>
    <row r="1607" spans="1:70" ht="30" hidden="1" customHeight="1" x14ac:dyDescent="0.35">
      <c r="A1607" s="95">
        <v>1605</v>
      </c>
      <c r="B1607" s="123"/>
      <c r="C1607" s="123"/>
      <c r="D1607" s="123"/>
      <c r="E1607" s="123"/>
      <c r="F1607" s="123"/>
      <c r="G1607" s="123"/>
      <c r="H1607" s="123"/>
      <c r="I1607" s="123"/>
      <c r="J1607" s="123"/>
      <c r="K1607" s="123"/>
      <c r="L1607" s="123"/>
      <c r="M1607" s="123"/>
      <c r="N1607" s="123"/>
      <c r="O1607" s="123"/>
      <c r="P1607" s="123"/>
      <c r="Q1607" s="123"/>
      <c r="R1607" s="123"/>
      <c r="S1607" s="123"/>
      <c r="T1607" s="123"/>
      <c r="U1607" s="123"/>
      <c r="V1607" s="123"/>
      <c r="W1607" s="123"/>
      <c r="X1607" s="123"/>
      <c r="Y1607" s="123"/>
      <c r="Z1607" s="123"/>
      <c r="AA1607" s="123"/>
      <c r="AB1607" s="123"/>
      <c r="AC1607" s="123"/>
      <c r="AD1607" s="123"/>
      <c r="AE1607" s="123"/>
      <c r="AF1607" s="123"/>
      <c r="AG1607" s="123"/>
      <c r="AH1607" s="123"/>
      <c r="AI1607" s="123"/>
      <c r="AJ1607" s="123"/>
      <c r="AK1607" s="123"/>
      <c r="AL1607" s="123"/>
      <c r="AM1607" s="123"/>
      <c r="AN1607" s="123"/>
      <c r="AO1607" s="123"/>
      <c r="AP1607" s="123"/>
      <c r="AQ1607" s="123"/>
      <c r="AR1607" s="123"/>
      <c r="AS1607" s="123"/>
      <c r="AT1607" s="123"/>
      <c r="AU1607" s="123"/>
      <c r="AV1607" s="123"/>
      <c r="AW1607" s="123"/>
      <c r="AX1607" s="123"/>
      <c r="AY1607" s="123"/>
      <c r="AZ1607" s="123"/>
      <c r="BA1607" s="123"/>
      <c r="BB1607" s="123"/>
      <c r="BC1607" s="123"/>
      <c r="BD1607" s="123"/>
      <c r="BE1607" s="123"/>
      <c r="BF1607" s="123"/>
      <c r="BG1607" s="123"/>
      <c r="BH1607" s="123"/>
      <c r="BI1607" s="123"/>
      <c r="BJ1607" s="123"/>
      <c r="BK1607" s="95"/>
      <c r="BL1607" s="95"/>
      <c r="BM1607" s="98"/>
      <c r="BN1607" s="99"/>
      <c r="BO1607" s="123"/>
      <c r="BP1607" s="123"/>
      <c r="BQ1607" s="42"/>
      <c r="BR1607" s="96"/>
    </row>
    <row r="1608" spans="1:70" ht="30" hidden="1" customHeight="1" x14ac:dyDescent="0.35">
      <c r="A1608" s="95">
        <v>1606</v>
      </c>
      <c r="B1608" s="123"/>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3"/>
      <c r="AY1608" s="123"/>
      <c r="AZ1608" s="123"/>
      <c r="BA1608" s="123"/>
      <c r="BB1608" s="123"/>
      <c r="BC1608" s="123"/>
      <c r="BD1608" s="123"/>
      <c r="BE1608" s="123"/>
      <c r="BF1608" s="123"/>
      <c r="BG1608" s="123"/>
      <c r="BH1608" s="123"/>
      <c r="BI1608" s="123"/>
      <c r="BJ1608" s="123"/>
      <c r="BK1608" s="95"/>
      <c r="BL1608" s="95"/>
      <c r="BM1608" s="98"/>
      <c r="BN1608" s="99"/>
      <c r="BO1608" s="123"/>
      <c r="BP1608" s="123"/>
      <c r="BQ1608" s="42"/>
      <c r="BR1608" s="96"/>
    </row>
    <row r="1609" spans="1:70" ht="30" hidden="1" customHeight="1" x14ac:dyDescent="0.35">
      <c r="A1609" s="95">
        <v>1607</v>
      </c>
      <c r="B1609" s="123"/>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3"/>
      <c r="AY1609" s="123"/>
      <c r="AZ1609" s="123"/>
      <c r="BA1609" s="123"/>
      <c r="BB1609" s="123"/>
      <c r="BC1609" s="123"/>
      <c r="BD1609" s="123"/>
      <c r="BE1609" s="123"/>
      <c r="BF1609" s="123"/>
      <c r="BG1609" s="123"/>
      <c r="BH1609" s="123"/>
      <c r="BI1609" s="123"/>
      <c r="BJ1609" s="123"/>
      <c r="BK1609" s="95"/>
      <c r="BL1609" s="95"/>
      <c r="BM1609" s="98"/>
      <c r="BN1609" s="99"/>
      <c r="BO1609" s="123"/>
      <c r="BP1609" s="123"/>
      <c r="BQ1609" s="42"/>
      <c r="BR1609" s="96"/>
    </row>
    <row r="1610" spans="1:70" ht="30" hidden="1" customHeight="1" x14ac:dyDescent="0.35">
      <c r="A1610" s="95">
        <v>1608</v>
      </c>
      <c r="B1610" s="123"/>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3"/>
      <c r="AY1610" s="123"/>
      <c r="AZ1610" s="123"/>
      <c r="BA1610" s="123"/>
      <c r="BB1610" s="123"/>
      <c r="BC1610" s="123"/>
      <c r="BD1610" s="123"/>
      <c r="BE1610" s="123"/>
      <c r="BF1610" s="123"/>
      <c r="BG1610" s="123"/>
      <c r="BH1610" s="123"/>
      <c r="BI1610" s="123"/>
      <c r="BJ1610" s="123"/>
      <c r="BK1610" s="95"/>
      <c r="BL1610" s="95"/>
      <c r="BM1610" s="98"/>
      <c r="BN1610" s="99"/>
      <c r="BO1610" s="123"/>
      <c r="BP1610" s="123"/>
      <c r="BQ1610" s="42"/>
      <c r="BR1610" s="96"/>
    </row>
    <row r="1611" spans="1:70" ht="30" hidden="1" customHeight="1" x14ac:dyDescent="0.35">
      <c r="A1611" s="95">
        <v>1609</v>
      </c>
      <c r="B1611" s="123"/>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3"/>
      <c r="AY1611" s="123"/>
      <c r="AZ1611" s="123"/>
      <c r="BA1611" s="123"/>
      <c r="BB1611" s="123"/>
      <c r="BC1611" s="123"/>
      <c r="BD1611" s="123"/>
      <c r="BE1611" s="123"/>
      <c r="BF1611" s="123"/>
      <c r="BG1611" s="123"/>
      <c r="BH1611" s="123"/>
      <c r="BI1611" s="123"/>
      <c r="BJ1611" s="123"/>
      <c r="BK1611" s="95"/>
      <c r="BL1611" s="95"/>
      <c r="BM1611" s="98"/>
      <c r="BN1611" s="99"/>
      <c r="BO1611" s="123"/>
      <c r="BP1611" s="123"/>
      <c r="BQ1611" s="42"/>
      <c r="BR1611" s="96"/>
    </row>
    <row r="1612" spans="1:70" ht="30" hidden="1" customHeight="1" x14ac:dyDescent="0.35">
      <c r="A1612" s="95">
        <v>1610</v>
      </c>
      <c r="B1612" s="123"/>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c r="AY1612" s="123"/>
      <c r="AZ1612" s="123"/>
      <c r="BA1612" s="123"/>
      <c r="BB1612" s="123"/>
      <c r="BC1612" s="123"/>
      <c r="BD1612" s="123"/>
      <c r="BE1612" s="123"/>
      <c r="BF1612" s="123"/>
      <c r="BG1612" s="123"/>
      <c r="BH1612" s="123"/>
      <c r="BI1612" s="123"/>
      <c r="BJ1612" s="123"/>
      <c r="BK1612" s="95"/>
      <c r="BL1612" s="95"/>
      <c r="BM1612" s="98"/>
      <c r="BN1612" s="99"/>
      <c r="BO1612" s="123"/>
      <c r="BP1612" s="123"/>
      <c r="BQ1612" s="42"/>
      <c r="BR1612" s="96"/>
    </row>
    <row r="1613" spans="1:70" ht="30" hidden="1" customHeight="1" x14ac:dyDescent="0.35">
      <c r="A1613" s="95">
        <v>1611</v>
      </c>
      <c r="B1613" s="123"/>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3"/>
      <c r="AY1613" s="123"/>
      <c r="AZ1613" s="123"/>
      <c r="BA1613" s="123"/>
      <c r="BB1613" s="123"/>
      <c r="BC1613" s="123"/>
      <c r="BD1613" s="123"/>
      <c r="BE1613" s="123"/>
      <c r="BF1613" s="123"/>
      <c r="BG1613" s="123"/>
      <c r="BH1613" s="123"/>
      <c r="BI1613" s="123"/>
      <c r="BJ1613" s="123"/>
      <c r="BK1613" s="95"/>
      <c r="BL1613" s="95"/>
      <c r="BM1613" s="98"/>
      <c r="BN1613" s="99"/>
      <c r="BO1613" s="123"/>
      <c r="BP1613" s="123"/>
      <c r="BQ1613" s="42"/>
      <c r="BR1613" s="96"/>
    </row>
    <row r="1614" spans="1:70" ht="30" hidden="1" customHeight="1" x14ac:dyDescent="0.35">
      <c r="A1614" s="95">
        <v>1612</v>
      </c>
      <c r="B1614" s="123"/>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3"/>
      <c r="AY1614" s="123"/>
      <c r="AZ1614" s="123"/>
      <c r="BA1614" s="123"/>
      <c r="BB1614" s="123"/>
      <c r="BC1614" s="123"/>
      <c r="BD1614" s="123"/>
      <c r="BE1614" s="123"/>
      <c r="BF1614" s="123"/>
      <c r="BG1614" s="123"/>
      <c r="BH1614" s="123"/>
      <c r="BI1614" s="123"/>
      <c r="BJ1614" s="123"/>
      <c r="BK1614" s="95"/>
      <c r="BL1614" s="95"/>
      <c r="BM1614" s="98"/>
      <c r="BN1614" s="99"/>
      <c r="BO1614" s="123"/>
      <c r="BP1614" s="123"/>
      <c r="BQ1614" s="42"/>
      <c r="BR1614" s="96"/>
    </row>
    <row r="1615" spans="1:70" ht="30" hidden="1" customHeight="1" x14ac:dyDescent="0.35">
      <c r="A1615" s="95">
        <v>1613</v>
      </c>
      <c r="B1615" s="123"/>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3"/>
      <c r="AY1615" s="123"/>
      <c r="AZ1615" s="123"/>
      <c r="BA1615" s="123"/>
      <c r="BB1615" s="123"/>
      <c r="BC1615" s="123"/>
      <c r="BD1615" s="123"/>
      <c r="BE1615" s="123"/>
      <c r="BF1615" s="123"/>
      <c r="BG1615" s="123"/>
      <c r="BH1615" s="123"/>
      <c r="BI1615" s="123"/>
      <c r="BJ1615" s="123"/>
      <c r="BK1615" s="95"/>
      <c r="BL1615" s="95"/>
      <c r="BM1615" s="98"/>
      <c r="BN1615" s="99"/>
      <c r="BO1615" s="123"/>
      <c r="BP1615" s="123"/>
      <c r="BQ1615" s="42"/>
      <c r="BR1615" s="96"/>
    </row>
    <row r="1616" spans="1:70" ht="30" hidden="1" customHeight="1" x14ac:dyDescent="0.35">
      <c r="A1616" s="95">
        <v>1614</v>
      </c>
      <c r="B1616" s="123"/>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3"/>
      <c r="AY1616" s="123"/>
      <c r="AZ1616" s="123"/>
      <c r="BA1616" s="123"/>
      <c r="BB1616" s="123"/>
      <c r="BC1616" s="123"/>
      <c r="BD1616" s="123"/>
      <c r="BE1616" s="123"/>
      <c r="BF1616" s="123"/>
      <c r="BG1616" s="123"/>
      <c r="BH1616" s="123"/>
      <c r="BI1616" s="123"/>
      <c r="BJ1616" s="123"/>
      <c r="BK1616" s="95"/>
      <c r="BL1616" s="95"/>
      <c r="BM1616" s="98"/>
      <c r="BN1616" s="99"/>
      <c r="BO1616" s="123"/>
      <c r="BP1616" s="123"/>
      <c r="BQ1616" s="42"/>
      <c r="BR1616" s="96"/>
    </row>
    <row r="1617" spans="1:70" ht="30" hidden="1" customHeight="1" x14ac:dyDescent="0.35">
      <c r="A1617" s="95">
        <v>1615</v>
      </c>
      <c r="B1617" s="123"/>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3"/>
      <c r="AY1617" s="123"/>
      <c r="AZ1617" s="123"/>
      <c r="BA1617" s="123"/>
      <c r="BB1617" s="123"/>
      <c r="BC1617" s="123"/>
      <c r="BD1617" s="123"/>
      <c r="BE1617" s="123"/>
      <c r="BF1617" s="123"/>
      <c r="BG1617" s="123"/>
      <c r="BH1617" s="123"/>
      <c r="BI1617" s="123"/>
      <c r="BJ1617" s="123"/>
      <c r="BK1617" s="95"/>
      <c r="BL1617" s="95"/>
      <c r="BM1617" s="98"/>
      <c r="BN1617" s="99"/>
      <c r="BO1617" s="123"/>
      <c r="BP1617" s="123"/>
      <c r="BQ1617" s="42"/>
      <c r="BR1617" s="96"/>
    </row>
    <row r="1618" spans="1:70" ht="30" hidden="1" customHeight="1" x14ac:dyDescent="0.35">
      <c r="A1618" s="95">
        <v>1616</v>
      </c>
      <c r="B1618" s="123"/>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3"/>
      <c r="AY1618" s="123"/>
      <c r="AZ1618" s="123"/>
      <c r="BA1618" s="123"/>
      <c r="BB1618" s="123"/>
      <c r="BC1618" s="123"/>
      <c r="BD1618" s="123"/>
      <c r="BE1618" s="123"/>
      <c r="BF1618" s="123"/>
      <c r="BG1618" s="123"/>
      <c r="BH1618" s="123"/>
      <c r="BI1618" s="123"/>
      <c r="BJ1618" s="123"/>
      <c r="BK1618" s="95"/>
      <c r="BL1618" s="95"/>
      <c r="BM1618" s="98"/>
      <c r="BN1618" s="99"/>
      <c r="BO1618" s="123"/>
      <c r="BP1618" s="123"/>
      <c r="BQ1618" s="42"/>
      <c r="BR1618" s="96"/>
    </row>
    <row r="1619" spans="1:70" ht="30" hidden="1" customHeight="1" x14ac:dyDescent="0.35">
      <c r="A1619" s="95">
        <v>1617</v>
      </c>
      <c r="B1619" s="123"/>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3"/>
      <c r="AY1619" s="123"/>
      <c r="AZ1619" s="123"/>
      <c r="BA1619" s="123"/>
      <c r="BB1619" s="123"/>
      <c r="BC1619" s="123"/>
      <c r="BD1619" s="123"/>
      <c r="BE1619" s="123"/>
      <c r="BF1619" s="123"/>
      <c r="BG1619" s="123"/>
      <c r="BH1619" s="123"/>
      <c r="BI1619" s="123"/>
      <c r="BJ1619" s="123"/>
      <c r="BK1619" s="95"/>
      <c r="BL1619" s="95"/>
      <c r="BM1619" s="98"/>
      <c r="BN1619" s="99"/>
      <c r="BO1619" s="123"/>
      <c r="BP1619" s="123"/>
      <c r="BQ1619" s="42"/>
      <c r="BR1619" s="96"/>
    </row>
    <row r="1620" spans="1:70" ht="30" hidden="1" customHeight="1" x14ac:dyDescent="0.35">
      <c r="A1620" s="95">
        <v>1618</v>
      </c>
      <c r="B1620" s="123"/>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3"/>
      <c r="AY1620" s="123"/>
      <c r="AZ1620" s="123"/>
      <c r="BA1620" s="123"/>
      <c r="BB1620" s="123"/>
      <c r="BC1620" s="123"/>
      <c r="BD1620" s="123"/>
      <c r="BE1620" s="123"/>
      <c r="BF1620" s="123"/>
      <c r="BG1620" s="123"/>
      <c r="BH1620" s="123"/>
      <c r="BI1620" s="123"/>
      <c r="BJ1620" s="123"/>
      <c r="BK1620" s="95"/>
      <c r="BL1620" s="95"/>
      <c r="BM1620" s="98"/>
      <c r="BN1620" s="99"/>
      <c r="BO1620" s="123"/>
      <c r="BP1620" s="123"/>
      <c r="BQ1620" s="42"/>
      <c r="BR1620" s="96"/>
    </row>
    <row r="1621" spans="1:70" ht="30" hidden="1" customHeight="1" x14ac:dyDescent="0.35">
      <c r="A1621" s="95">
        <v>1619</v>
      </c>
      <c r="B1621" s="123"/>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3"/>
      <c r="AY1621" s="123"/>
      <c r="AZ1621" s="123"/>
      <c r="BA1621" s="123"/>
      <c r="BB1621" s="123"/>
      <c r="BC1621" s="123"/>
      <c r="BD1621" s="123"/>
      <c r="BE1621" s="123"/>
      <c r="BF1621" s="123"/>
      <c r="BG1621" s="123"/>
      <c r="BH1621" s="123"/>
      <c r="BI1621" s="123"/>
      <c r="BJ1621" s="123"/>
      <c r="BK1621" s="95"/>
      <c r="BL1621" s="95"/>
      <c r="BM1621" s="98"/>
      <c r="BN1621" s="99"/>
      <c r="BO1621" s="123"/>
      <c r="BP1621" s="123"/>
      <c r="BQ1621" s="42"/>
      <c r="BR1621" s="96"/>
    </row>
    <row r="1622" spans="1:70" ht="30" hidden="1" customHeight="1" x14ac:dyDescent="0.35">
      <c r="A1622" s="95">
        <v>1620</v>
      </c>
      <c r="B1622" s="123"/>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23"/>
      <c r="AA1622" s="123"/>
      <c r="AB1622" s="123"/>
      <c r="AC1622" s="123"/>
      <c r="AD1622" s="123"/>
      <c r="AE1622" s="123"/>
      <c r="AF1622" s="123"/>
      <c r="AG1622" s="123"/>
      <c r="AH1622" s="123"/>
      <c r="AI1622" s="123"/>
      <c r="AJ1622" s="123"/>
      <c r="AK1622" s="123"/>
      <c r="AL1622" s="123"/>
      <c r="AM1622" s="123"/>
      <c r="AN1622" s="123"/>
      <c r="AO1622" s="123"/>
      <c r="AP1622" s="123"/>
      <c r="AQ1622" s="123"/>
      <c r="AR1622" s="123"/>
      <c r="AS1622" s="123"/>
      <c r="AT1622" s="123"/>
      <c r="AU1622" s="123"/>
      <c r="AV1622" s="123"/>
      <c r="AW1622" s="123"/>
      <c r="AX1622" s="123"/>
      <c r="AY1622" s="123"/>
      <c r="AZ1622" s="123"/>
      <c r="BA1622" s="123"/>
      <c r="BB1622" s="123"/>
      <c r="BC1622" s="123"/>
      <c r="BD1622" s="123"/>
      <c r="BE1622" s="123"/>
      <c r="BF1622" s="123"/>
      <c r="BG1622" s="123"/>
      <c r="BH1622" s="123"/>
      <c r="BI1622" s="123"/>
      <c r="BJ1622" s="123"/>
      <c r="BK1622" s="95"/>
      <c r="BL1622" s="95"/>
      <c r="BM1622" s="98"/>
      <c r="BN1622" s="99"/>
      <c r="BO1622" s="123"/>
      <c r="BP1622" s="123"/>
      <c r="BQ1622" s="42"/>
      <c r="BR1622" s="96"/>
    </row>
    <row r="1623" spans="1:70" ht="30" hidden="1" customHeight="1" x14ac:dyDescent="0.35">
      <c r="A1623" s="95">
        <v>1621</v>
      </c>
      <c r="B1623" s="123"/>
      <c r="C1623" s="123"/>
      <c r="D1623" s="123"/>
      <c r="E1623" s="123"/>
      <c r="F1623" s="123"/>
      <c r="G1623" s="123"/>
      <c r="H1623" s="123"/>
      <c r="I1623" s="123"/>
      <c r="J1623" s="123"/>
      <c r="K1623" s="123"/>
      <c r="L1623" s="123"/>
      <c r="M1623" s="123"/>
      <c r="N1623" s="123"/>
      <c r="O1623" s="123"/>
      <c r="P1623" s="123"/>
      <c r="Q1623" s="123"/>
      <c r="R1623" s="123"/>
      <c r="S1623" s="123"/>
      <c r="T1623" s="123"/>
      <c r="U1623" s="123"/>
      <c r="V1623" s="123"/>
      <c r="W1623" s="123"/>
      <c r="X1623" s="123"/>
      <c r="Y1623" s="123"/>
      <c r="Z1623" s="123"/>
      <c r="AA1623" s="123"/>
      <c r="AB1623" s="123"/>
      <c r="AC1623" s="123"/>
      <c r="AD1623" s="123"/>
      <c r="AE1623" s="123"/>
      <c r="AF1623" s="123"/>
      <c r="AG1623" s="123"/>
      <c r="AH1623" s="123"/>
      <c r="AI1623" s="123"/>
      <c r="AJ1623" s="123"/>
      <c r="AK1623" s="123"/>
      <c r="AL1623" s="123"/>
      <c r="AM1623" s="123"/>
      <c r="AN1623" s="123"/>
      <c r="AO1623" s="123"/>
      <c r="AP1623" s="123"/>
      <c r="AQ1623" s="123"/>
      <c r="AR1623" s="123"/>
      <c r="AS1623" s="123"/>
      <c r="AT1623" s="123"/>
      <c r="AU1623" s="123"/>
      <c r="AV1623" s="123"/>
      <c r="AW1623" s="123"/>
      <c r="AX1623" s="123"/>
      <c r="AY1623" s="123"/>
      <c r="AZ1623" s="123"/>
      <c r="BA1623" s="123"/>
      <c r="BB1623" s="123"/>
      <c r="BC1623" s="123"/>
      <c r="BD1623" s="123"/>
      <c r="BE1623" s="123"/>
      <c r="BF1623" s="123"/>
      <c r="BG1623" s="123"/>
      <c r="BH1623" s="123"/>
      <c r="BI1623" s="123"/>
      <c r="BJ1623" s="123"/>
      <c r="BK1623" s="95"/>
      <c r="BL1623" s="95"/>
      <c r="BM1623" s="98"/>
      <c r="BN1623" s="99"/>
      <c r="BO1623" s="123"/>
      <c r="BP1623" s="123"/>
      <c r="BQ1623" s="42"/>
      <c r="BR1623" s="96"/>
    </row>
    <row r="1624" spans="1:70" ht="30" hidden="1" customHeight="1" x14ac:dyDescent="0.35">
      <c r="A1624" s="95">
        <v>1622</v>
      </c>
      <c r="B1624" s="123"/>
      <c r="C1624" s="123"/>
      <c r="D1624" s="123"/>
      <c r="E1624" s="123"/>
      <c r="F1624" s="123"/>
      <c r="G1624" s="123"/>
      <c r="H1624" s="123"/>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3"/>
      <c r="AY1624" s="123"/>
      <c r="AZ1624" s="123"/>
      <c r="BA1624" s="123"/>
      <c r="BB1624" s="123"/>
      <c r="BC1624" s="123"/>
      <c r="BD1624" s="123"/>
      <c r="BE1624" s="123"/>
      <c r="BF1624" s="123"/>
      <c r="BG1624" s="123"/>
      <c r="BH1624" s="123"/>
      <c r="BI1624" s="123"/>
      <c r="BJ1624" s="123"/>
      <c r="BK1624" s="95"/>
      <c r="BL1624" s="95"/>
      <c r="BM1624" s="98"/>
      <c r="BN1624" s="99"/>
      <c r="BO1624" s="123"/>
      <c r="BP1624" s="123"/>
      <c r="BQ1624" s="42"/>
      <c r="BR1624" s="96"/>
    </row>
    <row r="1625" spans="1:70" ht="30" hidden="1" customHeight="1" x14ac:dyDescent="0.35">
      <c r="A1625" s="95">
        <v>1623</v>
      </c>
      <c r="B1625" s="123"/>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3"/>
      <c r="AY1625" s="123"/>
      <c r="AZ1625" s="123"/>
      <c r="BA1625" s="123"/>
      <c r="BB1625" s="123"/>
      <c r="BC1625" s="123"/>
      <c r="BD1625" s="123"/>
      <c r="BE1625" s="123"/>
      <c r="BF1625" s="123"/>
      <c r="BG1625" s="123"/>
      <c r="BH1625" s="123"/>
      <c r="BI1625" s="123"/>
      <c r="BJ1625" s="123"/>
      <c r="BK1625" s="95"/>
      <c r="BL1625" s="95"/>
      <c r="BM1625" s="98"/>
      <c r="BN1625" s="99"/>
      <c r="BO1625" s="123"/>
      <c r="BP1625" s="123"/>
      <c r="BQ1625" s="42"/>
      <c r="BR1625" s="96"/>
    </row>
    <row r="1626" spans="1:70" ht="30" hidden="1" customHeight="1" x14ac:dyDescent="0.35">
      <c r="A1626" s="95">
        <v>1624</v>
      </c>
      <c r="B1626" s="123"/>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3"/>
      <c r="AY1626" s="123"/>
      <c r="AZ1626" s="123"/>
      <c r="BA1626" s="123"/>
      <c r="BB1626" s="123"/>
      <c r="BC1626" s="123"/>
      <c r="BD1626" s="123"/>
      <c r="BE1626" s="123"/>
      <c r="BF1626" s="123"/>
      <c r="BG1626" s="123"/>
      <c r="BH1626" s="123"/>
      <c r="BI1626" s="123"/>
      <c r="BJ1626" s="123"/>
      <c r="BK1626" s="95"/>
      <c r="BL1626" s="95"/>
      <c r="BM1626" s="98"/>
      <c r="BN1626" s="99"/>
      <c r="BO1626" s="123"/>
      <c r="BP1626" s="123"/>
      <c r="BQ1626" s="42"/>
      <c r="BR1626" s="96"/>
    </row>
    <row r="1627" spans="1:70" ht="30" hidden="1" customHeight="1" x14ac:dyDescent="0.35">
      <c r="A1627" s="95">
        <v>1625</v>
      </c>
      <c r="B1627" s="123"/>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3"/>
      <c r="AY1627" s="123"/>
      <c r="AZ1627" s="123"/>
      <c r="BA1627" s="123"/>
      <c r="BB1627" s="123"/>
      <c r="BC1627" s="123"/>
      <c r="BD1627" s="123"/>
      <c r="BE1627" s="123"/>
      <c r="BF1627" s="123"/>
      <c r="BG1627" s="123"/>
      <c r="BH1627" s="123"/>
      <c r="BI1627" s="123"/>
      <c r="BJ1627" s="123"/>
      <c r="BK1627" s="95"/>
      <c r="BL1627" s="95"/>
      <c r="BM1627" s="98"/>
      <c r="BN1627" s="99"/>
      <c r="BO1627" s="123"/>
      <c r="BP1627" s="123"/>
      <c r="BQ1627" s="42"/>
      <c r="BR1627" s="96"/>
    </row>
    <row r="1628" spans="1:70" ht="30" hidden="1" customHeight="1" x14ac:dyDescent="0.35">
      <c r="A1628" s="95">
        <v>1626</v>
      </c>
      <c r="B1628" s="123"/>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3"/>
      <c r="AY1628" s="123"/>
      <c r="AZ1628" s="123"/>
      <c r="BA1628" s="123"/>
      <c r="BB1628" s="123"/>
      <c r="BC1628" s="123"/>
      <c r="BD1628" s="123"/>
      <c r="BE1628" s="123"/>
      <c r="BF1628" s="123"/>
      <c r="BG1628" s="123"/>
      <c r="BH1628" s="123"/>
      <c r="BI1628" s="123"/>
      <c r="BJ1628" s="123"/>
      <c r="BK1628" s="95"/>
      <c r="BL1628" s="95"/>
      <c r="BM1628" s="98"/>
      <c r="BN1628" s="99"/>
      <c r="BO1628" s="123"/>
      <c r="BP1628" s="123"/>
      <c r="BQ1628" s="42"/>
      <c r="BR1628" s="96"/>
    </row>
    <row r="1629" spans="1:70" ht="30" hidden="1" customHeight="1" x14ac:dyDescent="0.35">
      <c r="A1629" s="95">
        <v>1627</v>
      </c>
      <c r="B1629" s="123"/>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3"/>
      <c r="AY1629" s="123"/>
      <c r="AZ1629" s="123"/>
      <c r="BA1629" s="123"/>
      <c r="BB1629" s="123"/>
      <c r="BC1629" s="123"/>
      <c r="BD1629" s="123"/>
      <c r="BE1629" s="123"/>
      <c r="BF1629" s="123"/>
      <c r="BG1629" s="123"/>
      <c r="BH1629" s="123"/>
      <c r="BI1629" s="123"/>
      <c r="BJ1629" s="123"/>
      <c r="BK1629" s="95"/>
      <c r="BL1629" s="95"/>
      <c r="BM1629" s="98"/>
      <c r="BN1629" s="99"/>
      <c r="BO1629" s="123"/>
      <c r="BP1629" s="123"/>
      <c r="BQ1629" s="42"/>
      <c r="BR1629" s="96"/>
    </row>
    <row r="1630" spans="1:70" ht="30" hidden="1" customHeight="1" x14ac:dyDescent="0.35">
      <c r="A1630" s="95">
        <v>1628</v>
      </c>
      <c r="B1630" s="123"/>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c r="AY1630" s="123"/>
      <c r="AZ1630" s="123"/>
      <c r="BA1630" s="123"/>
      <c r="BB1630" s="123"/>
      <c r="BC1630" s="123"/>
      <c r="BD1630" s="123"/>
      <c r="BE1630" s="123"/>
      <c r="BF1630" s="123"/>
      <c r="BG1630" s="123"/>
      <c r="BH1630" s="123"/>
      <c r="BI1630" s="123"/>
      <c r="BJ1630" s="123"/>
      <c r="BK1630" s="95"/>
      <c r="BL1630" s="95"/>
      <c r="BM1630" s="98"/>
      <c r="BN1630" s="99"/>
      <c r="BO1630" s="123"/>
      <c r="BP1630" s="123"/>
      <c r="BQ1630" s="42"/>
      <c r="BR1630" s="96"/>
    </row>
    <row r="1631" spans="1:70" ht="30" hidden="1" customHeight="1" x14ac:dyDescent="0.35">
      <c r="A1631" s="95">
        <v>1629</v>
      </c>
      <c r="B1631" s="123"/>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3"/>
      <c r="AY1631" s="123"/>
      <c r="AZ1631" s="123"/>
      <c r="BA1631" s="123"/>
      <c r="BB1631" s="123"/>
      <c r="BC1631" s="123"/>
      <c r="BD1631" s="123"/>
      <c r="BE1631" s="123"/>
      <c r="BF1631" s="123"/>
      <c r="BG1631" s="123"/>
      <c r="BH1631" s="123"/>
      <c r="BI1631" s="123"/>
      <c r="BJ1631" s="123"/>
      <c r="BK1631" s="95"/>
      <c r="BL1631" s="95"/>
      <c r="BM1631" s="98"/>
      <c r="BN1631" s="99"/>
      <c r="BO1631" s="123"/>
      <c r="BP1631" s="123"/>
      <c r="BQ1631" s="42"/>
      <c r="BR1631" s="96"/>
    </row>
    <row r="1632" spans="1:70" ht="30" hidden="1" customHeight="1" x14ac:dyDescent="0.35">
      <c r="A1632" s="95">
        <v>1630</v>
      </c>
      <c r="B1632" s="123"/>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3"/>
      <c r="AY1632" s="123"/>
      <c r="AZ1632" s="123"/>
      <c r="BA1632" s="123"/>
      <c r="BB1632" s="123"/>
      <c r="BC1632" s="123"/>
      <c r="BD1632" s="123"/>
      <c r="BE1632" s="123"/>
      <c r="BF1632" s="123"/>
      <c r="BG1632" s="123"/>
      <c r="BH1632" s="123"/>
      <c r="BI1632" s="123"/>
      <c r="BJ1632" s="123"/>
      <c r="BK1632" s="95"/>
      <c r="BL1632" s="95"/>
      <c r="BM1632" s="98"/>
      <c r="BN1632" s="99"/>
      <c r="BO1632" s="123"/>
      <c r="BP1632" s="123"/>
      <c r="BQ1632" s="42"/>
      <c r="BR1632" s="96"/>
    </row>
    <row r="1633" spans="1:70" ht="30" hidden="1" customHeight="1" x14ac:dyDescent="0.35">
      <c r="A1633" s="95">
        <v>1631</v>
      </c>
      <c r="B1633" s="123"/>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3"/>
      <c r="AY1633" s="123"/>
      <c r="AZ1633" s="123"/>
      <c r="BA1633" s="123"/>
      <c r="BB1633" s="123"/>
      <c r="BC1633" s="123"/>
      <c r="BD1633" s="123"/>
      <c r="BE1633" s="123"/>
      <c r="BF1633" s="123"/>
      <c r="BG1633" s="123"/>
      <c r="BH1633" s="123"/>
      <c r="BI1633" s="123"/>
      <c r="BJ1633" s="123"/>
      <c r="BK1633" s="95"/>
      <c r="BL1633" s="95"/>
      <c r="BM1633" s="98"/>
      <c r="BN1633" s="99"/>
      <c r="BO1633" s="123"/>
      <c r="BP1633" s="123"/>
      <c r="BQ1633" s="42"/>
      <c r="BR1633" s="96"/>
    </row>
    <row r="1634" spans="1:70" ht="30" hidden="1" customHeight="1" x14ac:dyDescent="0.35">
      <c r="A1634" s="95">
        <v>1632</v>
      </c>
      <c r="B1634" s="123"/>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3"/>
      <c r="AY1634" s="123"/>
      <c r="AZ1634" s="123"/>
      <c r="BA1634" s="123"/>
      <c r="BB1634" s="123"/>
      <c r="BC1634" s="123"/>
      <c r="BD1634" s="123"/>
      <c r="BE1634" s="123"/>
      <c r="BF1634" s="123"/>
      <c r="BG1634" s="123"/>
      <c r="BH1634" s="123"/>
      <c r="BI1634" s="123"/>
      <c r="BJ1634" s="123"/>
      <c r="BK1634" s="95"/>
      <c r="BL1634" s="95"/>
      <c r="BM1634" s="98"/>
      <c r="BN1634" s="99"/>
      <c r="BO1634" s="123"/>
      <c r="BP1634" s="123"/>
      <c r="BQ1634" s="42"/>
      <c r="BR1634" s="96"/>
    </row>
    <row r="1635" spans="1:70" ht="30" hidden="1" customHeight="1" x14ac:dyDescent="0.35">
      <c r="A1635" s="95">
        <v>1633</v>
      </c>
      <c r="B1635" s="123"/>
      <c r="C1635" s="123"/>
      <c r="D1635" s="123"/>
      <c r="E1635" s="123"/>
      <c r="F1635" s="123"/>
      <c r="G1635" s="123"/>
      <c r="H1635" s="123"/>
      <c r="I1635" s="123"/>
      <c r="J1635" s="123"/>
      <c r="K1635" s="123"/>
      <c r="L1635" s="123"/>
      <c r="M1635" s="123"/>
      <c r="N1635" s="123"/>
      <c r="O1635" s="123"/>
      <c r="P1635" s="123"/>
      <c r="Q1635" s="123"/>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3"/>
      <c r="AY1635" s="123"/>
      <c r="AZ1635" s="123"/>
      <c r="BA1635" s="123"/>
      <c r="BB1635" s="123"/>
      <c r="BC1635" s="123"/>
      <c r="BD1635" s="123"/>
      <c r="BE1635" s="123"/>
      <c r="BF1635" s="123"/>
      <c r="BG1635" s="123"/>
      <c r="BH1635" s="123"/>
      <c r="BI1635" s="123"/>
      <c r="BJ1635" s="123"/>
      <c r="BK1635" s="95"/>
      <c r="BL1635" s="95"/>
      <c r="BM1635" s="98"/>
      <c r="BN1635" s="99"/>
      <c r="BO1635" s="123"/>
      <c r="BP1635" s="123"/>
      <c r="BQ1635" s="42"/>
      <c r="BR1635" s="96"/>
    </row>
    <row r="1636" spans="1:70" ht="30" hidden="1" customHeight="1" x14ac:dyDescent="0.35">
      <c r="A1636" s="95">
        <v>1634</v>
      </c>
      <c r="B1636" s="123"/>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3"/>
      <c r="AY1636" s="123"/>
      <c r="AZ1636" s="123"/>
      <c r="BA1636" s="123"/>
      <c r="BB1636" s="123"/>
      <c r="BC1636" s="123"/>
      <c r="BD1636" s="123"/>
      <c r="BE1636" s="123"/>
      <c r="BF1636" s="123"/>
      <c r="BG1636" s="123"/>
      <c r="BH1636" s="123"/>
      <c r="BI1636" s="123"/>
      <c r="BJ1636" s="123"/>
      <c r="BK1636" s="95"/>
      <c r="BL1636" s="95"/>
      <c r="BM1636" s="98"/>
      <c r="BN1636" s="99"/>
      <c r="BO1636" s="123"/>
      <c r="BP1636" s="123"/>
      <c r="BQ1636" s="42"/>
      <c r="BR1636" s="96"/>
    </row>
    <row r="1637" spans="1:70" ht="30" hidden="1" customHeight="1" x14ac:dyDescent="0.35">
      <c r="A1637" s="95">
        <v>1635</v>
      </c>
      <c r="B1637" s="123"/>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3"/>
      <c r="AY1637" s="123"/>
      <c r="AZ1637" s="123"/>
      <c r="BA1637" s="123"/>
      <c r="BB1637" s="123"/>
      <c r="BC1637" s="123"/>
      <c r="BD1637" s="123"/>
      <c r="BE1637" s="123"/>
      <c r="BF1637" s="123"/>
      <c r="BG1637" s="123"/>
      <c r="BH1637" s="123"/>
      <c r="BI1637" s="123"/>
      <c r="BJ1637" s="123"/>
      <c r="BK1637" s="95"/>
      <c r="BL1637" s="95"/>
      <c r="BM1637" s="98"/>
      <c r="BN1637" s="99"/>
      <c r="BO1637" s="123"/>
      <c r="BP1637" s="123"/>
      <c r="BQ1637" s="42"/>
      <c r="BR1637" s="96"/>
    </row>
    <row r="1638" spans="1:70" ht="30" hidden="1" customHeight="1" x14ac:dyDescent="0.35">
      <c r="A1638" s="95">
        <v>1636</v>
      </c>
      <c r="B1638" s="123"/>
      <c r="C1638" s="123"/>
      <c r="D1638" s="123"/>
      <c r="E1638" s="123"/>
      <c r="F1638" s="123"/>
      <c r="G1638" s="123"/>
      <c r="H1638" s="123"/>
      <c r="I1638" s="123"/>
      <c r="J1638" s="123"/>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3"/>
      <c r="AY1638" s="123"/>
      <c r="AZ1638" s="123"/>
      <c r="BA1638" s="123"/>
      <c r="BB1638" s="123"/>
      <c r="BC1638" s="123"/>
      <c r="BD1638" s="123"/>
      <c r="BE1638" s="123"/>
      <c r="BF1638" s="123"/>
      <c r="BG1638" s="123"/>
      <c r="BH1638" s="123"/>
      <c r="BI1638" s="123"/>
      <c r="BJ1638" s="123"/>
      <c r="BK1638" s="95"/>
      <c r="BL1638" s="95"/>
      <c r="BM1638" s="98"/>
      <c r="BN1638" s="99"/>
      <c r="BO1638" s="123"/>
      <c r="BP1638" s="123"/>
      <c r="BQ1638" s="42"/>
      <c r="BR1638" s="96"/>
    </row>
    <row r="1639" spans="1:70" ht="30" hidden="1" customHeight="1" x14ac:dyDescent="0.35">
      <c r="A1639" s="95">
        <v>1637</v>
      </c>
      <c r="B1639" s="123"/>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3"/>
      <c r="AY1639" s="123"/>
      <c r="AZ1639" s="123"/>
      <c r="BA1639" s="123"/>
      <c r="BB1639" s="123"/>
      <c r="BC1639" s="123"/>
      <c r="BD1639" s="123"/>
      <c r="BE1639" s="123"/>
      <c r="BF1639" s="123"/>
      <c r="BG1639" s="123"/>
      <c r="BH1639" s="123"/>
      <c r="BI1639" s="123"/>
      <c r="BJ1639" s="123"/>
      <c r="BK1639" s="95"/>
      <c r="BL1639" s="95"/>
      <c r="BM1639" s="98"/>
      <c r="BN1639" s="99"/>
      <c r="BO1639" s="123"/>
      <c r="BP1639" s="123"/>
      <c r="BQ1639" s="42"/>
      <c r="BR1639" s="96"/>
    </row>
    <row r="1640" spans="1:70" ht="30" hidden="1" customHeight="1" x14ac:dyDescent="0.35">
      <c r="A1640" s="95">
        <v>1638</v>
      </c>
      <c r="B1640" s="123"/>
      <c r="C1640" s="123"/>
      <c r="D1640" s="123"/>
      <c r="E1640" s="123"/>
      <c r="F1640" s="123"/>
      <c r="G1640" s="123"/>
      <c r="H1640" s="123"/>
      <c r="I1640" s="123"/>
      <c r="J1640" s="123"/>
      <c r="K1640" s="123"/>
      <c r="L1640" s="123"/>
      <c r="M1640" s="123"/>
      <c r="N1640" s="123"/>
      <c r="O1640" s="123"/>
      <c r="P1640" s="123"/>
      <c r="Q1640" s="123"/>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3"/>
      <c r="AY1640" s="123"/>
      <c r="AZ1640" s="123"/>
      <c r="BA1640" s="123"/>
      <c r="BB1640" s="123"/>
      <c r="BC1640" s="123"/>
      <c r="BD1640" s="123"/>
      <c r="BE1640" s="123"/>
      <c r="BF1640" s="123"/>
      <c r="BG1640" s="123"/>
      <c r="BH1640" s="123"/>
      <c r="BI1640" s="123"/>
      <c r="BJ1640" s="123"/>
      <c r="BK1640" s="95"/>
      <c r="BL1640" s="95"/>
      <c r="BM1640" s="98"/>
      <c r="BN1640" s="99"/>
      <c r="BO1640" s="123"/>
      <c r="BP1640" s="123"/>
      <c r="BQ1640" s="42"/>
      <c r="BR1640" s="96"/>
    </row>
    <row r="1641" spans="1:70" ht="30" hidden="1" customHeight="1" x14ac:dyDescent="0.35">
      <c r="A1641" s="95">
        <v>1639</v>
      </c>
      <c r="B1641" s="123"/>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c r="AY1641" s="123"/>
      <c r="AZ1641" s="123"/>
      <c r="BA1641" s="123"/>
      <c r="BB1641" s="123"/>
      <c r="BC1641" s="123"/>
      <c r="BD1641" s="123"/>
      <c r="BE1641" s="123"/>
      <c r="BF1641" s="123"/>
      <c r="BG1641" s="123"/>
      <c r="BH1641" s="123"/>
      <c r="BI1641" s="123"/>
      <c r="BJ1641" s="123"/>
      <c r="BK1641" s="95"/>
      <c r="BL1641" s="95"/>
      <c r="BM1641" s="98"/>
      <c r="BN1641" s="99"/>
      <c r="BO1641" s="123"/>
      <c r="BP1641" s="123"/>
      <c r="BQ1641" s="42"/>
      <c r="BR1641" s="96"/>
    </row>
    <row r="1642" spans="1:70" ht="30" hidden="1" customHeight="1" x14ac:dyDescent="0.35">
      <c r="A1642" s="95">
        <v>1640</v>
      </c>
      <c r="B1642" s="123"/>
      <c r="C1642" s="123"/>
      <c r="D1642" s="123"/>
      <c r="E1642" s="123"/>
      <c r="F1642" s="123"/>
      <c r="G1642" s="123"/>
      <c r="H1642" s="123"/>
      <c r="I1642" s="123"/>
      <c r="J1642" s="123"/>
      <c r="K1642" s="123"/>
      <c r="L1642" s="123"/>
      <c r="M1642" s="123"/>
      <c r="N1642" s="123"/>
      <c r="O1642" s="123"/>
      <c r="P1642" s="123"/>
      <c r="Q1642" s="123"/>
      <c r="R1642" s="123"/>
      <c r="S1642" s="123"/>
      <c r="T1642" s="123"/>
      <c r="U1642" s="123"/>
      <c r="V1642" s="123"/>
      <c r="W1642" s="123"/>
      <c r="X1642" s="123"/>
      <c r="Y1642" s="123"/>
      <c r="Z1642" s="123"/>
      <c r="AA1642" s="123"/>
      <c r="AB1642" s="123"/>
      <c r="AC1642" s="123"/>
      <c r="AD1642" s="123"/>
      <c r="AE1642" s="123"/>
      <c r="AF1642" s="123"/>
      <c r="AG1642" s="123"/>
      <c r="AH1642" s="123"/>
      <c r="AI1642" s="123"/>
      <c r="AJ1642" s="123"/>
      <c r="AK1642" s="123"/>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95"/>
      <c r="BL1642" s="95"/>
      <c r="BM1642" s="98"/>
      <c r="BN1642" s="99"/>
      <c r="BO1642" s="123"/>
      <c r="BP1642" s="123"/>
      <c r="BQ1642" s="42"/>
      <c r="BR1642" s="96"/>
    </row>
    <row r="1643" spans="1:70" ht="30" hidden="1" customHeight="1" x14ac:dyDescent="0.35">
      <c r="A1643" s="95">
        <v>1641</v>
      </c>
      <c r="B1643" s="123"/>
      <c r="C1643" s="123"/>
      <c r="D1643" s="123"/>
      <c r="E1643" s="123"/>
      <c r="F1643" s="123"/>
      <c r="G1643" s="123"/>
      <c r="H1643" s="123"/>
      <c r="I1643" s="123"/>
      <c r="J1643" s="123"/>
      <c r="K1643" s="123"/>
      <c r="L1643" s="123"/>
      <c r="M1643" s="123"/>
      <c r="N1643" s="123"/>
      <c r="O1643" s="123"/>
      <c r="P1643" s="123"/>
      <c r="Q1643" s="123"/>
      <c r="R1643" s="123"/>
      <c r="S1643" s="123"/>
      <c r="T1643" s="123"/>
      <c r="U1643" s="123"/>
      <c r="V1643" s="123"/>
      <c r="W1643" s="123"/>
      <c r="X1643" s="123"/>
      <c r="Y1643" s="123"/>
      <c r="Z1643" s="123"/>
      <c r="AA1643" s="123"/>
      <c r="AB1643" s="123"/>
      <c r="AC1643" s="123"/>
      <c r="AD1643" s="123"/>
      <c r="AE1643" s="123"/>
      <c r="AF1643" s="123"/>
      <c r="AG1643" s="123"/>
      <c r="AH1643" s="123"/>
      <c r="AI1643" s="123"/>
      <c r="AJ1643" s="123"/>
      <c r="AK1643" s="123"/>
      <c r="AL1643" s="123"/>
      <c r="AM1643" s="123"/>
      <c r="AN1643" s="123"/>
      <c r="AO1643" s="123"/>
      <c r="AP1643" s="123"/>
      <c r="AQ1643" s="123"/>
      <c r="AR1643" s="123"/>
      <c r="AS1643" s="123"/>
      <c r="AT1643" s="123"/>
      <c r="AU1643" s="123"/>
      <c r="AV1643" s="123"/>
      <c r="AW1643" s="123"/>
      <c r="AX1643" s="123"/>
      <c r="AY1643" s="123"/>
      <c r="AZ1643" s="123"/>
      <c r="BA1643" s="123"/>
      <c r="BB1643" s="123"/>
      <c r="BC1643" s="123"/>
      <c r="BD1643" s="123"/>
      <c r="BE1643" s="123"/>
      <c r="BF1643" s="123"/>
      <c r="BG1643" s="123"/>
      <c r="BH1643" s="123"/>
      <c r="BI1643" s="123"/>
      <c r="BJ1643" s="123"/>
      <c r="BK1643" s="95"/>
      <c r="BL1643" s="95"/>
      <c r="BM1643" s="98"/>
      <c r="BN1643" s="99"/>
      <c r="BO1643" s="123"/>
      <c r="BP1643" s="123"/>
      <c r="BQ1643" s="42"/>
      <c r="BR1643" s="96"/>
    </row>
    <row r="1644" spans="1:70" ht="30" hidden="1" customHeight="1" x14ac:dyDescent="0.35">
      <c r="A1644" s="95">
        <v>1642</v>
      </c>
      <c r="B1644" s="123"/>
      <c r="C1644" s="123"/>
      <c r="D1644" s="123"/>
      <c r="E1644" s="123"/>
      <c r="F1644" s="123"/>
      <c r="G1644" s="123"/>
      <c r="H1644" s="123"/>
      <c r="I1644" s="123"/>
      <c r="J1644" s="123"/>
      <c r="K1644" s="123"/>
      <c r="L1644" s="123"/>
      <c r="M1644" s="123"/>
      <c r="N1644" s="123"/>
      <c r="O1644" s="123"/>
      <c r="P1644" s="123"/>
      <c r="Q1644" s="123"/>
      <c r="R1644" s="123"/>
      <c r="S1644" s="123"/>
      <c r="T1644" s="123"/>
      <c r="U1644" s="123"/>
      <c r="V1644" s="123"/>
      <c r="W1644" s="123"/>
      <c r="X1644" s="123"/>
      <c r="Y1644" s="123"/>
      <c r="Z1644" s="123"/>
      <c r="AA1644" s="123"/>
      <c r="AB1644" s="123"/>
      <c r="AC1644" s="123"/>
      <c r="AD1644" s="123"/>
      <c r="AE1644" s="123"/>
      <c r="AF1644" s="123"/>
      <c r="AG1644" s="123"/>
      <c r="AH1644" s="123"/>
      <c r="AI1644" s="123"/>
      <c r="AJ1644" s="123"/>
      <c r="AK1644" s="123"/>
      <c r="AL1644" s="123"/>
      <c r="AM1644" s="123"/>
      <c r="AN1644" s="123"/>
      <c r="AO1644" s="123"/>
      <c r="AP1644" s="123"/>
      <c r="AQ1644" s="123"/>
      <c r="AR1644" s="123"/>
      <c r="AS1644" s="123"/>
      <c r="AT1644" s="123"/>
      <c r="AU1644" s="123"/>
      <c r="AV1644" s="123"/>
      <c r="AW1644" s="123"/>
      <c r="AX1644" s="123"/>
      <c r="AY1644" s="123"/>
      <c r="AZ1644" s="123"/>
      <c r="BA1644" s="123"/>
      <c r="BB1644" s="123"/>
      <c r="BC1644" s="123"/>
      <c r="BD1644" s="123"/>
      <c r="BE1644" s="123"/>
      <c r="BF1644" s="123"/>
      <c r="BG1644" s="123"/>
      <c r="BH1644" s="123"/>
      <c r="BI1644" s="123"/>
      <c r="BJ1644" s="123"/>
      <c r="BK1644" s="95"/>
      <c r="BL1644" s="95"/>
      <c r="BM1644" s="98"/>
      <c r="BN1644" s="99"/>
      <c r="BO1644" s="123"/>
      <c r="BP1644" s="123"/>
      <c r="BQ1644" s="42"/>
      <c r="BR1644" s="96"/>
    </row>
    <row r="1645" spans="1:70" ht="30" hidden="1" customHeight="1" x14ac:dyDescent="0.35">
      <c r="A1645" s="95">
        <v>1643</v>
      </c>
      <c r="B1645" s="123"/>
      <c r="C1645" s="123"/>
      <c r="D1645" s="123"/>
      <c r="E1645" s="123"/>
      <c r="F1645" s="123"/>
      <c r="G1645" s="123"/>
      <c r="H1645" s="123"/>
      <c r="I1645" s="123"/>
      <c r="J1645" s="123"/>
      <c r="K1645" s="123"/>
      <c r="L1645" s="123"/>
      <c r="M1645" s="123"/>
      <c r="N1645" s="123"/>
      <c r="O1645" s="123"/>
      <c r="P1645" s="123"/>
      <c r="Q1645" s="123"/>
      <c r="R1645" s="123"/>
      <c r="S1645" s="123"/>
      <c r="T1645" s="123"/>
      <c r="U1645" s="123"/>
      <c r="V1645" s="123"/>
      <c r="W1645" s="123"/>
      <c r="X1645" s="123"/>
      <c r="Y1645" s="123"/>
      <c r="Z1645" s="123"/>
      <c r="AA1645" s="123"/>
      <c r="AB1645" s="123"/>
      <c r="AC1645" s="123"/>
      <c r="AD1645" s="123"/>
      <c r="AE1645" s="123"/>
      <c r="AF1645" s="123"/>
      <c r="AG1645" s="123"/>
      <c r="AH1645" s="123"/>
      <c r="AI1645" s="123"/>
      <c r="AJ1645" s="123"/>
      <c r="AK1645" s="123"/>
      <c r="AL1645" s="123"/>
      <c r="AM1645" s="123"/>
      <c r="AN1645" s="123"/>
      <c r="AO1645" s="123"/>
      <c r="AP1645" s="123"/>
      <c r="AQ1645" s="123"/>
      <c r="AR1645" s="123"/>
      <c r="AS1645" s="123"/>
      <c r="AT1645" s="123"/>
      <c r="AU1645" s="123"/>
      <c r="AV1645" s="123"/>
      <c r="AW1645" s="123"/>
      <c r="AX1645" s="123"/>
      <c r="AY1645" s="123"/>
      <c r="AZ1645" s="123"/>
      <c r="BA1645" s="123"/>
      <c r="BB1645" s="123"/>
      <c r="BC1645" s="123"/>
      <c r="BD1645" s="123"/>
      <c r="BE1645" s="123"/>
      <c r="BF1645" s="123"/>
      <c r="BG1645" s="123"/>
      <c r="BH1645" s="123"/>
      <c r="BI1645" s="123"/>
      <c r="BJ1645" s="123"/>
      <c r="BK1645" s="95"/>
      <c r="BL1645" s="95"/>
      <c r="BM1645" s="98"/>
      <c r="BN1645" s="99"/>
      <c r="BO1645" s="123"/>
      <c r="BP1645" s="123"/>
      <c r="BQ1645" s="42"/>
      <c r="BR1645" s="96"/>
    </row>
    <row r="1646" spans="1:70" ht="30" hidden="1" customHeight="1" x14ac:dyDescent="0.35">
      <c r="A1646" s="95">
        <v>1644</v>
      </c>
      <c r="B1646" s="123"/>
      <c r="C1646" s="123"/>
      <c r="D1646" s="123"/>
      <c r="E1646" s="123"/>
      <c r="F1646" s="123"/>
      <c r="G1646" s="123"/>
      <c r="H1646" s="123"/>
      <c r="I1646" s="123"/>
      <c r="J1646" s="123"/>
      <c r="K1646" s="123"/>
      <c r="L1646" s="123"/>
      <c r="M1646" s="123"/>
      <c r="N1646" s="123"/>
      <c r="O1646" s="123"/>
      <c r="P1646" s="123"/>
      <c r="Q1646" s="123"/>
      <c r="R1646" s="123"/>
      <c r="S1646" s="123"/>
      <c r="T1646" s="123"/>
      <c r="U1646" s="123"/>
      <c r="V1646" s="123"/>
      <c r="W1646" s="123"/>
      <c r="X1646" s="123"/>
      <c r="Y1646" s="123"/>
      <c r="Z1646" s="123"/>
      <c r="AA1646" s="123"/>
      <c r="AB1646" s="123"/>
      <c r="AC1646" s="123"/>
      <c r="AD1646" s="123"/>
      <c r="AE1646" s="123"/>
      <c r="AF1646" s="123"/>
      <c r="AG1646" s="123"/>
      <c r="AH1646" s="123"/>
      <c r="AI1646" s="123"/>
      <c r="AJ1646" s="123"/>
      <c r="AK1646" s="123"/>
      <c r="AL1646" s="123"/>
      <c r="AM1646" s="123"/>
      <c r="AN1646" s="123"/>
      <c r="AO1646" s="123"/>
      <c r="AP1646" s="123"/>
      <c r="AQ1646" s="123"/>
      <c r="AR1646" s="123"/>
      <c r="AS1646" s="123"/>
      <c r="AT1646" s="123"/>
      <c r="AU1646" s="123"/>
      <c r="AV1646" s="123"/>
      <c r="AW1646" s="123"/>
      <c r="AX1646" s="123"/>
      <c r="AY1646" s="123"/>
      <c r="AZ1646" s="123"/>
      <c r="BA1646" s="123"/>
      <c r="BB1646" s="123"/>
      <c r="BC1646" s="123"/>
      <c r="BD1646" s="123"/>
      <c r="BE1646" s="123"/>
      <c r="BF1646" s="123"/>
      <c r="BG1646" s="123"/>
      <c r="BH1646" s="123"/>
      <c r="BI1646" s="123"/>
      <c r="BJ1646" s="123"/>
      <c r="BK1646" s="95"/>
      <c r="BL1646" s="95"/>
      <c r="BM1646" s="98"/>
      <c r="BN1646" s="99"/>
      <c r="BO1646" s="123"/>
      <c r="BP1646" s="123"/>
      <c r="BQ1646" s="42"/>
      <c r="BR1646" s="96"/>
    </row>
    <row r="1647" spans="1:70" ht="30" hidden="1" customHeight="1" x14ac:dyDescent="0.35">
      <c r="A1647" s="95">
        <v>1645</v>
      </c>
      <c r="B1647" s="123"/>
      <c r="C1647" s="123"/>
      <c r="D1647" s="123"/>
      <c r="E1647" s="123"/>
      <c r="F1647" s="123"/>
      <c r="G1647" s="123"/>
      <c r="H1647" s="123"/>
      <c r="I1647" s="123"/>
      <c r="J1647" s="123"/>
      <c r="K1647" s="123"/>
      <c r="L1647" s="123"/>
      <c r="M1647" s="123"/>
      <c r="N1647" s="123"/>
      <c r="O1647" s="123"/>
      <c r="P1647" s="123"/>
      <c r="Q1647" s="123"/>
      <c r="R1647" s="123"/>
      <c r="S1647" s="123"/>
      <c r="T1647" s="123"/>
      <c r="U1647" s="123"/>
      <c r="V1647" s="123"/>
      <c r="W1647" s="123"/>
      <c r="X1647" s="123"/>
      <c r="Y1647" s="123"/>
      <c r="Z1647" s="123"/>
      <c r="AA1647" s="123"/>
      <c r="AB1647" s="123"/>
      <c r="AC1647" s="123"/>
      <c r="AD1647" s="123"/>
      <c r="AE1647" s="123"/>
      <c r="AF1647" s="123"/>
      <c r="AG1647" s="123"/>
      <c r="AH1647" s="123"/>
      <c r="AI1647" s="123"/>
      <c r="AJ1647" s="123"/>
      <c r="AK1647" s="123"/>
      <c r="AL1647" s="123"/>
      <c r="AM1647" s="123"/>
      <c r="AN1647" s="123"/>
      <c r="AO1647" s="123"/>
      <c r="AP1647" s="123"/>
      <c r="AQ1647" s="123"/>
      <c r="AR1647" s="123"/>
      <c r="AS1647" s="123"/>
      <c r="AT1647" s="123"/>
      <c r="AU1647" s="123"/>
      <c r="AV1647" s="123"/>
      <c r="AW1647" s="123"/>
      <c r="AX1647" s="123"/>
      <c r="AY1647" s="123"/>
      <c r="AZ1647" s="123"/>
      <c r="BA1647" s="123"/>
      <c r="BB1647" s="123"/>
      <c r="BC1647" s="123"/>
      <c r="BD1647" s="123"/>
      <c r="BE1647" s="123"/>
      <c r="BF1647" s="123"/>
      <c r="BG1647" s="123"/>
      <c r="BH1647" s="123"/>
      <c r="BI1647" s="123"/>
      <c r="BJ1647" s="123"/>
      <c r="BK1647" s="95"/>
      <c r="BL1647" s="95"/>
      <c r="BM1647" s="98"/>
      <c r="BN1647" s="99"/>
      <c r="BO1647" s="123"/>
      <c r="BP1647" s="123"/>
      <c r="BQ1647" s="42"/>
      <c r="BR1647" s="96"/>
    </row>
    <row r="1648" spans="1:70" ht="30" hidden="1" customHeight="1" x14ac:dyDescent="0.35">
      <c r="A1648" s="95">
        <v>1646</v>
      </c>
      <c r="B1648" s="123"/>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c r="AY1648" s="123"/>
      <c r="AZ1648" s="123"/>
      <c r="BA1648" s="123"/>
      <c r="BB1648" s="123"/>
      <c r="BC1648" s="123"/>
      <c r="BD1648" s="123"/>
      <c r="BE1648" s="123"/>
      <c r="BF1648" s="123"/>
      <c r="BG1648" s="123"/>
      <c r="BH1648" s="123"/>
      <c r="BI1648" s="123"/>
      <c r="BJ1648" s="123"/>
      <c r="BK1648" s="95"/>
      <c r="BL1648" s="95"/>
      <c r="BM1648" s="98"/>
      <c r="BN1648" s="99"/>
      <c r="BO1648" s="123"/>
      <c r="BP1648" s="123"/>
      <c r="BQ1648" s="42"/>
      <c r="BR1648" s="96"/>
    </row>
    <row r="1649" spans="1:70" ht="30" hidden="1" customHeight="1" x14ac:dyDescent="0.35">
      <c r="A1649" s="95">
        <v>1647</v>
      </c>
      <c r="B1649" s="123"/>
      <c r="C1649" s="123"/>
      <c r="D1649" s="123"/>
      <c r="E1649" s="123"/>
      <c r="F1649" s="123"/>
      <c r="G1649" s="123"/>
      <c r="H1649" s="123"/>
      <c r="I1649" s="123"/>
      <c r="J1649" s="123"/>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3"/>
      <c r="AN1649" s="123"/>
      <c r="AO1649" s="123"/>
      <c r="AP1649" s="123"/>
      <c r="AQ1649" s="123"/>
      <c r="AR1649" s="123"/>
      <c r="AS1649" s="123"/>
      <c r="AT1649" s="123"/>
      <c r="AU1649" s="123"/>
      <c r="AV1649" s="123"/>
      <c r="AW1649" s="123"/>
      <c r="AX1649" s="123"/>
      <c r="AY1649" s="123"/>
      <c r="AZ1649" s="123"/>
      <c r="BA1649" s="123"/>
      <c r="BB1649" s="123"/>
      <c r="BC1649" s="123"/>
      <c r="BD1649" s="123"/>
      <c r="BE1649" s="123"/>
      <c r="BF1649" s="123"/>
      <c r="BG1649" s="123"/>
      <c r="BH1649" s="123"/>
      <c r="BI1649" s="123"/>
      <c r="BJ1649" s="123"/>
      <c r="BK1649" s="95"/>
      <c r="BL1649" s="95"/>
      <c r="BM1649" s="98"/>
      <c r="BN1649" s="99"/>
      <c r="BO1649" s="123"/>
      <c r="BP1649" s="123"/>
      <c r="BQ1649" s="42"/>
      <c r="BR1649" s="96"/>
    </row>
    <row r="1650" spans="1:70" ht="30" hidden="1" customHeight="1" x14ac:dyDescent="0.35">
      <c r="A1650" s="95">
        <v>1648</v>
      </c>
      <c r="B1650" s="123"/>
      <c r="C1650" s="123"/>
      <c r="D1650" s="123"/>
      <c r="E1650" s="123"/>
      <c r="F1650" s="123"/>
      <c r="G1650" s="123"/>
      <c r="H1650" s="123"/>
      <c r="I1650" s="123"/>
      <c r="J1650" s="123"/>
      <c r="K1650" s="123"/>
      <c r="L1650" s="123"/>
      <c r="M1650" s="123"/>
      <c r="N1650" s="123"/>
      <c r="O1650" s="123"/>
      <c r="P1650" s="123"/>
      <c r="Q1650" s="123"/>
      <c r="R1650" s="123"/>
      <c r="S1650" s="123"/>
      <c r="T1650" s="123"/>
      <c r="U1650" s="123"/>
      <c r="V1650" s="123"/>
      <c r="W1650" s="123"/>
      <c r="X1650" s="123"/>
      <c r="Y1650" s="123"/>
      <c r="Z1650" s="123"/>
      <c r="AA1650" s="123"/>
      <c r="AB1650" s="123"/>
      <c r="AC1650" s="123"/>
      <c r="AD1650" s="123"/>
      <c r="AE1650" s="123"/>
      <c r="AF1650" s="123"/>
      <c r="AG1650" s="123"/>
      <c r="AH1650" s="123"/>
      <c r="AI1650" s="123"/>
      <c r="AJ1650" s="123"/>
      <c r="AK1650" s="123"/>
      <c r="AL1650" s="123"/>
      <c r="AM1650" s="123"/>
      <c r="AN1650" s="123"/>
      <c r="AO1650" s="123"/>
      <c r="AP1650" s="123"/>
      <c r="AQ1650" s="123"/>
      <c r="AR1650" s="123"/>
      <c r="AS1650" s="123"/>
      <c r="AT1650" s="123"/>
      <c r="AU1650" s="123"/>
      <c r="AV1650" s="123"/>
      <c r="AW1650" s="123"/>
      <c r="AX1650" s="123"/>
      <c r="AY1650" s="123"/>
      <c r="AZ1650" s="123"/>
      <c r="BA1650" s="123"/>
      <c r="BB1650" s="123"/>
      <c r="BC1650" s="123"/>
      <c r="BD1650" s="123"/>
      <c r="BE1650" s="123"/>
      <c r="BF1650" s="123"/>
      <c r="BG1650" s="123"/>
      <c r="BH1650" s="123"/>
      <c r="BI1650" s="123"/>
      <c r="BJ1650" s="123"/>
      <c r="BK1650" s="95"/>
      <c r="BL1650" s="95"/>
      <c r="BM1650" s="98"/>
      <c r="BN1650" s="99"/>
      <c r="BO1650" s="123"/>
      <c r="BP1650" s="123"/>
      <c r="BQ1650" s="42"/>
      <c r="BR1650" s="96"/>
    </row>
    <row r="1651" spans="1:70" ht="30" hidden="1" customHeight="1" x14ac:dyDescent="0.35">
      <c r="A1651" s="95">
        <v>1649</v>
      </c>
      <c r="B1651" s="123"/>
      <c r="C1651" s="123"/>
      <c r="D1651" s="123"/>
      <c r="E1651" s="123"/>
      <c r="F1651" s="123"/>
      <c r="G1651" s="123"/>
      <c r="H1651" s="123"/>
      <c r="I1651" s="123"/>
      <c r="J1651" s="123"/>
      <c r="K1651" s="123"/>
      <c r="L1651" s="123"/>
      <c r="M1651" s="123"/>
      <c r="N1651" s="123"/>
      <c r="O1651" s="123"/>
      <c r="P1651" s="123"/>
      <c r="Q1651" s="123"/>
      <c r="R1651" s="123"/>
      <c r="S1651" s="123"/>
      <c r="T1651" s="123"/>
      <c r="U1651" s="123"/>
      <c r="V1651" s="123"/>
      <c r="W1651" s="123"/>
      <c r="X1651" s="123"/>
      <c r="Y1651" s="123"/>
      <c r="Z1651" s="123"/>
      <c r="AA1651" s="123"/>
      <c r="AB1651" s="123"/>
      <c r="AC1651" s="123"/>
      <c r="AD1651" s="123"/>
      <c r="AE1651" s="123"/>
      <c r="AF1651" s="123"/>
      <c r="AG1651" s="123"/>
      <c r="AH1651" s="123"/>
      <c r="AI1651" s="123"/>
      <c r="AJ1651" s="123"/>
      <c r="AK1651" s="123"/>
      <c r="AL1651" s="123"/>
      <c r="AM1651" s="123"/>
      <c r="AN1651" s="123"/>
      <c r="AO1651" s="123"/>
      <c r="AP1651" s="123"/>
      <c r="AQ1651" s="123"/>
      <c r="AR1651" s="123"/>
      <c r="AS1651" s="123"/>
      <c r="AT1651" s="123"/>
      <c r="AU1651" s="123"/>
      <c r="AV1651" s="123"/>
      <c r="AW1651" s="123"/>
      <c r="AX1651" s="123"/>
      <c r="AY1651" s="123"/>
      <c r="AZ1651" s="123"/>
      <c r="BA1651" s="123"/>
      <c r="BB1651" s="123"/>
      <c r="BC1651" s="123"/>
      <c r="BD1651" s="123"/>
      <c r="BE1651" s="123"/>
      <c r="BF1651" s="123"/>
      <c r="BG1651" s="123"/>
      <c r="BH1651" s="123"/>
      <c r="BI1651" s="123"/>
      <c r="BJ1651" s="123"/>
      <c r="BK1651" s="95"/>
      <c r="BL1651" s="95"/>
      <c r="BM1651" s="98"/>
      <c r="BN1651" s="99"/>
      <c r="BO1651" s="123"/>
      <c r="BP1651" s="123"/>
      <c r="BQ1651" s="42"/>
      <c r="BR1651" s="96"/>
    </row>
    <row r="1652" spans="1:70" ht="30" hidden="1" customHeight="1" x14ac:dyDescent="0.35">
      <c r="A1652" s="95">
        <v>1650</v>
      </c>
      <c r="B1652" s="123"/>
      <c r="C1652" s="123"/>
      <c r="D1652" s="123"/>
      <c r="E1652" s="123"/>
      <c r="F1652" s="123"/>
      <c r="G1652" s="123"/>
      <c r="H1652" s="123"/>
      <c r="I1652" s="123"/>
      <c r="J1652" s="123"/>
      <c r="K1652" s="123"/>
      <c r="L1652" s="123"/>
      <c r="M1652" s="123"/>
      <c r="N1652" s="123"/>
      <c r="O1652" s="123"/>
      <c r="P1652" s="123"/>
      <c r="Q1652" s="123"/>
      <c r="R1652" s="123"/>
      <c r="S1652" s="123"/>
      <c r="T1652" s="123"/>
      <c r="U1652" s="123"/>
      <c r="V1652" s="123"/>
      <c r="W1652" s="123"/>
      <c r="X1652" s="123"/>
      <c r="Y1652" s="123"/>
      <c r="Z1652" s="123"/>
      <c r="AA1652" s="123"/>
      <c r="AB1652" s="123"/>
      <c r="AC1652" s="123"/>
      <c r="AD1652" s="123"/>
      <c r="AE1652" s="123"/>
      <c r="AF1652" s="123"/>
      <c r="AG1652" s="123"/>
      <c r="AH1652" s="123"/>
      <c r="AI1652" s="123"/>
      <c r="AJ1652" s="123"/>
      <c r="AK1652" s="123"/>
      <c r="AL1652" s="123"/>
      <c r="AM1652" s="123"/>
      <c r="AN1652" s="123"/>
      <c r="AO1652" s="123"/>
      <c r="AP1652" s="123"/>
      <c r="AQ1652" s="123"/>
      <c r="AR1652" s="123"/>
      <c r="AS1652" s="123"/>
      <c r="AT1652" s="123"/>
      <c r="AU1652" s="123"/>
      <c r="AV1652" s="123"/>
      <c r="AW1652" s="123"/>
      <c r="AX1652" s="123"/>
      <c r="AY1652" s="123"/>
      <c r="AZ1652" s="123"/>
      <c r="BA1652" s="123"/>
      <c r="BB1652" s="123"/>
      <c r="BC1652" s="123"/>
      <c r="BD1652" s="123"/>
      <c r="BE1652" s="123"/>
      <c r="BF1652" s="123"/>
      <c r="BG1652" s="123"/>
      <c r="BH1652" s="123"/>
      <c r="BI1652" s="123"/>
      <c r="BJ1652" s="123"/>
      <c r="BK1652" s="95"/>
      <c r="BL1652" s="95"/>
      <c r="BM1652" s="98"/>
      <c r="BN1652" s="99"/>
      <c r="BO1652" s="123"/>
      <c r="BP1652" s="123"/>
      <c r="BQ1652" s="42"/>
      <c r="BR1652" s="96"/>
    </row>
    <row r="1653" spans="1:70" ht="30" hidden="1" customHeight="1" x14ac:dyDescent="0.35">
      <c r="A1653" s="95">
        <v>1651</v>
      </c>
      <c r="B1653" s="123"/>
      <c r="C1653" s="123"/>
      <c r="D1653" s="123"/>
      <c r="E1653" s="123"/>
      <c r="F1653" s="123"/>
      <c r="G1653" s="123"/>
      <c r="H1653" s="123"/>
      <c r="I1653" s="123"/>
      <c r="J1653" s="123"/>
      <c r="K1653" s="123"/>
      <c r="L1653" s="123"/>
      <c r="M1653" s="123"/>
      <c r="N1653" s="123"/>
      <c r="O1653" s="123"/>
      <c r="P1653" s="123"/>
      <c r="Q1653" s="123"/>
      <c r="R1653" s="123"/>
      <c r="S1653" s="123"/>
      <c r="T1653" s="123"/>
      <c r="U1653" s="123"/>
      <c r="V1653" s="123"/>
      <c r="W1653" s="123"/>
      <c r="X1653" s="123"/>
      <c r="Y1653" s="123"/>
      <c r="Z1653" s="123"/>
      <c r="AA1653" s="123"/>
      <c r="AB1653" s="123"/>
      <c r="AC1653" s="123"/>
      <c r="AD1653" s="123"/>
      <c r="AE1653" s="123"/>
      <c r="AF1653" s="123"/>
      <c r="AG1653" s="123"/>
      <c r="AH1653" s="123"/>
      <c r="AI1653" s="123"/>
      <c r="AJ1653" s="123"/>
      <c r="AK1653" s="123"/>
      <c r="AL1653" s="123"/>
      <c r="AM1653" s="123"/>
      <c r="AN1653" s="123"/>
      <c r="AO1653" s="123"/>
      <c r="AP1653" s="123"/>
      <c r="AQ1653" s="123"/>
      <c r="AR1653" s="123"/>
      <c r="AS1653" s="123"/>
      <c r="AT1653" s="123"/>
      <c r="AU1653" s="123"/>
      <c r="AV1653" s="123"/>
      <c r="AW1653" s="123"/>
      <c r="AX1653" s="123"/>
      <c r="AY1653" s="123"/>
      <c r="AZ1653" s="123"/>
      <c r="BA1653" s="123"/>
      <c r="BB1653" s="123"/>
      <c r="BC1653" s="123"/>
      <c r="BD1653" s="123"/>
      <c r="BE1653" s="123"/>
      <c r="BF1653" s="123"/>
      <c r="BG1653" s="123"/>
      <c r="BH1653" s="123"/>
      <c r="BI1653" s="123"/>
      <c r="BJ1653" s="123"/>
      <c r="BK1653" s="95"/>
      <c r="BL1653" s="95"/>
      <c r="BM1653" s="98"/>
      <c r="BN1653" s="99"/>
      <c r="BO1653" s="123"/>
      <c r="BP1653" s="123"/>
      <c r="BQ1653" s="42"/>
      <c r="BR1653" s="96"/>
    </row>
    <row r="1654" spans="1:70" ht="30" hidden="1" customHeight="1" x14ac:dyDescent="0.35">
      <c r="A1654" s="95">
        <v>1652</v>
      </c>
      <c r="B1654" s="123"/>
      <c r="C1654" s="123"/>
      <c r="D1654" s="123"/>
      <c r="E1654" s="123"/>
      <c r="F1654" s="123"/>
      <c r="G1654" s="123"/>
      <c r="H1654" s="123"/>
      <c r="I1654" s="123"/>
      <c r="J1654" s="123"/>
      <c r="K1654" s="123"/>
      <c r="L1654" s="123"/>
      <c r="M1654" s="123"/>
      <c r="N1654" s="123"/>
      <c r="O1654" s="123"/>
      <c r="P1654" s="123"/>
      <c r="Q1654" s="123"/>
      <c r="R1654" s="123"/>
      <c r="S1654" s="123"/>
      <c r="T1654" s="123"/>
      <c r="U1654" s="123"/>
      <c r="V1654" s="123"/>
      <c r="W1654" s="123"/>
      <c r="X1654" s="123"/>
      <c r="Y1654" s="123"/>
      <c r="Z1654" s="123"/>
      <c r="AA1654" s="123"/>
      <c r="AB1654" s="123"/>
      <c r="AC1654" s="123"/>
      <c r="AD1654" s="123"/>
      <c r="AE1654" s="123"/>
      <c r="AF1654" s="123"/>
      <c r="AG1654" s="123"/>
      <c r="AH1654" s="123"/>
      <c r="AI1654" s="123"/>
      <c r="AJ1654" s="123"/>
      <c r="AK1654" s="123"/>
      <c r="AL1654" s="123"/>
      <c r="AM1654" s="123"/>
      <c r="AN1654" s="123"/>
      <c r="AO1654" s="123"/>
      <c r="AP1654" s="123"/>
      <c r="AQ1654" s="123"/>
      <c r="AR1654" s="123"/>
      <c r="AS1654" s="123"/>
      <c r="AT1654" s="123"/>
      <c r="AU1654" s="123"/>
      <c r="AV1654" s="123"/>
      <c r="AW1654" s="123"/>
      <c r="AX1654" s="123"/>
      <c r="AY1654" s="123"/>
      <c r="AZ1654" s="123"/>
      <c r="BA1654" s="123"/>
      <c r="BB1654" s="123"/>
      <c r="BC1654" s="123"/>
      <c r="BD1654" s="123"/>
      <c r="BE1654" s="123"/>
      <c r="BF1654" s="123"/>
      <c r="BG1654" s="123"/>
      <c r="BH1654" s="123"/>
      <c r="BI1654" s="123"/>
      <c r="BJ1654" s="123"/>
      <c r="BK1654" s="95"/>
      <c r="BL1654" s="95"/>
      <c r="BM1654" s="98"/>
      <c r="BN1654" s="99"/>
      <c r="BO1654" s="123"/>
      <c r="BP1654" s="123"/>
      <c r="BQ1654" s="42"/>
      <c r="BR1654" s="96"/>
    </row>
    <row r="1655" spans="1:70" ht="30" hidden="1" customHeight="1" x14ac:dyDescent="0.35">
      <c r="A1655" s="95">
        <v>1653</v>
      </c>
      <c r="B1655" s="123"/>
      <c r="C1655" s="123"/>
      <c r="D1655" s="123"/>
      <c r="E1655" s="123"/>
      <c r="F1655" s="123"/>
      <c r="G1655" s="123"/>
      <c r="H1655" s="123"/>
      <c r="I1655" s="123"/>
      <c r="J1655" s="123"/>
      <c r="K1655" s="123"/>
      <c r="L1655" s="123"/>
      <c r="M1655" s="123"/>
      <c r="N1655" s="123"/>
      <c r="O1655" s="123"/>
      <c r="P1655" s="123"/>
      <c r="Q1655" s="123"/>
      <c r="R1655" s="123"/>
      <c r="S1655" s="123"/>
      <c r="T1655" s="123"/>
      <c r="U1655" s="123"/>
      <c r="V1655" s="123"/>
      <c r="W1655" s="123"/>
      <c r="X1655" s="123"/>
      <c r="Y1655" s="123"/>
      <c r="Z1655" s="123"/>
      <c r="AA1655" s="123"/>
      <c r="AB1655" s="123"/>
      <c r="AC1655" s="123"/>
      <c r="AD1655" s="123"/>
      <c r="AE1655" s="123"/>
      <c r="AF1655" s="123"/>
      <c r="AG1655" s="123"/>
      <c r="AH1655" s="123"/>
      <c r="AI1655" s="123"/>
      <c r="AJ1655" s="123"/>
      <c r="AK1655" s="123"/>
      <c r="AL1655" s="123"/>
      <c r="AM1655" s="123"/>
      <c r="AN1655" s="123"/>
      <c r="AO1655" s="123"/>
      <c r="AP1655" s="123"/>
      <c r="AQ1655" s="123"/>
      <c r="AR1655" s="123"/>
      <c r="AS1655" s="123"/>
      <c r="AT1655" s="123"/>
      <c r="AU1655" s="123"/>
      <c r="AV1655" s="123"/>
      <c r="AW1655" s="123"/>
      <c r="AX1655" s="123"/>
      <c r="AY1655" s="123"/>
      <c r="AZ1655" s="123"/>
      <c r="BA1655" s="123"/>
      <c r="BB1655" s="123"/>
      <c r="BC1655" s="123"/>
      <c r="BD1655" s="123"/>
      <c r="BE1655" s="123"/>
      <c r="BF1655" s="123"/>
      <c r="BG1655" s="123"/>
      <c r="BH1655" s="123"/>
      <c r="BI1655" s="123"/>
      <c r="BJ1655" s="123"/>
      <c r="BK1655" s="95"/>
      <c r="BL1655" s="95"/>
      <c r="BM1655" s="98"/>
      <c r="BN1655" s="99"/>
      <c r="BO1655" s="123"/>
      <c r="BP1655" s="123"/>
      <c r="BQ1655" s="42"/>
      <c r="BR1655" s="96"/>
    </row>
    <row r="1656" spans="1:70" ht="30" hidden="1" customHeight="1" x14ac:dyDescent="0.35">
      <c r="A1656" s="95">
        <v>1654</v>
      </c>
      <c r="B1656" s="123"/>
      <c r="C1656" s="123"/>
      <c r="D1656" s="123"/>
      <c r="E1656" s="123"/>
      <c r="F1656" s="123"/>
      <c r="G1656" s="123"/>
      <c r="H1656" s="123"/>
      <c r="I1656" s="123"/>
      <c r="J1656" s="123"/>
      <c r="K1656" s="123"/>
      <c r="L1656" s="123"/>
      <c r="M1656" s="123"/>
      <c r="N1656" s="123"/>
      <c r="O1656" s="123"/>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3"/>
      <c r="AY1656" s="123"/>
      <c r="AZ1656" s="123"/>
      <c r="BA1656" s="123"/>
      <c r="BB1656" s="123"/>
      <c r="BC1656" s="123"/>
      <c r="BD1656" s="123"/>
      <c r="BE1656" s="123"/>
      <c r="BF1656" s="123"/>
      <c r="BG1656" s="123"/>
      <c r="BH1656" s="123"/>
      <c r="BI1656" s="123"/>
      <c r="BJ1656" s="123"/>
      <c r="BK1656" s="95"/>
      <c r="BL1656" s="95"/>
      <c r="BM1656" s="98"/>
      <c r="BN1656" s="99"/>
      <c r="BO1656" s="123"/>
      <c r="BP1656" s="123"/>
      <c r="BQ1656" s="42"/>
      <c r="BR1656" s="96"/>
    </row>
    <row r="1657" spans="1:70" ht="30" hidden="1" customHeight="1" x14ac:dyDescent="0.35">
      <c r="A1657" s="95">
        <v>1655</v>
      </c>
      <c r="B1657" s="123"/>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3"/>
      <c r="AY1657" s="123"/>
      <c r="AZ1657" s="123"/>
      <c r="BA1657" s="123"/>
      <c r="BB1657" s="123"/>
      <c r="BC1657" s="123"/>
      <c r="BD1657" s="123"/>
      <c r="BE1657" s="123"/>
      <c r="BF1657" s="123"/>
      <c r="BG1657" s="123"/>
      <c r="BH1657" s="123"/>
      <c r="BI1657" s="123"/>
      <c r="BJ1657" s="123"/>
      <c r="BK1657" s="95"/>
      <c r="BL1657" s="95"/>
      <c r="BM1657" s="98"/>
      <c r="BN1657" s="99"/>
      <c r="BO1657" s="123"/>
      <c r="BP1657" s="123"/>
      <c r="BQ1657" s="42"/>
      <c r="BR1657" s="96"/>
    </row>
    <row r="1658" spans="1:70" ht="30" hidden="1" customHeight="1" x14ac:dyDescent="0.35">
      <c r="A1658" s="95">
        <v>1656</v>
      </c>
      <c r="B1658" s="123"/>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3"/>
      <c r="AY1658" s="123"/>
      <c r="AZ1658" s="123"/>
      <c r="BA1658" s="123"/>
      <c r="BB1658" s="123"/>
      <c r="BC1658" s="123"/>
      <c r="BD1658" s="123"/>
      <c r="BE1658" s="123"/>
      <c r="BF1658" s="123"/>
      <c r="BG1658" s="123"/>
      <c r="BH1658" s="123"/>
      <c r="BI1658" s="123"/>
      <c r="BJ1658" s="123"/>
      <c r="BK1658" s="95"/>
      <c r="BL1658" s="95"/>
      <c r="BM1658" s="98"/>
      <c r="BN1658" s="99"/>
      <c r="BO1658" s="123"/>
      <c r="BP1658" s="123"/>
      <c r="BQ1658" s="42"/>
      <c r="BR1658" s="96"/>
    </row>
    <row r="1659" spans="1:70" ht="30" hidden="1" customHeight="1" x14ac:dyDescent="0.35">
      <c r="A1659" s="95">
        <v>1657</v>
      </c>
      <c r="B1659" s="123"/>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3"/>
      <c r="AY1659" s="123"/>
      <c r="AZ1659" s="123"/>
      <c r="BA1659" s="123"/>
      <c r="BB1659" s="123"/>
      <c r="BC1659" s="123"/>
      <c r="BD1659" s="123"/>
      <c r="BE1659" s="123"/>
      <c r="BF1659" s="123"/>
      <c r="BG1659" s="123"/>
      <c r="BH1659" s="123"/>
      <c r="BI1659" s="123"/>
      <c r="BJ1659" s="123"/>
      <c r="BK1659" s="95"/>
      <c r="BL1659" s="95"/>
      <c r="BM1659" s="98"/>
      <c r="BN1659" s="99"/>
      <c r="BO1659" s="123"/>
      <c r="BP1659" s="123"/>
      <c r="BQ1659" s="42"/>
      <c r="BR1659" s="96"/>
    </row>
    <row r="1660" spans="1:70" ht="30" hidden="1" customHeight="1" x14ac:dyDescent="0.35">
      <c r="A1660" s="95">
        <v>1658</v>
      </c>
      <c r="B1660" s="123"/>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3"/>
      <c r="AY1660" s="123"/>
      <c r="AZ1660" s="123"/>
      <c r="BA1660" s="123"/>
      <c r="BB1660" s="123"/>
      <c r="BC1660" s="123"/>
      <c r="BD1660" s="123"/>
      <c r="BE1660" s="123"/>
      <c r="BF1660" s="123"/>
      <c r="BG1660" s="123"/>
      <c r="BH1660" s="123"/>
      <c r="BI1660" s="123"/>
      <c r="BJ1660" s="123"/>
      <c r="BK1660" s="95"/>
      <c r="BL1660" s="95"/>
      <c r="BM1660" s="98"/>
      <c r="BN1660" s="99"/>
      <c r="BO1660" s="123"/>
      <c r="BP1660" s="123"/>
      <c r="BQ1660" s="42"/>
      <c r="BR1660" s="96"/>
    </row>
    <row r="1661" spans="1:70" ht="30" hidden="1" customHeight="1" x14ac:dyDescent="0.35">
      <c r="A1661" s="95">
        <v>1659</v>
      </c>
      <c r="B1661" s="123"/>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3"/>
      <c r="AY1661" s="123"/>
      <c r="AZ1661" s="123"/>
      <c r="BA1661" s="123"/>
      <c r="BB1661" s="123"/>
      <c r="BC1661" s="123"/>
      <c r="BD1661" s="123"/>
      <c r="BE1661" s="123"/>
      <c r="BF1661" s="123"/>
      <c r="BG1661" s="123"/>
      <c r="BH1661" s="123"/>
      <c r="BI1661" s="123"/>
      <c r="BJ1661" s="123"/>
      <c r="BK1661" s="95"/>
      <c r="BL1661" s="95"/>
      <c r="BM1661" s="98"/>
      <c r="BN1661" s="99"/>
      <c r="BO1661" s="123"/>
      <c r="BP1661" s="123"/>
      <c r="BQ1661" s="42"/>
      <c r="BR1661" s="96"/>
    </row>
    <row r="1662" spans="1:70" ht="30" hidden="1" customHeight="1" x14ac:dyDescent="0.35">
      <c r="A1662" s="95">
        <v>1660</v>
      </c>
      <c r="B1662" s="123"/>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95"/>
      <c r="BL1662" s="95"/>
      <c r="BM1662" s="98"/>
      <c r="BN1662" s="99"/>
      <c r="BO1662" s="123"/>
      <c r="BP1662" s="123"/>
      <c r="BQ1662" s="42"/>
      <c r="BR1662" s="96"/>
    </row>
    <row r="1663" spans="1:70" ht="30" hidden="1" customHeight="1" x14ac:dyDescent="0.35">
      <c r="A1663" s="95">
        <v>1661</v>
      </c>
      <c r="B1663" s="123"/>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95"/>
      <c r="BL1663" s="95"/>
      <c r="BM1663" s="98"/>
      <c r="BN1663" s="99"/>
      <c r="BO1663" s="123"/>
      <c r="BP1663" s="123"/>
      <c r="BQ1663" s="42"/>
      <c r="BR1663" s="96"/>
    </row>
    <row r="1664" spans="1:70" ht="30" hidden="1" customHeight="1" x14ac:dyDescent="0.35">
      <c r="A1664" s="95">
        <v>1662</v>
      </c>
      <c r="B1664" s="123"/>
      <c r="C1664" s="123"/>
      <c r="D1664" s="123"/>
      <c r="E1664" s="123"/>
      <c r="F1664" s="123"/>
      <c r="G1664" s="123"/>
      <c r="H1664" s="123"/>
      <c r="I1664" s="123"/>
      <c r="J1664" s="123"/>
      <c r="K1664" s="123"/>
      <c r="L1664" s="123"/>
      <c r="M1664" s="123"/>
      <c r="N1664" s="123"/>
      <c r="O1664" s="123"/>
      <c r="P1664" s="123"/>
      <c r="Q1664" s="123"/>
      <c r="R1664" s="123"/>
      <c r="S1664" s="123"/>
      <c r="T1664" s="123"/>
      <c r="U1664" s="123"/>
      <c r="V1664" s="123"/>
      <c r="W1664" s="123"/>
      <c r="X1664" s="123"/>
      <c r="Y1664" s="123"/>
      <c r="Z1664" s="123"/>
      <c r="AA1664" s="123"/>
      <c r="AB1664" s="123"/>
      <c r="AC1664" s="123"/>
      <c r="AD1664" s="123"/>
      <c r="AE1664" s="123"/>
      <c r="AF1664" s="123"/>
      <c r="AG1664" s="123"/>
      <c r="AH1664" s="123"/>
      <c r="AI1664" s="123"/>
      <c r="AJ1664" s="123"/>
      <c r="AK1664" s="123"/>
      <c r="AL1664" s="123"/>
      <c r="AM1664" s="123"/>
      <c r="AN1664" s="123"/>
      <c r="AO1664" s="123"/>
      <c r="AP1664" s="123"/>
      <c r="AQ1664" s="123"/>
      <c r="AR1664" s="123"/>
      <c r="AS1664" s="123"/>
      <c r="AT1664" s="123"/>
      <c r="AU1664" s="123"/>
      <c r="AV1664" s="123"/>
      <c r="AW1664" s="123"/>
      <c r="AX1664" s="123"/>
      <c r="AY1664" s="123"/>
      <c r="AZ1664" s="123"/>
      <c r="BA1664" s="123"/>
      <c r="BB1664" s="123"/>
      <c r="BC1664" s="123"/>
      <c r="BD1664" s="123"/>
      <c r="BE1664" s="123"/>
      <c r="BF1664" s="123"/>
      <c r="BG1664" s="123"/>
      <c r="BH1664" s="123"/>
      <c r="BI1664" s="123"/>
      <c r="BJ1664" s="123"/>
      <c r="BK1664" s="95"/>
      <c r="BL1664" s="95"/>
      <c r="BM1664" s="98"/>
      <c r="BN1664" s="99"/>
      <c r="BO1664" s="123"/>
      <c r="BP1664" s="123"/>
      <c r="BQ1664" s="42"/>
      <c r="BR1664" s="96"/>
    </row>
    <row r="1665" spans="1:70" ht="30" hidden="1" customHeight="1" x14ac:dyDescent="0.35">
      <c r="A1665" s="95">
        <v>1663</v>
      </c>
      <c r="B1665" s="123"/>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23"/>
      <c r="AA1665" s="123"/>
      <c r="AB1665" s="123"/>
      <c r="AC1665" s="123"/>
      <c r="AD1665" s="123"/>
      <c r="AE1665" s="123"/>
      <c r="AF1665" s="123"/>
      <c r="AG1665" s="123"/>
      <c r="AH1665" s="123"/>
      <c r="AI1665" s="123"/>
      <c r="AJ1665" s="123"/>
      <c r="AK1665" s="123"/>
      <c r="AL1665" s="123"/>
      <c r="AM1665" s="123"/>
      <c r="AN1665" s="123"/>
      <c r="AO1665" s="123"/>
      <c r="AP1665" s="123"/>
      <c r="AQ1665" s="123"/>
      <c r="AR1665" s="123"/>
      <c r="AS1665" s="123"/>
      <c r="AT1665" s="123"/>
      <c r="AU1665" s="123"/>
      <c r="AV1665" s="123"/>
      <c r="AW1665" s="123"/>
      <c r="AX1665" s="123"/>
      <c r="AY1665" s="123"/>
      <c r="AZ1665" s="123"/>
      <c r="BA1665" s="123"/>
      <c r="BB1665" s="123"/>
      <c r="BC1665" s="123"/>
      <c r="BD1665" s="123"/>
      <c r="BE1665" s="123"/>
      <c r="BF1665" s="123"/>
      <c r="BG1665" s="123"/>
      <c r="BH1665" s="123"/>
      <c r="BI1665" s="123"/>
      <c r="BJ1665" s="123"/>
      <c r="BK1665" s="95"/>
      <c r="BL1665" s="95"/>
      <c r="BM1665" s="98"/>
      <c r="BN1665" s="99"/>
      <c r="BO1665" s="123"/>
      <c r="BP1665" s="123"/>
      <c r="BQ1665" s="42"/>
      <c r="BR1665" s="96"/>
    </row>
    <row r="1666" spans="1:70" ht="30" hidden="1" customHeight="1" x14ac:dyDescent="0.35">
      <c r="A1666" s="95">
        <v>1664</v>
      </c>
      <c r="B1666" s="123"/>
      <c r="C1666" s="123"/>
      <c r="D1666" s="123"/>
      <c r="E1666" s="123"/>
      <c r="F1666" s="123"/>
      <c r="G1666" s="123"/>
      <c r="H1666" s="123"/>
      <c r="I1666" s="123"/>
      <c r="J1666" s="123"/>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3"/>
      <c r="AN1666" s="123"/>
      <c r="AO1666" s="123"/>
      <c r="AP1666" s="123"/>
      <c r="AQ1666" s="123"/>
      <c r="AR1666" s="123"/>
      <c r="AS1666" s="123"/>
      <c r="AT1666" s="123"/>
      <c r="AU1666" s="123"/>
      <c r="AV1666" s="123"/>
      <c r="AW1666" s="123"/>
      <c r="AX1666" s="123"/>
      <c r="AY1666" s="123"/>
      <c r="AZ1666" s="123"/>
      <c r="BA1666" s="123"/>
      <c r="BB1666" s="123"/>
      <c r="BC1666" s="123"/>
      <c r="BD1666" s="123"/>
      <c r="BE1666" s="123"/>
      <c r="BF1666" s="123"/>
      <c r="BG1666" s="123"/>
      <c r="BH1666" s="123"/>
      <c r="BI1666" s="123"/>
      <c r="BJ1666" s="123"/>
      <c r="BK1666" s="95"/>
      <c r="BL1666" s="95"/>
      <c r="BM1666" s="98"/>
      <c r="BN1666" s="99"/>
      <c r="BO1666" s="123"/>
      <c r="BP1666" s="123"/>
      <c r="BQ1666" s="42"/>
      <c r="BR1666" s="96"/>
    </row>
    <row r="1667" spans="1:70" ht="30" hidden="1" customHeight="1" x14ac:dyDescent="0.35">
      <c r="A1667" s="95">
        <v>1665</v>
      </c>
      <c r="B1667" s="123"/>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3"/>
      <c r="AY1667" s="123"/>
      <c r="AZ1667" s="123"/>
      <c r="BA1667" s="123"/>
      <c r="BB1667" s="123"/>
      <c r="BC1667" s="123"/>
      <c r="BD1667" s="123"/>
      <c r="BE1667" s="123"/>
      <c r="BF1667" s="123"/>
      <c r="BG1667" s="123"/>
      <c r="BH1667" s="123"/>
      <c r="BI1667" s="123"/>
      <c r="BJ1667" s="123"/>
      <c r="BK1667" s="95"/>
      <c r="BL1667" s="95"/>
      <c r="BM1667" s="98"/>
      <c r="BN1667" s="99"/>
      <c r="BO1667" s="123"/>
      <c r="BP1667" s="123"/>
      <c r="BQ1667" s="42"/>
      <c r="BR1667" s="96"/>
    </row>
    <row r="1668" spans="1:70" ht="30" hidden="1" customHeight="1" x14ac:dyDescent="0.35">
      <c r="A1668" s="95">
        <v>1666</v>
      </c>
      <c r="B1668" s="123"/>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3"/>
      <c r="AY1668" s="123"/>
      <c r="AZ1668" s="123"/>
      <c r="BA1668" s="123"/>
      <c r="BB1668" s="123"/>
      <c r="BC1668" s="123"/>
      <c r="BD1668" s="123"/>
      <c r="BE1668" s="123"/>
      <c r="BF1668" s="123"/>
      <c r="BG1668" s="123"/>
      <c r="BH1668" s="123"/>
      <c r="BI1668" s="123"/>
      <c r="BJ1668" s="123"/>
      <c r="BK1668" s="95"/>
      <c r="BL1668" s="95"/>
      <c r="BM1668" s="98"/>
      <c r="BN1668" s="99"/>
      <c r="BO1668" s="123"/>
      <c r="BP1668" s="123"/>
      <c r="BQ1668" s="42"/>
      <c r="BR1668" s="96"/>
    </row>
    <row r="1669" spans="1:70" ht="30" hidden="1" customHeight="1" x14ac:dyDescent="0.35">
      <c r="A1669" s="95">
        <v>1667</v>
      </c>
      <c r="B1669" s="123"/>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3"/>
      <c r="AY1669" s="123"/>
      <c r="AZ1669" s="123"/>
      <c r="BA1669" s="123"/>
      <c r="BB1669" s="123"/>
      <c r="BC1669" s="123"/>
      <c r="BD1669" s="123"/>
      <c r="BE1669" s="123"/>
      <c r="BF1669" s="123"/>
      <c r="BG1669" s="123"/>
      <c r="BH1669" s="123"/>
      <c r="BI1669" s="123"/>
      <c r="BJ1669" s="123"/>
      <c r="BK1669" s="95"/>
      <c r="BL1669" s="95"/>
      <c r="BM1669" s="98"/>
      <c r="BN1669" s="99"/>
      <c r="BO1669" s="123"/>
      <c r="BP1669" s="123"/>
      <c r="BQ1669" s="42"/>
      <c r="BR1669" s="96"/>
    </row>
    <row r="1670" spans="1:70" ht="30" hidden="1" customHeight="1" x14ac:dyDescent="0.35">
      <c r="A1670" s="95">
        <v>1668</v>
      </c>
      <c r="B1670" s="123"/>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3"/>
      <c r="AY1670" s="123"/>
      <c r="AZ1670" s="123"/>
      <c r="BA1670" s="123"/>
      <c r="BB1670" s="123"/>
      <c r="BC1670" s="123"/>
      <c r="BD1670" s="123"/>
      <c r="BE1670" s="123"/>
      <c r="BF1670" s="123"/>
      <c r="BG1670" s="123"/>
      <c r="BH1670" s="123"/>
      <c r="BI1670" s="123"/>
      <c r="BJ1670" s="123"/>
      <c r="BK1670" s="95"/>
      <c r="BL1670" s="95"/>
      <c r="BM1670" s="98"/>
      <c r="BN1670" s="99"/>
      <c r="BO1670" s="123"/>
      <c r="BP1670" s="123"/>
      <c r="BQ1670" s="42"/>
      <c r="BR1670" s="96"/>
    </row>
    <row r="1671" spans="1:70" ht="30" hidden="1" customHeight="1" x14ac:dyDescent="0.35">
      <c r="A1671" s="95">
        <v>1669</v>
      </c>
      <c r="B1671" s="123"/>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3"/>
      <c r="AY1671" s="123"/>
      <c r="AZ1671" s="123"/>
      <c r="BA1671" s="123"/>
      <c r="BB1671" s="123"/>
      <c r="BC1671" s="123"/>
      <c r="BD1671" s="123"/>
      <c r="BE1671" s="123"/>
      <c r="BF1671" s="123"/>
      <c r="BG1671" s="123"/>
      <c r="BH1671" s="123"/>
      <c r="BI1671" s="123"/>
      <c r="BJ1671" s="123"/>
      <c r="BK1671" s="95"/>
      <c r="BL1671" s="95"/>
      <c r="BM1671" s="98"/>
      <c r="BN1671" s="99"/>
      <c r="BO1671" s="123"/>
      <c r="BP1671" s="123"/>
      <c r="BQ1671" s="42"/>
      <c r="BR1671" s="96"/>
    </row>
    <row r="1672" spans="1:70" ht="30" hidden="1" customHeight="1" x14ac:dyDescent="0.35">
      <c r="A1672" s="95">
        <v>1670</v>
      </c>
      <c r="B1672" s="123"/>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3"/>
      <c r="AY1672" s="123"/>
      <c r="AZ1672" s="123"/>
      <c r="BA1672" s="123"/>
      <c r="BB1672" s="123"/>
      <c r="BC1672" s="123"/>
      <c r="BD1672" s="123"/>
      <c r="BE1672" s="123"/>
      <c r="BF1672" s="123"/>
      <c r="BG1672" s="123"/>
      <c r="BH1672" s="123"/>
      <c r="BI1672" s="123"/>
      <c r="BJ1672" s="123"/>
      <c r="BK1672" s="95"/>
      <c r="BL1672" s="95"/>
      <c r="BM1672" s="98"/>
      <c r="BN1672" s="99"/>
      <c r="BO1672" s="123"/>
      <c r="BP1672" s="123"/>
      <c r="BQ1672" s="42"/>
      <c r="BR1672" s="96"/>
    </row>
    <row r="1673" spans="1:70" ht="30" hidden="1" customHeight="1" x14ac:dyDescent="0.35">
      <c r="A1673" s="95">
        <v>1671</v>
      </c>
      <c r="B1673" s="123"/>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3"/>
      <c r="AY1673" s="123"/>
      <c r="AZ1673" s="123"/>
      <c r="BA1673" s="123"/>
      <c r="BB1673" s="123"/>
      <c r="BC1673" s="123"/>
      <c r="BD1673" s="123"/>
      <c r="BE1673" s="123"/>
      <c r="BF1673" s="123"/>
      <c r="BG1673" s="123"/>
      <c r="BH1673" s="123"/>
      <c r="BI1673" s="123"/>
      <c r="BJ1673" s="123"/>
      <c r="BK1673" s="95"/>
      <c r="BL1673" s="95"/>
      <c r="BM1673" s="98"/>
      <c r="BN1673" s="99"/>
      <c r="BO1673" s="123"/>
      <c r="BP1673" s="123"/>
      <c r="BQ1673" s="42"/>
      <c r="BR1673" s="96"/>
    </row>
    <row r="1674" spans="1:70" ht="30" hidden="1" customHeight="1" x14ac:dyDescent="0.35">
      <c r="A1674" s="95">
        <v>1672</v>
      </c>
      <c r="B1674" s="123"/>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3"/>
      <c r="AY1674" s="123"/>
      <c r="AZ1674" s="123"/>
      <c r="BA1674" s="123"/>
      <c r="BB1674" s="123"/>
      <c r="BC1674" s="123"/>
      <c r="BD1674" s="123"/>
      <c r="BE1674" s="123"/>
      <c r="BF1674" s="123"/>
      <c r="BG1674" s="123"/>
      <c r="BH1674" s="123"/>
      <c r="BI1674" s="123"/>
      <c r="BJ1674" s="123"/>
      <c r="BK1674" s="95"/>
      <c r="BL1674" s="95"/>
      <c r="BM1674" s="98"/>
      <c r="BN1674" s="99"/>
      <c r="BO1674" s="123"/>
      <c r="BP1674" s="123"/>
      <c r="BQ1674" s="42"/>
      <c r="BR1674" s="96"/>
    </row>
    <row r="1675" spans="1:70" ht="30" hidden="1" customHeight="1" x14ac:dyDescent="0.35">
      <c r="A1675" s="95">
        <v>1673</v>
      </c>
      <c r="B1675" s="123"/>
      <c r="C1675" s="123"/>
      <c r="D1675" s="123"/>
      <c r="E1675" s="123"/>
      <c r="F1675" s="123"/>
      <c r="G1675" s="123"/>
      <c r="H1675" s="123"/>
      <c r="I1675" s="123"/>
      <c r="J1675" s="123"/>
      <c r="K1675" s="123"/>
      <c r="L1675" s="123"/>
      <c r="M1675" s="123"/>
      <c r="N1675" s="123"/>
      <c r="O1675" s="123"/>
      <c r="P1675" s="123"/>
      <c r="Q1675" s="123"/>
      <c r="R1675" s="123"/>
      <c r="S1675" s="123"/>
      <c r="T1675" s="123"/>
      <c r="U1675" s="123"/>
      <c r="V1675" s="123"/>
      <c r="W1675" s="123"/>
      <c r="X1675" s="123"/>
      <c r="Y1675" s="123"/>
      <c r="Z1675" s="123"/>
      <c r="AA1675" s="123"/>
      <c r="AB1675" s="123"/>
      <c r="AC1675" s="123"/>
      <c r="AD1675" s="123"/>
      <c r="AE1675" s="123"/>
      <c r="AF1675" s="123"/>
      <c r="AG1675" s="123"/>
      <c r="AH1675" s="123"/>
      <c r="AI1675" s="123"/>
      <c r="AJ1675" s="123"/>
      <c r="AK1675" s="123"/>
      <c r="AL1675" s="123"/>
      <c r="AM1675" s="123"/>
      <c r="AN1675" s="123"/>
      <c r="AO1675" s="123"/>
      <c r="AP1675" s="123"/>
      <c r="AQ1675" s="123"/>
      <c r="AR1675" s="123"/>
      <c r="AS1675" s="123"/>
      <c r="AT1675" s="123"/>
      <c r="AU1675" s="123"/>
      <c r="AV1675" s="123"/>
      <c r="AW1675" s="123"/>
      <c r="AX1675" s="123"/>
      <c r="AY1675" s="123"/>
      <c r="AZ1675" s="123"/>
      <c r="BA1675" s="123"/>
      <c r="BB1675" s="123"/>
      <c r="BC1675" s="123"/>
      <c r="BD1675" s="123"/>
      <c r="BE1675" s="123"/>
      <c r="BF1675" s="123"/>
      <c r="BG1675" s="123"/>
      <c r="BH1675" s="123"/>
      <c r="BI1675" s="123"/>
      <c r="BJ1675" s="123"/>
      <c r="BK1675" s="95"/>
      <c r="BL1675" s="95"/>
      <c r="BM1675" s="98"/>
      <c r="BN1675" s="99"/>
      <c r="BO1675" s="123"/>
      <c r="BP1675" s="123"/>
      <c r="BQ1675" s="42"/>
      <c r="BR1675" s="96"/>
    </row>
    <row r="1676" spans="1:70" ht="30" hidden="1" customHeight="1" x14ac:dyDescent="0.35">
      <c r="A1676" s="95">
        <v>1674</v>
      </c>
      <c r="B1676" s="123"/>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c r="AY1676" s="123"/>
      <c r="AZ1676" s="123"/>
      <c r="BA1676" s="123"/>
      <c r="BB1676" s="123"/>
      <c r="BC1676" s="123"/>
      <c r="BD1676" s="123"/>
      <c r="BE1676" s="123"/>
      <c r="BF1676" s="123"/>
      <c r="BG1676" s="123"/>
      <c r="BH1676" s="123"/>
      <c r="BI1676" s="123"/>
      <c r="BJ1676" s="123"/>
      <c r="BK1676" s="95"/>
      <c r="BL1676" s="95"/>
      <c r="BM1676" s="98"/>
      <c r="BN1676" s="99"/>
      <c r="BO1676" s="123"/>
      <c r="BP1676" s="123"/>
      <c r="BQ1676" s="42"/>
      <c r="BR1676" s="96"/>
    </row>
    <row r="1677" spans="1:70" ht="30" hidden="1" customHeight="1" x14ac:dyDescent="0.35">
      <c r="A1677" s="95">
        <v>1675</v>
      </c>
      <c r="B1677" s="123"/>
      <c r="C1677" s="123"/>
      <c r="D1677" s="123"/>
      <c r="E1677" s="123"/>
      <c r="F1677" s="123"/>
      <c r="G1677" s="123"/>
      <c r="H1677" s="123"/>
      <c r="I1677" s="123"/>
      <c r="J1677" s="123"/>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3"/>
      <c r="AN1677" s="123"/>
      <c r="AO1677" s="123"/>
      <c r="AP1677" s="123"/>
      <c r="AQ1677" s="123"/>
      <c r="AR1677" s="123"/>
      <c r="AS1677" s="123"/>
      <c r="AT1677" s="123"/>
      <c r="AU1677" s="123"/>
      <c r="AV1677" s="123"/>
      <c r="AW1677" s="123"/>
      <c r="AX1677" s="123"/>
      <c r="AY1677" s="123"/>
      <c r="AZ1677" s="123"/>
      <c r="BA1677" s="123"/>
      <c r="BB1677" s="123"/>
      <c r="BC1677" s="123"/>
      <c r="BD1677" s="123"/>
      <c r="BE1677" s="123"/>
      <c r="BF1677" s="123"/>
      <c r="BG1677" s="123"/>
      <c r="BH1677" s="123"/>
      <c r="BI1677" s="123"/>
      <c r="BJ1677" s="123"/>
      <c r="BK1677" s="95"/>
      <c r="BL1677" s="95"/>
      <c r="BM1677" s="98"/>
      <c r="BN1677" s="99"/>
      <c r="BO1677" s="123"/>
      <c r="BP1677" s="123"/>
      <c r="BQ1677" s="42"/>
      <c r="BR1677" s="96"/>
    </row>
    <row r="1678" spans="1:70" ht="30" hidden="1" customHeight="1" x14ac:dyDescent="0.35">
      <c r="A1678" s="95">
        <v>1676</v>
      </c>
      <c r="B1678" s="123"/>
      <c r="C1678" s="123"/>
      <c r="D1678" s="123"/>
      <c r="E1678" s="123"/>
      <c r="F1678" s="123"/>
      <c r="G1678" s="123"/>
      <c r="H1678" s="123"/>
      <c r="I1678" s="123"/>
      <c r="J1678" s="123"/>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3"/>
      <c r="AN1678" s="123"/>
      <c r="AO1678" s="123"/>
      <c r="AP1678" s="123"/>
      <c r="AQ1678" s="123"/>
      <c r="AR1678" s="123"/>
      <c r="AS1678" s="123"/>
      <c r="AT1678" s="123"/>
      <c r="AU1678" s="123"/>
      <c r="AV1678" s="123"/>
      <c r="AW1678" s="123"/>
      <c r="AX1678" s="123"/>
      <c r="AY1678" s="123"/>
      <c r="AZ1678" s="123"/>
      <c r="BA1678" s="123"/>
      <c r="BB1678" s="123"/>
      <c r="BC1678" s="123"/>
      <c r="BD1678" s="123"/>
      <c r="BE1678" s="123"/>
      <c r="BF1678" s="123"/>
      <c r="BG1678" s="123"/>
      <c r="BH1678" s="123"/>
      <c r="BI1678" s="123"/>
      <c r="BJ1678" s="123"/>
      <c r="BK1678" s="95"/>
      <c r="BL1678" s="95"/>
      <c r="BM1678" s="98"/>
      <c r="BN1678" s="99"/>
      <c r="BO1678" s="123"/>
      <c r="BP1678" s="123"/>
      <c r="BQ1678" s="42"/>
      <c r="BR1678" s="96"/>
    </row>
    <row r="1679" spans="1:70" ht="30" hidden="1" customHeight="1" x14ac:dyDescent="0.35">
      <c r="A1679" s="95">
        <v>1677</v>
      </c>
      <c r="B1679" s="123"/>
      <c r="C1679" s="123"/>
      <c r="D1679" s="123"/>
      <c r="E1679" s="123"/>
      <c r="F1679" s="123"/>
      <c r="G1679" s="123"/>
      <c r="H1679" s="123"/>
      <c r="I1679" s="123"/>
      <c r="J1679" s="123"/>
      <c r="K1679" s="123"/>
      <c r="L1679" s="123"/>
      <c r="M1679" s="123"/>
      <c r="N1679" s="123"/>
      <c r="O1679" s="123"/>
      <c r="P1679" s="123"/>
      <c r="Q1679" s="123"/>
      <c r="R1679" s="123"/>
      <c r="S1679" s="123"/>
      <c r="T1679" s="123"/>
      <c r="U1679" s="123"/>
      <c r="V1679" s="123"/>
      <c r="W1679" s="123"/>
      <c r="X1679" s="123"/>
      <c r="Y1679" s="123"/>
      <c r="Z1679" s="123"/>
      <c r="AA1679" s="123"/>
      <c r="AB1679" s="123"/>
      <c r="AC1679" s="123"/>
      <c r="AD1679" s="123"/>
      <c r="AE1679" s="123"/>
      <c r="AF1679" s="123"/>
      <c r="AG1679" s="123"/>
      <c r="AH1679" s="123"/>
      <c r="AI1679" s="123"/>
      <c r="AJ1679" s="123"/>
      <c r="AK1679" s="123"/>
      <c r="AL1679" s="123"/>
      <c r="AM1679" s="123"/>
      <c r="AN1679" s="123"/>
      <c r="AO1679" s="123"/>
      <c r="AP1679" s="123"/>
      <c r="AQ1679" s="123"/>
      <c r="AR1679" s="123"/>
      <c r="AS1679" s="123"/>
      <c r="AT1679" s="123"/>
      <c r="AU1679" s="123"/>
      <c r="AV1679" s="123"/>
      <c r="AW1679" s="123"/>
      <c r="AX1679" s="123"/>
      <c r="AY1679" s="123"/>
      <c r="AZ1679" s="123"/>
      <c r="BA1679" s="123"/>
      <c r="BB1679" s="123"/>
      <c r="BC1679" s="123"/>
      <c r="BD1679" s="123"/>
      <c r="BE1679" s="123"/>
      <c r="BF1679" s="123"/>
      <c r="BG1679" s="123"/>
      <c r="BH1679" s="123"/>
      <c r="BI1679" s="123"/>
      <c r="BJ1679" s="123"/>
      <c r="BK1679" s="95"/>
      <c r="BL1679" s="95"/>
      <c r="BM1679" s="98"/>
      <c r="BN1679" s="99"/>
      <c r="BO1679" s="123"/>
      <c r="BP1679" s="123"/>
      <c r="BQ1679" s="42"/>
      <c r="BR1679" s="96"/>
    </row>
    <row r="1680" spans="1:70" ht="30" hidden="1" customHeight="1" x14ac:dyDescent="0.35">
      <c r="A1680" s="95">
        <v>1678</v>
      </c>
      <c r="B1680" s="123"/>
      <c r="C1680" s="123"/>
      <c r="D1680" s="123"/>
      <c r="E1680" s="123"/>
      <c r="F1680" s="123"/>
      <c r="G1680" s="123"/>
      <c r="H1680" s="123"/>
      <c r="I1680" s="123"/>
      <c r="J1680" s="123"/>
      <c r="K1680" s="123"/>
      <c r="L1680" s="123"/>
      <c r="M1680" s="123"/>
      <c r="N1680" s="123"/>
      <c r="O1680" s="123"/>
      <c r="P1680" s="123"/>
      <c r="Q1680" s="123"/>
      <c r="R1680" s="123"/>
      <c r="S1680" s="123"/>
      <c r="T1680" s="123"/>
      <c r="U1680" s="123"/>
      <c r="V1680" s="123"/>
      <c r="W1680" s="123"/>
      <c r="X1680" s="123"/>
      <c r="Y1680" s="123"/>
      <c r="Z1680" s="123"/>
      <c r="AA1680" s="123"/>
      <c r="AB1680" s="123"/>
      <c r="AC1680" s="123"/>
      <c r="AD1680" s="123"/>
      <c r="AE1680" s="123"/>
      <c r="AF1680" s="123"/>
      <c r="AG1680" s="123"/>
      <c r="AH1680" s="123"/>
      <c r="AI1680" s="123"/>
      <c r="AJ1680" s="123"/>
      <c r="AK1680" s="123"/>
      <c r="AL1680" s="123"/>
      <c r="AM1680" s="123"/>
      <c r="AN1680" s="123"/>
      <c r="AO1680" s="123"/>
      <c r="AP1680" s="123"/>
      <c r="AQ1680" s="123"/>
      <c r="AR1680" s="123"/>
      <c r="AS1680" s="123"/>
      <c r="AT1680" s="123"/>
      <c r="AU1680" s="123"/>
      <c r="AV1680" s="123"/>
      <c r="AW1680" s="123"/>
      <c r="AX1680" s="123"/>
      <c r="AY1680" s="123"/>
      <c r="AZ1680" s="123"/>
      <c r="BA1680" s="123"/>
      <c r="BB1680" s="123"/>
      <c r="BC1680" s="123"/>
      <c r="BD1680" s="123"/>
      <c r="BE1680" s="123"/>
      <c r="BF1680" s="123"/>
      <c r="BG1680" s="123"/>
      <c r="BH1680" s="123"/>
      <c r="BI1680" s="123"/>
      <c r="BJ1680" s="123"/>
      <c r="BK1680" s="95"/>
      <c r="BL1680" s="95"/>
      <c r="BM1680" s="98"/>
      <c r="BN1680" s="99"/>
      <c r="BO1680" s="123"/>
      <c r="BP1680" s="123"/>
      <c r="BQ1680" s="42"/>
      <c r="BR1680" s="96"/>
    </row>
    <row r="1681" spans="1:70" ht="30" hidden="1" customHeight="1" x14ac:dyDescent="0.35">
      <c r="A1681" s="95">
        <v>1679</v>
      </c>
      <c r="B1681" s="123"/>
      <c r="C1681" s="123"/>
      <c r="D1681" s="123"/>
      <c r="E1681" s="123"/>
      <c r="F1681" s="123"/>
      <c r="G1681" s="123"/>
      <c r="H1681" s="123"/>
      <c r="I1681" s="123"/>
      <c r="J1681" s="123"/>
      <c r="K1681" s="123"/>
      <c r="L1681" s="123"/>
      <c r="M1681" s="123"/>
      <c r="N1681" s="123"/>
      <c r="O1681" s="123"/>
      <c r="P1681" s="123"/>
      <c r="Q1681" s="123"/>
      <c r="R1681" s="123"/>
      <c r="S1681" s="123"/>
      <c r="T1681" s="123"/>
      <c r="U1681" s="123"/>
      <c r="V1681" s="123"/>
      <c r="W1681" s="123"/>
      <c r="X1681" s="123"/>
      <c r="Y1681" s="123"/>
      <c r="Z1681" s="123"/>
      <c r="AA1681" s="123"/>
      <c r="AB1681" s="123"/>
      <c r="AC1681" s="123"/>
      <c r="AD1681" s="123"/>
      <c r="AE1681" s="123"/>
      <c r="AF1681" s="123"/>
      <c r="AG1681" s="123"/>
      <c r="AH1681" s="123"/>
      <c r="AI1681" s="123"/>
      <c r="AJ1681" s="123"/>
      <c r="AK1681" s="123"/>
      <c r="AL1681" s="123"/>
      <c r="AM1681" s="123"/>
      <c r="AN1681" s="123"/>
      <c r="AO1681" s="123"/>
      <c r="AP1681" s="123"/>
      <c r="AQ1681" s="123"/>
      <c r="AR1681" s="123"/>
      <c r="AS1681" s="123"/>
      <c r="AT1681" s="123"/>
      <c r="AU1681" s="123"/>
      <c r="AV1681" s="123"/>
      <c r="AW1681" s="123"/>
      <c r="AX1681" s="123"/>
      <c r="AY1681" s="123"/>
      <c r="AZ1681" s="123"/>
      <c r="BA1681" s="123"/>
      <c r="BB1681" s="123"/>
      <c r="BC1681" s="123"/>
      <c r="BD1681" s="123"/>
      <c r="BE1681" s="123"/>
      <c r="BF1681" s="123"/>
      <c r="BG1681" s="123"/>
      <c r="BH1681" s="123"/>
      <c r="BI1681" s="123"/>
      <c r="BJ1681" s="123"/>
      <c r="BK1681" s="95"/>
      <c r="BL1681" s="95"/>
      <c r="BM1681" s="98"/>
      <c r="BN1681" s="99"/>
      <c r="BO1681" s="123"/>
      <c r="BP1681" s="123"/>
      <c r="BQ1681" s="42"/>
      <c r="BR1681" s="96"/>
    </row>
    <row r="1682" spans="1:70" ht="30" hidden="1" customHeight="1" x14ac:dyDescent="0.35">
      <c r="A1682" s="95">
        <v>1680</v>
      </c>
      <c r="B1682" s="123"/>
      <c r="C1682" s="123"/>
      <c r="D1682" s="123"/>
      <c r="E1682" s="123"/>
      <c r="F1682" s="123"/>
      <c r="G1682" s="123"/>
      <c r="H1682" s="123"/>
      <c r="I1682" s="123"/>
      <c r="J1682" s="123"/>
      <c r="K1682" s="123"/>
      <c r="L1682" s="123"/>
      <c r="M1682" s="123"/>
      <c r="N1682" s="123"/>
      <c r="O1682" s="123"/>
      <c r="P1682" s="123"/>
      <c r="Q1682" s="123"/>
      <c r="R1682" s="123"/>
      <c r="S1682" s="123"/>
      <c r="T1682" s="123"/>
      <c r="U1682" s="123"/>
      <c r="V1682" s="123"/>
      <c r="W1682" s="123"/>
      <c r="X1682" s="123"/>
      <c r="Y1682" s="123"/>
      <c r="Z1682" s="123"/>
      <c r="AA1682" s="123"/>
      <c r="AB1682" s="123"/>
      <c r="AC1682" s="123"/>
      <c r="AD1682" s="123"/>
      <c r="AE1682" s="123"/>
      <c r="AF1682" s="123"/>
      <c r="AG1682" s="123"/>
      <c r="AH1682" s="123"/>
      <c r="AI1682" s="123"/>
      <c r="AJ1682" s="123"/>
      <c r="AK1682" s="123"/>
      <c r="AL1682" s="123"/>
      <c r="AM1682" s="123"/>
      <c r="AN1682" s="123"/>
      <c r="AO1682" s="123"/>
      <c r="AP1682" s="123"/>
      <c r="AQ1682" s="123"/>
      <c r="AR1682" s="123"/>
      <c r="AS1682" s="123"/>
      <c r="AT1682" s="123"/>
      <c r="AU1682" s="123"/>
      <c r="AV1682" s="123"/>
      <c r="AW1682" s="123"/>
      <c r="AX1682" s="123"/>
      <c r="AY1682" s="123"/>
      <c r="AZ1682" s="123"/>
      <c r="BA1682" s="123"/>
      <c r="BB1682" s="123"/>
      <c r="BC1682" s="123"/>
      <c r="BD1682" s="123"/>
      <c r="BE1682" s="123"/>
      <c r="BF1682" s="123"/>
      <c r="BG1682" s="123"/>
      <c r="BH1682" s="123"/>
      <c r="BI1682" s="123"/>
      <c r="BJ1682" s="123"/>
      <c r="BK1682" s="95"/>
      <c r="BL1682" s="95"/>
      <c r="BM1682" s="98"/>
      <c r="BN1682" s="99"/>
      <c r="BO1682" s="123"/>
      <c r="BP1682" s="123"/>
      <c r="BQ1682" s="42"/>
      <c r="BR1682" s="96"/>
    </row>
    <row r="1683" spans="1:70" ht="30" hidden="1" customHeight="1" x14ac:dyDescent="0.35">
      <c r="A1683" s="95">
        <v>1681</v>
      </c>
      <c r="B1683" s="123"/>
      <c r="C1683" s="123"/>
      <c r="D1683" s="123"/>
      <c r="E1683" s="123"/>
      <c r="F1683" s="123"/>
      <c r="G1683" s="123"/>
      <c r="H1683" s="123"/>
      <c r="I1683" s="123"/>
      <c r="J1683" s="123"/>
      <c r="K1683" s="123"/>
      <c r="L1683" s="123"/>
      <c r="M1683" s="123"/>
      <c r="N1683" s="123"/>
      <c r="O1683" s="123"/>
      <c r="P1683" s="123"/>
      <c r="Q1683" s="123"/>
      <c r="R1683" s="123"/>
      <c r="S1683" s="123"/>
      <c r="T1683" s="123"/>
      <c r="U1683" s="123"/>
      <c r="V1683" s="123"/>
      <c r="W1683" s="123"/>
      <c r="X1683" s="123"/>
      <c r="Y1683" s="123"/>
      <c r="Z1683" s="123"/>
      <c r="AA1683" s="123"/>
      <c r="AB1683" s="123"/>
      <c r="AC1683" s="123"/>
      <c r="AD1683" s="123"/>
      <c r="AE1683" s="123"/>
      <c r="AF1683" s="123"/>
      <c r="AG1683" s="123"/>
      <c r="AH1683" s="123"/>
      <c r="AI1683" s="123"/>
      <c r="AJ1683" s="123"/>
      <c r="AK1683" s="123"/>
      <c r="AL1683" s="123"/>
      <c r="AM1683" s="123"/>
      <c r="AN1683" s="123"/>
      <c r="AO1683" s="123"/>
      <c r="AP1683" s="123"/>
      <c r="AQ1683" s="123"/>
      <c r="AR1683" s="123"/>
      <c r="AS1683" s="123"/>
      <c r="AT1683" s="123"/>
      <c r="AU1683" s="123"/>
      <c r="AV1683" s="123"/>
      <c r="AW1683" s="123"/>
      <c r="AX1683" s="123"/>
      <c r="AY1683" s="123"/>
      <c r="AZ1683" s="123"/>
      <c r="BA1683" s="123"/>
      <c r="BB1683" s="123"/>
      <c r="BC1683" s="123"/>
      <c r="BD1683" s="123"/>
      <c r="BE1683" s="123"/>
      <c r="BF1683" s="123"/>
      <c r="BG1683" s="123"/>
      <c r="BH1683" s="123"/>
      <c r="BI1683" s="123"/>
      <c r="BJ1683" s="123"/>
      <c r="BK1683" s="95"/>
      <c r="BL1683" s="95"/>
      <c r="BM1683" s="98"/>
      <c r="BN1683" s="99"/>
      <c r="BO1683" s="123"/>
      <c r="BP1683" s="123"/>
      <c r="BQ1683" s="42"/>
      <c r="BR1683" s="96"/>
    </row>
    <row r="1684" spans="1:70" ht="30" hidden="1" customHeight="1" x14ac:dyDescent="0.35">
      <c r="A1684" s="95">
        <v>1682</v>
      </c>
      <c r="B1684" s="123"/>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23"/>
      <c r="AA1684" s="123"/>
      <c r="AB1684" s="123"/>
      <c r="AC1684" s="123"/>
      <c r="AD1684" s="123"/>
      <c r="AE1684" s="123"/>
      <c r="AF1684" s="123"/>
      <c r="AG1684" s="123"/>
      <c r="AH1684" s="123"/>
      <c r="AI1684" s="123"/>
      <c r="AJ1684" s="123"/>
      <c r="AK1684" s="123"/>
      <c r="AL1684" s="123"/>
      <c r="AM1684" s="123"/>
      <c r="AN1684" s="123"/>
      <c r="AO1684" s="123"/>
      <c r="AP1684" s="123"/>
      <c r="AQ1684" s="123"/>
      <c r="AR1684" s="123"/>
      <c r="AS1684" s="123"/>
      <c r="AT1684" s="123"/>
      <c r="AU1684" s="123"/>
      <c r="AV1684" s="123"/>
      <c r="AW1684" s="123"/>
      <c r="AX1684" s="123"/>
      <c r="AY1684" s="123"/>
      <c r="AZ1684" s="123"/>
      <c r="BA1684" s="123"/>
      <c r="BB1684" s="123"/>
      <c r="BC1684" s="123"/>
      <c r="BD1684" s="123"/>
      <c r="BE1684" s="123"/>
      <c r="BF1684" s="123"/>
      <c r="BG1684" s="123"/>
      <c r="BH1684" s="123"/>
      <c r="BI1684" s="123"/>
      <c r="BJ1684" s="123"/>
      <c r="BK1684" s="95"/>
      <c r="BL1684" s="95"/>
      <c r="BM1684" s="98"/>
      <c r="BN1684" s="99"/>
      <c r="BO1684" s="123"/>
      <c r="BP1684" s="123"/>
      <c r="BQ1684" s="42"/>
      <c r="BR1684" s="96"/>
    </row>
    <row r="1685" spans="1:70" ht="30" hidden="1" customHeight="1" x14ac:dyDescent="0.35">
      <c r="A1685" s="95">
        <v>1683</v>
      </c>
      <c r="B1685" s="123"/>
      <c r="C1685" s="123"/>
      <c r="D1685" s="123"/>
      <c r="E1685" s="123"/>
      <c r="F1685" s="123"/>
      <c r="G1685" s="123"/>
      <c r="H1685" s="123"/>
      <c r="I1685" s="123"/>
      <c r="J1685" s="123"/>
      <c r="K1685" s="123"/>
      <c r="L1685" s="123"/>
      <c r="M1685" s="123"/>
      <c r="N1685" s="123"/>
      <c r="O1685" s="123"/>
      <c r="P1685" s="123"/>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123"/>
      <c r="AM1685" s="123"/>
      <c r="AN1685" s="123"/>
      <c r="AO1685" s="123"/>
      <c r="AP1685" s="123"/>
      <c r="AQ1685" s="123"/>
      <c r="AR1685" s="123"/>
      <c r="AS1685" s="123"/>
      <c r="AT1685" s="123"/>
      <c r="AU1685" s="123"/>
      <c r="AV1685" s="123"/>
      <c r="AW1685" s="123"/>
      <c r="AX1685" s="123"/>
      <c r="AY1685" s="123"/>
      <c r="AZ1685" s="123"/>
      <c r="BA1685" s="123"/>
      <c r="BB1685" s="123"/>
      <c r="BC1685" s="123"/>
      <c r="BD1685" s="123"/>
      <c r="BE1685" s="123"/>
      <c r="BF1685" s="123"/>
      <c r="BG1685" s="123"/>
      <c r="BH1685" s="123"/>
      <c r="BI1685" s="123"/>
      <c r="BJ1685" s="123"/>
      <c r="BK1685" s="95"/>
      <c r="BL1685" s="95"/>
      <c r="BM1685" s="98"/>
      <c r="BN1685" s="99"/>
      <c r="BO1685" s="123"/>
      <c r="BP1685" s="123"/>
      <c r="BQ1685" s="42"/>
      <c r="BR1685" s="96"/>
    </row>
    <row r="1686" spans="1:70" ht="30" hidden="1" customHeight="1" x14ac:dyDescent="0.35">
      <c r="A1686" s="95">
        <v>1684</v>
      </c>
      <c r="B1686" s="123"/>
      <c r="C1686" s="123"/>
      <c r="D1686" s="123"/>
      <c r="E1686" s="123"/>
      <c r="F1686" s="123"/>
      <c r="G1686" s="123"/>
      <c r="H1686" s="123"/>
      <c r="I1686" s="123"/>
      <c r="J1686" s="123"/>
      <c r="K1686" s="123"/>
      <c r="L1686" s="123"/>
      <c r="M1686" s="123"/>
      <c r="N1686" s="123"/>
      <c r="O1686" s="123"/>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123"/>
      <c r="AM1686" s="123"/>
      <c r="AN1686" s="123"/>
      <c r="AO1686" s="123"/>
      <c r="AP1686" s="123"/>
      <c r="AQ1686" s="123"/>
      <c r="AR1686" s="123"/>
      <c r="AS1686" s="123"/>
      <c r="AT1686" s="123"/>
      <c r="AU1686" s="123"/>
      <c r="AV1686" s="123"/>
      <c r="AW1686" s="123"/>
      <c r="AX1686" s="123"/>
      <c r="AY1686" s="123"/>
      <c r="AZ1686" s="123"/>
      <c r="BA1686" s="123"/>
      <c r="BB1686" s="123"/>
      <c r="BC1686" s="123"/>
      <c r="BD1686" s="123"/>
      <c r="BE1686" s="123"/>
      <c r="BF1686" s="123"/>
      <c r="BG1686" s="123"/>
      <c r="BH1686" s="123"/>
      <c r="BI1686" s="123"/>
      <c r="BJ1686" s="123"/>
      <c r="BK1686" s="95"/>
      <c r="BL1686" s="95"/>
      <c r="BM1686" s="98"/>
      <c r="BN1686" s="99"/>
      <c r="BO1686" s="123"/>
      <c r="BP1686" s="123"/>
      <c r="BQ1686" s="42"/>
      <c r="BR1686" s="96"/>
    </row>
    <row r="1687" spans="1:70" ht="30" hidden="1" customHeight="1" x14ac:dyDescent="0.35">
      <c r="A1687" s="95">
        <v>1685</v>
      </c>
      <c r="B1687" s="123"/>
      <c r="C1687" s="123"/>
      <c r="D1687" s="123"/>
      <c r="E1687" s="123"/>
      <c r="F1687" s="123"/>
      <c r="G1687" s="123"/>
      <c r="H1687" s="123"/>
      <c r="I1687" s="123"/>
      <c r="J1687" s="123"/>
      <c r="K1687" s="123"/>
      <c r="L1687" s="123"/>
      <c r="M1687" s="123"/>
      <c r="N1687" s="123"/>
      <c r="O1687" s="123"/>
      <c r="P1687" s="123"/>
      <c r="Q1687" s="123"/>
      <c r="R1687" s="123"/>
      <c r="S1687" s="123"/>
      <c r="T1687" s="123"/>
      <c r="U1687" s="123"/>
      <c r="V1687" s="123"/>
      <c r="W1687" s="123"/>
      <c r="X1687" s="123"/>
      <c r="Y1687" s="123"/>
      <c r="Z1687" s="123"/>
      <c r="AA1687" s="123"/>
      <c r="AB1687" s="123"/>
      <c r="AC1687" s="123"/>
      <c r="AD1687" s="123"/>
      <c r="AE1687" s="123"/>
      <c r="AF1687" s="123"/>
      <c r="AG1687" s="123"/>
      <c r="AH1687" s="123"/>
      <c r="AI1687" s="123"/>
      <c r="AJ1687" s="123"/>
      <c r="AK1687" s="123"/>
      <c r="AL1687" s="123"/>
      <c r="AM1687" s="123"/>
      <c r="AN1687" s="123"/>
      <c r="AO1687" s="123"/>
      <c r="AP1687" s="123"/>
      <c r="AQ1687" s="123"/>
      <c r="AR1687" s="123"/>
      <c r="AS1687" s="123"/>
      <c r="AT1687" s="123"/>
      <c r="AU1687" s="123"/>
      <c r="AV1687" s="123"/>
      <c r="AW1687" s="123"/>
      <c r="AX1687" s="123"/>
      <c r="AY1687" s="123"/>
      <c r="AZ1687" s="123"/>
      <c r="BA1687" s="123"/>
      <c r="BB1687" s="123"/>
      <c r="BC1687" s="123"/>
      <c r="BD1687" s="123"/>
      <c r="BE1687" s="123"/>
      <c r="BF1687" s="123"/>
      <c r="BG1687" s="123"/>
      <c r="BH1687" s="123"/>
      <c r="BI1687" s="123"/>
      <c r="BJ1687" s="123"/>
      <c r="BK1687" s="95"/>
      <c r="BL1687" s="95"/>
      <c r="BM1687" s="98"/>
      <c r="BN1687" s="99"/>
      <c r="BO1687" s="123"/>
      <c r="BP1687" s="123"/>
      <c r="BQ1687" s="42"/>
      <c r="BR1687" s="96"/>
    </row>
    <row r="1688" spans="1:70" ht="30" hidden="1" customHeight="1" x14ac:dyDescent="0.35">
      <c r="A1688" s="95">
        <v>1686</v>
      </c>
      <c r="B1688" s="123"/>
      <c r="C1688" s="123"/>
      <c r="D1688" s="123"/>
      <c r="E1688" s="123"/>
      <c r="F1688" s="123"/>
      <c r="G1688" s="123"/>
      <c r="H1688" s="123"/>
      <c r="I1688" s="123"/>
      <c r="J1688" s="123"/>
      <c r="K1688" s="123"/>
      <c r="L1688" s="123"/>
      <c r="M1688" s="123"/>
      <c r="N1688" s="123"/>
      <c r="O1688" s="123"/>
      <c r="P1688" s="123"/>
      <c r="Q1688" s="123"/>
      <c r="R1688" s="123"/>
      <c r="S1688" s="123"/>
      <c r="T1688" s="123"/>
      <c r="U1688" s="123"/>
      <c r="V1688" s="123"/>
      <c r="W1688" s="123"/>
      <c r="X1688" s="123"/>
      <c r="Y1688" s="123"/>
      <c r="Z1688" s="123"/>
      <c r="AA1688" s="123"/>
      <c r="AB1688" s="123"/>
      <c r="AC1688" s="123"/>
      <c r="AD1688" s="123"/>
      <c r="AE1688" s="123"/>
      <c r="AF1688" s="123"/>
      <c r="AG1688" s="123"/>
      <c r="AH1688" s="123"/>
      <c r="AI1688" s="123"/>
      <c r="AJ1688" s="123"/>
      <c r="AK1688" s="123"/>
      <c r="AL1688" s="123"/>
      <c r="AM1688" s="123"/>
      <c r="AN1688" s="123"/>
      <c r="AO1688" s="123"/>
      <c r="AP1688" s="123"/>
      <c r="AQ1688" s="123"/>
      <c r="AR1688" s="123"/>
      <c r="AS1688" s="123"/>
      <c r="AT1688" s="123"/>
      <c r="AU1688" s="123"/>
      <c r="AV1688" s="123"/>
      <c r="AW1688" s="123"/>
      <c r="AX1688" s="123"/>
      <c r="AY1688" s="123"/>
      <c r="AZ1688" s="123"/>
      <c r="BA1688" s="123"/>
      <c r="BB1688" s="123"/>
      <c r="BC1688" s="123"/>
      <c r="BD1688" s="123"/>
      <c r="BE1688" s="123"/>
      <c r="BF1688" s="123"/>
      <c r="BG1688" s="123"/>
      <c r="BH1688" s="123"/>
      <c r="BI1688" s="123"/>
      <c r="BJ1688" s="123"/>
      <c r="BK1688" s="95"/>
      <c r="BL1688" s="95"/>
      <c r="BM1688" s="98"/>
      <c r="BN1688" s="99"/>
      <c r="BO1688" s="123"/>
      <c r="BP1688" s="123"/>
      <c r="BQ1688" s="42"/>
      <c r="BR1688" s="96"/>
    </row>
    <row r="1689" spans="1:70" ht="30" hidden="1" customHeight="1" x14ac:dyDescent="0.35">
      <c r="A1689" s="95">
        <v>1687</v>
      </c>
      <c r="B1689" s="123"/>
      <c r="C1689" s="123"/>
      <c r="D1689" s="123"/>
      <c r="E1689" s="123"/>
      <c r="F1689" s="123"/>
      <c r="G1689" s="123"/>
      <c r="H1689" s="123"/>
      <c r="I1689" s="123"/>
      <c r="J1689" s="123"/>
      <c r="K1689" s="123"/>
      <c r="L1689" s="123"/>
      <c r="M1689" s="123"/>
      <c r="N1689" s="123"/>
      <c r="O1689" s="123"/>
      <c r="P1689" s="123"/>
      <c r="Q1689" s="123"/>
      <c r="R1689" s="123"/>
      <c r="S1689" s="123"/>
      <c r="T1689" s="123"/>
      <c r="U1689" s="123"/>
      <c r="V1689" s="123"/>
      <c r="W1689" s="123"/>
      <c r="X1689" s="123"/>
      <c r="Y1689" s="123"/>
      <c r="Z1689" s="123"/>
      <c r="AA1689" s="123"/>
      <c r="AB1689" s="123"/>
      <c r="AC1689" s="123"/>
      <c r="AD1689" s="123"/>
      <c r="AE1689" s="123"/>
      <c r="AF1689" s="123"/>
      <c r="AG1689" s="123"/>
      <c r="AH1689" s="123"/>
      <c r="AI1689" s="123"/>
      <c r="AJ1689" s="123"/>
      <c r="AK1689" s="123"/>
      <c r="AL1689" s="123"/>
      <c r="AM1689" s="123"/>
      <c r="AN1689" s="123"/>
      <c r="AO1689" s="123"/>
      <c r="AP1689" s="123"/>
      <c r="AQ1689" s="123"/>
      <c r="AR1689" s="123"/>
      <c r="AS1689" s="123"/>
      <c r="AT1689" s="123"/>
      <c r="AU1689" s="123"/>
      <c r="AV1689" s="123"/>
      <c r="AW1689" s="123"/>
      <c r="AX1689" s="123"/>
      <c r="AY1689" s="123"/>
      <c r="AZ1689" s="123"/>
      <c r="BA1689" s="123"/>
      <c r="BB1689" s="123"/>
      <c r="BC1689" s="123"/>
      <c r="BD1689" s="123"/>
      <c r="BE1689" s="123"/>
      <c r="BF1689" s="123"/>
      <c r="BG1689" s="123"/>
      <c r="BH1689" s="123"/>
      <c r="BI1689" s="123"/>
      <c r="BJ1689" s="123"/>
      <c r="BK1689" s="95"/>
      <c r="BL1689" s="95"/>
      <c r="BM1689" s="98"/>
      <c r="BN1689" s="99"/>
      <c r="BO1689" s="123"/>
      <c r="BP1689" s="123"/>
      <c r="BQ1689" s="42"/>
      <c r="BR1689" s="96"/>
    </row>
    <row r="1690" spans="1:70" ht="30" hidden="1" customHeight="1" x14ac:dyDescent="0.35">
      <c r="A1690" s="95">
        <v>1688</v>
      </c>
      <c r="B1690" s="123"/>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23"/>
      <c r="AA1690" s="123"/>
      <c r="AB1690" s="123"/>
      <c r="AC1690" s="123"/>
      <c r="AD1690" s="123"/>
      <c r="AE1690" s="123"/>
      <c r="AF1690" s="123"/>
      <c r="AG1690" s="123"/>
      <c r="AH1690" s="123"/>
      <c r="AI1690" s="123"/>
      <c r="AJ1690" s="123"/>
      <c r="AK1690" s="123"/>
      <c r="AL1690" s="123"/>
      <c r="AM1690" s="123"/>
      <c r="AN1690" s="123"/>
      <c r="AO1690" s="123"/>
      <c r="AP1690" s="123"/>
      <c r="AQ1690" s="123"/>
      <c r="AR1690" s="123"/>
      <c r="AS1690" s="123"/>
      <c r="AT1690" s="123"/>
      <c r="AU1690" s="123"/>
      <c r="AV1690" s="123"/>
      <c r="AW1690" s="123"/>
      <c r="AX1690" s="123"/>
      <c r="AY1690" s="123"/>
      <c r="AZ1690" s="123"/>
      <c r="BA1690" s="123"/>
      <c r="BB1690" s="123"/>
      <c r="BC1690" s="123"/>
      <c r="BD1690" s="123"/>
      <c r="BE1690" s="123"/>
      <c r="BF1690" s="123"/>
      <c r="BG1690" s="123"/>
      <c r="BH1690" s="123"/>
      <c r="BI1690" s="123"/>
      <c r="BJ1690" s="123"/>
      <c r="BK1690" s="95"/>
      <c r="BL1690" s="95"/>
      <c r="BM1690" s="98"/>
      <c r="BN1690" s="99"/>
      <c r="BO1690" s="123"/>
      <c r="BP1690" s="123"/>
      <c r="BQ1690" s="42"/>
      <c r="BR1690" s="96"/>
    </row>
    <row r="1691" spans="1:70" ht="30" hidden="1" customHeight="1" x14ac:dyDescent="0.35">
      <c r="A1691" s="95">
        <v>1689</v>
      </c>
      <c r="B1691" s="123"/>
      <c r="C1691" s="123"/>
      <c r="D1691" s="123"/>
      <c r="E1691" s="123"/>
      <c r="F1691" s="123"/>
      <c r="G1691" s="123"/>
      <c r="H1691" s="123"/>
      <c r="I1691" s="123"/>
      <c r="J1691" s="123"/>
      <c r="K1691" s="123"/>
      <c r="L1691" s="123"/>
      <c r="M1691" s="123"/>
      <c r="N1691" s="123"/>
      <c r="O1691" s="123"/>
      <c r="P1691" s="123"/>
      <c r="Q1691" s="123"/>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3"/>
      <c r="AY1691" s="123"/>
      <c r="AZ1691" s="123"/>
      <c r="BA1691" s="123"/>
      <c r="BB1691" s="123"/>
      <c r="BC1691" s="123"/>
      <c r="BD1691" s="123"/>
      <c r="BE1691" s="123"/>
      <c r="BF1691" s="123"/>
      <c r="BG1691" s="123"/>
      <c r="BH1691" s="123"/>
      <c r="BI1691" s="123"/>
      <c r="BJ1691" s="123"/>
      <c r="BK1691" s="95"/>
      <c r="BL1691" s="95"/>
      <c r="BM1691" s="98"/>
      <c r="BN1691" s="99"/>
      <c r="BO1691" s="123"/>
      <c r="BP1691" s="123"/>
      <c r="BQ1691" s="42"/>
      <c r="BR1691" s="96"/>
    </row>
    <row r="1692" spans="1:70" ht="30" hidden="1" customHeight="1" x14ac:dyDescent="0.35">
      <c r="A1692" s="95">
        <v>1690</v>
      </c>
      <c r="B1692" s="123"/>
      <c r="C1692" s="123"/>
      <c r="D1692" s="123"/>
      <c r="E1692" s="123"/>
      <c r="F1692" s="123"/>
      <c r="G1692" s="123"/>
      <c r="H1692" s="123"/>
      <c r="I1692" s="123"/>
      <c r="J1692" s="123"/>
      <c r="K1692" s="123"/>
      <c r="L1692" s="123"/>
      <c r="M1692" s="123"/>
      <c r="N1692" s="123"/>
      <c r="O1692" s="123"/>
      <c r="P1692" s="123"/>
      <c r="Q1692" s="123"/>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3"/>
      <c r="AY1692" s="123"/>
      <c r="AZ1692" s="123"/>
      <c r="BA1692" s="123"/>
      <c r="BB1692" s="123"/>
      <c r="BC1692" s="123"/>
      <c r="BD1692" s="123"/>
      <c r="BE1692" s="123"/>
      <c r="BF1692" s="123"/>
      <c r="BG1692" s="123"/>
      <c r="BH1692" s="123"/>
      <c r="BI1692" s="123"/>
      <c r="BJ1692" s="123"/>
      <c r="BK1692" s="95"/>
      <c r="BL1692" s="95"/>
      <c r="BM1692" s="98"/>
      <c r="BN1692" s="99"/>
      <c r="BO1692" s="123"/>
      <c r="BP1692" s="123"/>
      <c r="BQ1692" s="42"/>
      <c r="BR1692" s="96"/>
    </row>
    <row r="1693" spans="1:70" ht="30" hidden="1" customHeight="1" x14ac:dyDescent="0.35">
      <c r="A1693" s="95">
        <v>1691</v>
      </c>
      <c r="B1693" s="123"/>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3"/>
      <c r="AY1693" s="123"/>
      <c r="AZ1693" s="123"/>
      <c r="BA1693" s="123"/>
      <c r="BB1693" s="123"/>
      <c r="BC1693" s="123"/>
      <c r="BD1693" s="123"/>
      <c r="BE1693" s="123"/>
      <c r="BF1693" s="123"/>
      <c r="BG1693" s="123"/>
      <c r="BH1693" s="123"/>
      <c r="BI1693" s="123"/>
      <c r="BJ1693" s="123"/>
      <c r="BK1693" s="95"/>
      <c r="BL1693" s="95"/>
      <c r="BM1693" s="98"/>
      <c r="BN1693" s="99"/>
      <c r="BO1693" s="123"/>
      <c r="BP1693" s="123"/>
      <c r="BQ1693" s="42"/>
      <c r="BR1693" s="96"/>
    </row>
    <row r="1694" spans="1:70" ht="30" hidden="1" customHeight="1" x14ac:dyDescent="0.35">
      <c r="A1694" s="95">
        <v>1692</v>
      </c>
      <c r="B1694" s="123"/>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3"/>
      <c r="AY1694" s="123"/>
      <c r="AZ1694" s="123"/>
      <c r="BA1694" s="123"/>
      <c r="BB1694" s="123"/>
      <c r="BC1694" s="123"/>
      <c r="BD1694" s="123"/>
      <c r="BE1694" s="123"/>
      <c r="BF1694" s="123"/>
      <c r="BG1694" s="123"/>
      <c r="BH1694" s="123"/>
      <c r="BI1694" s="123"/>
      <c r="BJ1694" s="123"/>
      <c r="BK1694" s="95"/>
      <c r="BL1694" s="95"/>
      <c r="BM1694" s="98"/>
      <c r="BN1694" s="99"/>
      <c r="BO1694" s="123"/>
      <c r="BP1694" s="123"/>
      <c r="BQ1694" s="42"/>
      <c r="BR1694" s="96"/>
    </row>
    <row r="1695" spans="1:70" ht="30" hidden="1" customHeight="1" x14ac:dyDescent="0.35">
      <c r="A1695" s="95">
        <v>1693</v>
      </c>
      <c r="B1695" s="123"/>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c r="AY1695" s="123"/>
      <c r="AZ1695" s="123"/>
      <c r="BA1695" s="123"/>
      <c r="BB1695" s="123"/>
      <c r="BC1695" s="123"/>
      <c r="BD1695" s="123"/>
      <c r="BE1695" s="123"/>
      <c r="BF1695" s="123"/>
      <c r="BG1695" s="123"/>
      <c r="BH1695" s="123"/>
      <c r="BI1695" s="123"/>
      <c r="BJ1695" s="123"/>
      <c r="BK1695" s="95"/>
      <c r="BL1695" s="95"/>
      <c r="BM1695" s="98"/>
      <c r="BN1695" s="99"/>
      <c r="BO1695" s="123"/>
      <c r="BP1695" s="123"/>
      <c r="BQ1695" s="42"/>
      <c r="BR1695" s="96"/>
    </row>
    <row r="1696" spans="1:70" ht="30" hidden="1" customHeight="1" x14ac:dyDescent="0.35">
      <c r="A1696" s="95">
        <v>1694</v>
      </c>
      <c r="B1696" s="123"/>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3"/>
      <c r="AY1696" s="123"/>
      <c r="AZ1696" s="123"/>
      <c r="BA1696" s="123"/>
      <c r="BB1696" s="123"/>
      <c r="BC1696" s="123"/>
      <c r="BD1696" s="123"/>
      <c r="BE1696" s="123"/>
      <c r="BF1696" s="123"/>
      <c r="BG1696" s="123"/>
      <c r="BH1696" s="123"/>
      <c r="BI1696" s="123"/>
      <c r="BJ1696" s="123"/>
      <c r="BK1696" s="95"/>
      <c r="BL1696" s="95"/>
      <c r="BM1696" s="98"/>
      <c r="BN1696" s="99"/>
      <c r="BO1696" s="123"/>
      <c r="BP1696" s="123"/>
      <c r="BQ1696" s="42"/>
      <c r="BR1696" s="96"/>
    </row>
    <row r="1697" spans="1:70" ht="30" hidden="1" customHeight="1" x14ac:dyDescent="0.35">
      <c r="A1697" s="95">
        <v>1695</v>
      </c>
      <c r="B1697" s="123"/>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3"/>
      <c r="AY1697" s="123"/>
      <c r="AZ1697" s="123"/>
      <c r="BA1697" s="123"/>
      <c r="BB1697" s="123"/>
      <c r="BC1697" s="123"/>
      <c r="BD1697" s="123"/>
      <c r="BE1697" s="123"/>
      <c r="BF1697" s="123"/>
      <c r="BG1697" s="123"/>
      <c r="BH1697" s="123"/>
      <c r="BI1697" s="123"/>
      <c r="BJ1697" s="123"/>
      <c r="BK1697" s="95"/>
      <c r="BL1697" s="95"/>
      <c r="BM1697" s="98"/>
      <c r="BN1697" s="99"/>
      <c r="BO1697" s="123"/>
      <c r="BP1697" s="123"/>
      <c r="BQ1697" s="42"/>
      <c r="BR1697" s="96"/>
    </row>
    <row r="1698" spans="1:70" ht="30" hidden="1" customHeight="1" x14ac:dyDescent="0.35">
      <c r="A1698" s="95">
        <v>1696</v>
      </c>
      <c r="B1698" s="123"/>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3"/>
      <c r="AY1698" s="123"/>
      <c r="AZ1698" s="123"/>
      <c r="BA1698" s="123"/>
      <c r="BB1698" s="123"/>
      <c r="BC1698" s="123"/>
      <c r="BD1698" s="123"/>
      <c r="BE1698" s="123"/>
      <c r="BF1698" s="123"/>
      <c r="BG1698" s="123"/>
      <c r="BH1698" s="123"/>
      <c r="BI1698" s="123"/>
      <c r="BJ1698" s="123"/>
      <c r="BK1698" s="95"/>
      <c r="BL1698" s="95"/>
      <c r="BM1698" s="98"/>
      <c r="BN1698" s="99"/>
      <c r="BO1698" s="123"/>
      <c r="BP1698" s="123"/>
      <c r="BQ1698" s="42"/>
      <c r="BR1698" s="96"/>
    </row>
    <row r="1699" spans="1:70" ht="30" hidden="1" customHeight="1" x14ac:dyDescent="0.35">
      <c r="A1699" s="95">
        <v>1697</v>
      </c>
      <c r="B1699" s="123"/>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3"/>
      <c r="AY1699" s="123"/>
      <c r="AZ1699" s="123"/>
      <c r="BA1699" s="123"/>
      <c r="BB1699" s="123"/>
      <c r="BC1699" s="123"/>
      <c r="BD1699" s="123"/>
      <c r="BE1699" s="123"/>
      <c r="BF1699" s="123"/>
      <c r="BG1699" s="123"/>
      <c r="BH1699" s="123"/>
      <c r="BI1699" s="123"/>
      <c r="BJ1699" s="123"/>
      <c r="BK1699" s="95"/>
      <c r="BL1699" s="95"/>
      <c r="BM1699" s="98"/>
      <c r="BN1699" s="99"/>
      <c r="BO1699" s="123"/>
      <c r="BP1699" s="123"/>
      <c r="BQ1699" s="42"/>
      <c r="BR1699" s="96"/>
    </row>
    <row r="1700" spans="1:70" ht="30" hidden="1" customHeight="1" x14ac:dyDescent="0.35">
      <c r="A1700" s="95">
        <v>1698</v>
      </c>
      <c r="B1700" s="123"/>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3"/>
      <c r="AY1700" s="123"/>
      <c r="AZ1700" s="123"/>
      <c r="BA1700" s="123"/>
      <c r="BB1700" s="123"/>
      <c r="BC1700" s="123"/>
      <c r="BD1700" s="123"/>
      <c r="BE1700" s="123"/>
      <c r="BF1700" s="123"/>
      <c r="BG1700" s="123"/>
      <c r="BH1700" s="123"/>
      <c r="BI1700" s="123"/>
      <c r="BJ1700" s="123"/>
      <c r="BK1700" s="95"/>
      <c r="BL1700" s="95"/>
      <c r="BM1700" s="98"/>
      <c r="BN1700" s="99"/>
      <c r="BO1700" s="123"/>
      <c r="BP1700" s="123"/>
      <c r="BQ1700" s="42"/>
      <c r="BR1700" s="96"/>
    </row>
    <row r="1701" spans="1:70" ht="30" hidden="1" customHeight="1" x14ac:dyDescent="0.35">
      <c r="A1701" s="95">
        <v>1699</v>
      </c>
      <c r="B1701" s="123"/>
      <c r="C1701" s="123"/>
      <c r="D1701" s="123"/>
      <c r="E1701" s="123"/>
      <c r="F1701" s="123"/>
      <c r="G1701" s="123"/>
      <c r="H1701" s="123"/>
      <c r="I1701" s="123"/>
      <c r="J1701" s="123"/>
      <c r="K1701" s="123"/>
      <c r="L1701" s="123"/>
      <c r="M1701" s="123"/>
      <c r="N1701" s="123"/>
      <c r="O1701" s="123"/>
      <c r="P1701" s="123"/>
      <c r="Q1701" s="123"/>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3"/>
      <c r="AY1701" s="123"/>
      <c r="AZ1701" s="123"/>
      <c r="BA1701" s="123"/>
      <c r="BB1701" s="123"/>
      <c r="BC1701" s="123"/>
      <c r="BD1701" s="123"/>
      <c r="BE1701" s="123"/>
      <c r="BF1701" s="123"/>
      <c r="BG1701" s="123"/>
      <c r="BH1701" s="123"/>
      <c r="BI1701" s="123"/>
      <c r="BJ1701" s="123"/>
      <c r="BK1701" s="95"/>
      <c r="BL1701" s="95"/>
      <c r="BM1701" s="98"/>
      <c r="BN1701" s="99"/>
      <c r="BO1701" s="123"/>
      <c r="BP1701" s="123"/>
      <c r="BQ1701" s="42"/>
      <c r="BR1701" s="96"/>
    </row>
    <row r="1702" spans="1:70" ht="30" hidden="1" customHeight="1" x14ac:dyDescent="0.35">
      <c r="A1702" s="95">
        <v>1700</v>
      </c>
      <c r="B1702" s="123"/>
      <c r="C1702" s="123"/>
      <c r="D1702" s="123"/>
      <c r="E1702" s="123"/>
      <c r="F1702" s="123"/>
      <c r="G1702" s="123"/>
      <c r="H1702" s="123"/>
      <c r="I1702" s="123"/>
      <c r="J1702" s="123"/>
      <c r="K1702" s="123"/>
      <c r="L1702" s="123"/>
      <c r="M1702" s="123"/>
      <c r="N1702" s="123"/>
      <c r="O1702" s="123"/>
      <c r="P1702" s="123"/>
      <c r="Q1702" s="123"/>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3"/>
      <c r="AY1702" s="123"/>
      <c r="AZ1702" s="123"/>
      <c r="BA1702" s="123"/>
      <c r="BB1702" s="123"/>
      <c r="BC1702" s="123"/>
      <c r="BD1702" s="123"/>
      <c r="BE1702" s="123"/>
      <c r="BF1702" s="123"/>
      <c r="BG1702" s="123"/>
      <c r="BH1702" s="123"/>
      <c r="BI1702" s="123"/>
      <c r="BJ1702" s="123"/>
      <c r="BK1702" s="95"/>
      <c r="BL1702" s="95"/>
      <c r="BM1702" s="98"/>
      <c r="BN1702" s="99"/>
      <c r="BO1702" s="123"/>
      <c r="BP1702" s="123"/>
      <c r="BQ1702" s="42"/>
      <c r="BR1702" s="96"/>
    </row>
    <row r="1703" spans="1:70" ht="30" hidden="1" customHeight="1" x14ac:dyDescent="0.35">
      <c r="A1703" s="95">
        <v>1701</v>
      </c>
      <c r="B1703" s="123"/>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3"/>
      <c r="AY1703" s="123"/>
      <c r="AZ1703" s="123"/>
      <c r="BA1703" s="123"/>
      <c r="BB1703" s="123"/>
      <c r="BC1703" s="123"/>
      <c r="BD1703" s="123"/>
      <c r="BE1703" s="123"/>
      <c r="BF1703" s="123"/>
      <c r="BG1703" s="123"/>
      <c r="BH1703" s="123"/>
      <c r="BI1703" s="123"/>
      <c r="BJ1703" s="123"/>
      <c r="BK1703" s="95"/>
      <c r="BL1703" s="95"/>
      <c r="BM1703" s="98"/>
      <c r="BN1703" s="99"/>
      <c r="BO1703" s="123"/>
      <c r="BP1703" s="123"/>
      <c r="BQ1703" s="42"/>
      <c r="BR1703" s="96"/>
    </row>
    <row r="1704" spans="1:70" ht="30" hidden="1" customHeight="1" x14ac:dyDescent="0.35">
      <c r="A1704" s="95">
        <v>1702</v>
      </c>
      <c r="B1704" s="123"/>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3"/>
      <c r="AY1704" s="123"/>
      <c r="AZ1704" s="123"/>
      <c r="BA1704" s="123"/>
      <c r="BB1704" s="123"/>
      <c r="BC1704" s="123"/>
      <c r="BD1704" s="123"/>
      <c r="BE1704" s="123"/>
      <c r="BF1704" s="123"/>
      <c r="BG1704" s="123"/>
      <c r="BH1704" s="123"/>
      <c r="BI1704" s="123"/>
      <c r="BJ1704" s="123"/>
      <c r="BK1704" s="95"/>
      <c r="BL1704" s="95"/>
      <c r="BM1704" s="98"/>
      <c r="BN1704" s="99"/>
      <c r="BO1704" s="123"/>
      <c r="BP1704" s="123"/>
      <c r="BQ1704" s="42"/>
      <c r="BR1704" s="96"/>
    </row>
    <row r="1705" spans="1:70" ht="30" hidden="1" customHeight="1" x14ac:dyDescent="0.35">
      <c r="A1705" s="95">
        <v>1703</v>
      </c>
      <c r="B1705" s="123"/>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c r="AY1705" s="123"/>
      <c r="AZ1705" s="123"/>
      <c r="BA1705" s="123"/>
      <c r="BB1705" s="123"/>
      <c r="BC1705" s="123"/>
      <c r="BD1705" s="123"/>
      <c r="BE1705" s="123"/>
      <c r="BF1705" s="123"/>
      <c r="BG1705" s="123"/>
      <c r="BH1705" s="123"/>
      <c r="BI1705" s="123"/>
      <c r="BJ1705" s="123"/>
      <c r="BK1705" s="95"/>
      <c r="BL1705" s="95"/>
      <c r="BM1705" s="98"/>
      <c r="BN1705" s="99"/>
      <c r="BO1705" s="123"/>
      <c r="BP1705" s="123"/>
      <c r="BQ1705" s="42"/>
      <c r="BR1705" s="96"/>
    </row>
    <row r="1706" spans="1:70" ht="30" hidden="1" customHeight="1" x14ac:dyDescent="0.35">
      <c r="A1706" s="95">
        <v>1704</v>
      </c>
      <c r="B1706" s="123"/>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3"/>
      <c r="AY1706" s="123"/>
      <c r="AZ1706" s="123"/>
      <c r="BA1706" s="123"/>
      <c r="BB1706" s="123"/>
      <c r="BC1706" s="123"/>
      <c r="BD1706" s="123"/>
      <c r="BE1706" s="123"/>
      <c r="BF1706" s="123"/>
      <c r="BG1706" s="123"/>
      <c r="BH1706" s="123"/>
      <c r="BI1706" s="123"/>
      <c r="BJ1706" s="123"/>
      <c r="BK1706" s="95"/>
      <c r="BL1706" s="95"/>
      <c r="BM1706" s="98"/>
      <c r="BN1706" s="99"/>
      <c r="BO1706" s="123"/>
      <c r="BP1706" s="123"/>
      <c r="BQ1706" s="42"/>
      <c r="BR1706" s="96"/>
    </row>
    <row r="1707" spans="1:70" ht="30" hidden="1" customHeight="1" x14ac:dyDescent="0.35">
      <c r="A1707" s="95">
        <v>1705</v>
      </c>
      <c r="B1707" s="123"/>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3"/>
      <c r="AY1707" s="123"/>
      <c r="AZ1707" s="123"/>
      <c r="BA1707" s="123"/>
      <c r="BB1707" s="123"/>
      <c r="BC1707" s="123"/>
      <c r="BD1707" s="123"/>
      <c r="BE1707" s="123"/>
      <c r="BF1707" s="123"/>
      <c r="BG1707" s="123"/>
      <c r="BH1707" s="123"/>
      <c r="BI1707" s="123"/>
      <c r="BJ1707" s="123"/>
      <c r="BK1707" s="95"/>
      <c r="BL1707" s="95"/>
      <c r="BM1707" s="98"/>
      <c r="BN1707" s="99"/>
      <c r="BO1707" s="123"/>
      <c r="BP1707" s="123"/>
      <c r="BQ1707" s="42"/>
      <c r="BR1707" s="96"/>
    </row>
    <row r="1708" spans="1:70" ht="30" hidden="1" customHeight="1" x14ac:dyDescent="0.35">
      <c r="A1708" s="95">
        <v>1706</v>
      </c>
      <c r="B1708" s="123"/>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3"/>
      <c r="AY1708" s="123"/>
      <c r="AZ1708" s="123"/>
      <c r="BA1708" s="123"/>
      <c r="BB1708" s="123"/>
      <c r="BC1708" s="123"/>
      <c r="BD1708" s="123"/>
      <c r="BE1708" s="123"/>
      <c r="BF1708" s="123"/>
      <c r="BG1708" s="123"/>
      <c r="BH1708" s="123"/>
      <c r="BI1708" s="123"/>
      <c r="BJ1708" s="123"/>
      <c r="BK1708" s="95"/>
      <c r="BL1708" s="95"/>
      <c r="BM1708" s="98"/>
      <c r="BN1708" s="99"/>
      <c r="BO1708" s="123"/>
      <c r="BP1708" s="123"/>
      <c r="BQ1708" s="42"/>
      <c r="BR1708" s="96"/>
    </row>
    <row r="1709" spans="1:70" ht="30" hidden="1" customHeight="1" x14ac:dyDescent="0.35">
      <c r="A1709" s="95">
        <v>1707</v>
      </c>
      <c r="B1709" s="123"/>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3"/>
      <c r="AY1709" s="123"/>
      <c r="AZ1709" s="123"/>
      <c r="BA1709" s="123"/>
      <c r="BB1709" s="123"/>
      <c r="BC1709" s="123"/>
      <c r="BD1709" s="123"/>
      <c r="BE1709" s="123"/>
      <c r="BF1709" s="123"/>
      <c r="BG1709" s="123"/>
      <c r="BH1709" s="123"/>
      <c r="BI1709" s="123"/>
      <c r="BJ1709" s="123"/>
      <c r="BK1709" s="95"/>
      <c r="BL1709" s="95"/>
      <c r="BM1709" s="98"/>
      <c r="BN1709" s="99"/>
      <c r="BO1709" s="123"/>
      <c r="BP1709" s="123"/>
      <c r="BQ1709" s="42"/>
      <c r="BR1709" s="96"/>
    </row>
    <row r="1710" spans="1:70" ht="30" hidden="1" customHeight="1" x14ac:dyDescent="0.35">
      <c r="A1710" s="95">
        <v>1708</v>
      </c>
      <c r="B1710" s="123"/>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95"/>
      <c r="BL1710" s="95"/>
      <c r="BM1710" s="98"/>
      <c r="BN1710" s="99"/>
      <c r="BO1710" s="123"/>
      <c r="BP1710" s="123"/>
      <c r="BQ1710" s="42"/>
      <c r="BR1710" s="96"/>
    </row>
    <row r="1711" spans="1:70" ht="30" hidden="1" customHeight="1" x14ac:dyDescent="0.35">
      <c r="A1711" s="95">
        <v>1709</v>
      </c>
      <c r="B1711" s="123"/>
      <c r="C1711" s="123"/>
      <c r="D1711" s="123"/>
      <c r="E1711" s="123"/>
      <c r="F1711" s="123"/>
      <c r="G1711" s="123"/>
      <c r="H1711" s="123"/>
      <c r="I1711" s="123"/>
      <c r="J1711" s="123"/>
      <c r="K1711" s="123"/>
      <c r="L1711" s="123"/>
      <c r="M1711" s="123"/>
      <c r="N1711" s="123"/>
      <c r="O1711" s="123"/>
      <c r="P1711" s="123"/>
      <c r="Q1711" s="123"/>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95"/>
      <c r="BL1711" s="95"/>
      <c r="BM1711" s="98"/>
      <c r="BN1711" s="99"/>
      <c r="BO1711" s="123"/>
      <c r="BP1711" s="123"/>
      <c r="BQ1711" s="42"/>
      <c r="BR1711" s="96"/>
    </row>
    <row r="1712" spans="1:70" ht="30" hidden="1" customHeight="1" x14ac:dyDescent="0.35">
      <c r="A1712" s="95">
        <v>1710</v>
      </c>
      <c r="B1712" s="123"/>
      <c r="C1712" s="123"/>
      <c r="D1712" s="123"/>
      <c r="E1712" s="123"/>
      <c r="F1712" s="123"/>
      <c r="G1712" s="123"/>
      <c r="H1712" s="123"/>
      <c r="I1712" s="123"/>
      <c r="J1712" s="123"/>
      <c r="K1712" s="123"/>
      <c r="L1712" s="123"/>
      <c r="M1712" s="123"/>
      <c r="N1712" s="123"/>
      <c r="O1712" s="123"/>
      <c r="P1712" s="123"/>
      <c r="Q1712" s="123"/>
      <c r="R1712" s="123"/>
      <c r="S1712" s="123"/>
      <c r="T1712" s="123"/>
      <c r="U1712" s="123"/>
      <c r="V1712" s="123"/>
      <c r="W1712" s="123"/>
      <c r="X1712" s="123"/>
      <c r="Y1712" s="123"/>
      <c r="Z1712" s="123"/>
      <c r="AA1712" s="123"/>
      <c r="AB1712" s="123"/>
      <c r="AC1712" s="123"/>
      <c r="AD1712" s="123"/>
      <c r="AE1712" s="123"/>
      <c r="AF1712" s="123"/>
      <c r="AG1712" s="123"/>
      <c r="AH1712" s="123"/>
      <c r="AI1712" s="123"/>
      <c r="AJ1712" s="123"/>
      <c r="AK1712" s="123"/>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95"/>
      <c r="BL1712" s="95"/>
      <c r="BM1712" s="98"/>
      <c r="BN1712" s="99"/>
      <c r="BO1712" s="123"/>
      <c r="BP1712" s="123"/>
      <c r="BQ1712" s="42"/>
      <c r="BR1712" s="96"/>
    </row>
    <row r="1713" spans="1:70" ht="30" hidden="1" customHeight="1" x14ac:dyDescent="0.35">
      <c r="A1713" s="95">
        <v>1711</v>
      </c>
      <c r="B1713" s="123"/>
      <c r="C1713" s="123"/>
      <c r="D1713" s="123"/>
      <c r="E1713" s="123"/>
      <c r="F1713" s="123"/>
      <c r="G1713" s="123"/>
      <c r="H1713" s="123"/>
      <c r="I1713" s="123"/>
      <c r="J1713" s="123"/>
      <c r="K1713" s="123"/>
      <c r="L1713" s="123"/>
      <c r="M1713" s="123"/>
      <c r="N1713" s="123"/>
      <c r="O1713" s="123"/>
      <c r="P1713" s="123"/>
      <c r="Q1713" s="123"/>
      <c r="R1713" s="123"/>
      <c r="S1713" s="123"/>
      <c r="T1713" s="123"/>
      <c r="U1713" s="123"/>
      <c r="V1713" s="123"/>
      <c r="W1713" s="123"/>
      <c r="X1713" s="123"/>
      <c r="Y1713" s="123"/>
      <c r="Z1713" s="123"/>
      <c r="AA1713" s="123"/>
      <c r="AB1713" s="123"/>
      <c r="AC1713" s="123"/>
      <c r="AD1713" s="123"/>
      <c r="AE1713" s="123"/>
      <c r="AF1713" s="123"/>
      <c r="AG1713" s="123"/>
      <c r="AH1713" s="123"/>
      <c r="AI1713" s="123"/>
      <c r="AJ1713" s="123"/>
      <c r="AK1713" s="123"/>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95"/>
      <c r="BL1713" s="95"/>
      <c r="BM1713" s="98"/>
      <c r="BN1713" s="99"/>
      <c r="BO1713" s="123"/>
      <c r="BP1713" s="123"/>
      <c r="BQ1713" s="42"/>
      <c r="BR1713" s="96"/>
    </row>
    <row r="1714" spans="1:70" ht="30" hidden="1" customHeight="1" x14ac:dyDescent="0.35">
      <c r="A1714" s="95">
        <v>1712</v>
      </c>
      <c r="B1714" s="123"/>
      <c r="C1714" s="123"/>
      <c r="D1714" s="123"/>
      <c r="E1714" s="123"/>
      <c r="F1714" s="123"/>
      <c r="G1714" s="123"/>
      <c r="H1714" s="123"/>
      <c r="I1714" s="123"/>
      <c r="J1714" s="123"/>
      <c r="K1714" s="123"/>
      <c r="L1714" s="123"/>
      <c r="M1714" s="123"/>
      <c r="N1714" s="123"/>
      <c r="O1714" s="123"/>
      <c r="P1714" s="123"/>
      <c r="Q1714" s="123"/>
      <c r="R1714" s="123"/>
      <c r="S1714" s="123"/>
      <c r="T1714" s="123"/>
      <c r="U1714" s="123"/>
      <c r="V1714" s="123"/>
      <c r="W1714" s="123"/>
      <c r="X1714" s="123"/>
      <c r="Y1714" s="123"/>
      <c r="Z1714" s="123"/>
      <c r="AA1714" s="123"/>
      <c r="AB1714" s="123"/>
      <c r="AC1714" s="123"/>
      <c r="AD1714" s="123"/>
      <c r="AE1714" s="123"/>
      <c r="AF1714" s="123"/>
      <c r="AG1714" s="123"/>
      <c r="AH1714" s="123"/>
      <c r="AI1714" s="123"/>
      <c r="AJ1714" s="123"/>
      <c r="AK1714" s="123"/>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95"/>
      <c r="BL1714" s="95"/>
      <c r="BM1714" s="98"/>
      <c r="BN1714" s="99"/>
      <c r="BO1714" s="123"/>
      <c r="BP1714" s="123"/>
      <c r="BQ1714" s="42"/>
      <c r="BR1714" s="96"/>
    </row>
    <row r="1715" spans="1:70" ht="30" hidden="1" customHeight="1" x14ac:dyDescent="0.35">
      <c r="A1715" s="95">
        <v>1713</v>
      </c>
      <c r="B1715" s="123"/>
      <c r="C1715" s="123"/>
      <c r="D1715" s="123"/>
      <c r="E1715" s="123"/>
      <c r="F1715" s="123"/>
      <c r="G1715" s="123"/>
      <c r="H1715" s="123"/>
      <c r="I1715" s="123"/>
      <c r="J1715" s="123"/>
      <c r="K1715" s="123"/>
      <c r="L1715" s="123"/>
      <c r="M1715" s="123"/>
      <c r="N1715" s="123"/>
      <c r="O1715" s="123"/>
      <c r="P1715" s="123"/>
      <c r="Q1715" s="123"/>
      <c r="R1715" s="123"/>
      <c r="S1715" s="123"/>
      <c r="T1715" s="123"/>
      <c r="U1715" s="123"/>
      <c r="V1715" s="123"/>
      <c r="W1715" s="123"/>
      <c r="X1715" s="123"/>
      <c r="Y1715" s="123"/>
      <c r="Z1715" s="123"/>
      <c r="AA1715" s="123"/>
      <c r="AB1715" s="123"/>
      <c r="AC1715" s="123"/>
      <c r="AD1715" s="123"/>
      <c r="AE1715" s="123"/>
      <c r="AF1715" s="123"/>
      <c r="AG1715" s="123"/>
      <c r="AH1715" s="123"/>
      <c r="AI1715" s="123"/>
      <c r="AJ1715" s="123"/>
      <c r="AK1715" s="123"/>
      <c r="AL1715" s="123"/>
      <c r="AM1715" s="123"/>
      <c r="AN1715" s="123"/>
      <c r="AO1715" s="123"/>
      <c r="AP1715" s="123"/>
      <c r="AQ1715" s="123"/>
      <c r="AR1715" s="123"/>
      <c r="AS1715" s="123"/>
      <c r="AT1715" s="123"/>
      <c r="AU1715" s="123"/>
      <c r="AV1715" s="123"/>
      <c r="AW1715" s="123"/>
      <c r="AX1715" s="123"/>
      <c r="AY1715" s="123"/>
      <c r="AZ1715" s="123"/>
      <c r="BA1715" s="123"/>
      <c r="BB1715" s="123"/>
      <c r="BC1715" s="123"/>
      <c r="BD1715" s="123"/>
      <c r="BE1715" s="123"/>
      <c r="BF1715" s="123"/>
      <c r="BG1715" s="123"/>
      <c r="BH1715" s="123"/>
      <c r="BI1715" s="123"/>
      <c r="BJ1715" s="123"/>
      <c r="BK1715" s="95"/>
      <c r="BL1715" s="95"/>
      <c r="BM1715" s="98"/>
      <c r="BN1715" s="99"/>
      <c r="BO1715" s="123"/>
      <c r="BP1715" s="123"/>
      <c r="BQ1715" s="42"/>
      <c r="BR1715" s="96"/>
    </row>
    <row r="1716" spans="1:70" ht="30" hidden="1" customHeight="1" x14ac:dyDescent="0.35">
      <c r="A1716" s="95">
        <v>1714</v>
      </c>
      <c r="B1716" s="123"/>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123"/>
      <c r="AM1716" s="123"/>
      <c r="AN1716" s="123"/>
      <c r="AO1716" s="123"/>
      <c r="AP1716" s="123"/>
      <c r="AQ1716" s="123"/>
      <c r="AR1716" s="123"/>
      <c r="AS1716" s="123"/>
      <c r="AT1716" s="123"/>
      <c r="AU1716" s="123"/>
      <c r="AV1716" s="123"/>
      <c r="AW1716" s="123"/>
      <c r="AX1716" s="123"/>
      <c r="AY1716" s="123"/>
      <c r="AZ1716" s="123"/>
      <c r="BA1716" s="123"/>
      <c r="BB1716" s="123"/>
      <c r="BC1716" s="123"/>
      <c r="BD1716" s="123"/>
      <c r="BE1716" s="123"/>
      <c r="BF1716" s="123"/>
      <c r="BG1716" s="123"/>
      <c r="BH1716" s="123"/>
      <c r="BI1716" s="123"/>
      <c r="BJ1716" s="123"/>
      <c r="BK1716" s="95"/>
      <c r="BL1716" s="95"/>
      <c r="BM1716" s="98"/>
      <c r="BN1716" s="99"/>
      <c r="BO1716" s="123"/>
      <c r="BP1716" s="123"/>
      <c r="BQ1716" s="42"/>
      <c r="BR1716" s="96"/>
    </row>
    <row r="1717" spans="1:70" ht="30" hidden="1" customHeight="1" x14ac:dyDescent="0.35">
      <c r="A1717" s="95">
        <v>1715</v>
      </c>
      <c r="B1717" s="123"/>
      <c r="C1717" s="123"/>
      <c r="D1717" s="123"/>
      <c r="E1717" s="123"/>
      <c r="F1717" s="123"/>
      <c r="G1717" s="123"/>
      <c r="H1717" s="123"/>
      <c r="I1717" s="123"/>
      <c r="J1717" s="123"/>
      <c r="K1717" s="123"/>
      <c r="L1717" s="123"/>
      <c r="M1717" s="123"/>
      <c r="N1717" s="123"/>
      <c r="O1717" s="123"/>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123"/>
      <c r="AM1717" s="123"/>
      <c r="AN1717" s="123"/>
      <c r="AO1717" s="123"/>
      <c r="AP1717" s="123"/>
      <c r="AQ1717" s="123"/>
      <c r="AR1717" s="123"/>
      <c r="AS1717" s="123"/>
      <c r="AT1717" s="123"/>
      <c r="AU1717" s="123"/>
      <c r="AV1717" s="123"/>
      <c r="AW1717" s="123"/>
      <c r="AX1717" s="123"/>
      <c r="AY1717" s="123"/>
      <c r="AZ1717" s="123"/>
      <c r="BA1717" s="123"/>
      <c r="BB1717" s="123"/>
      <c r="BC1717" s="123"/>
      <c r="BD1717" s="123"/>
      <c r="BE1717" s="123"/>
      <c r="BF1717" s="123"/>
      <c r="BG1717" s="123"/>
      <c r="BH1717" s="123"/>
      <c r="BI1717" s="123"/>
      <c r="BJ1717" s="123"/>
      <c r="BK1717" s="95"/>
      <c r="BL1717" s="95"/>
      <c r="BM1717" s="98"/>
      <c r="BN1717" s="99"/>
      <c r="BO1717" s="123"/>
      <c r="BP1717" s="123"/>
      <c r="BQ1717" s="42"/>
      <c r="BR1717" s="96"/>
    </row>
    <row r="1718" spans="1:70" ht="30" hidden="1" customHeight="1" x14ac:dyDescent="0.35">
      <c r="A1718" s="95">
        <v>1716</v>
      </c>
      <c r="B1718" s="123"/>
      <c r="C1718" s="123"/>
      <c r="D1718" s="123"/>
      <c r="E1718" s="123"/>
      <c r="F1718" s="123"/>
      <c r="G1718" s="123"/>
      <c r="H1718" s="123"/>
      <c r="I1718" s="123"/>
      <c r="J1718" s="123"/>
      <c r="K1718" s="123"/>
      <c r="L1718" s="123"/>
      <c r="M1718" s="123"/>
      <c r="N1718" s="123"/>
      <c r="O1718" s="123"/>
      <c r="P1718" s="123"/>
      <c r="Q1718" s="123"/>
      <c r="R1718" s="123"/>
      <c r="S1718" s="123"/>
      <c r="T1718" s="123"/>
      <c r="U1718" s="123"/>
      <c r="V1718" s="123"/>
      <c r="W1718" s="123"/>
      <c r="X1718" s="123"/>
      <c r="Y1718" s="123"/>
      <c r="Z1718" s="123"/>
      <c r="AA1718" s="123"/>
      <c r="AB1718" s="123"/>
      <c r="AC1718" s="123"/>
      <c r="AD1718" s="123"/>
      <c r="AE1718" s="123"/>
      <c r="AF1718" s="123"/>
      <c r="AG1718" s="123"/>
      <c r="AH1718" s="123"/>
      <c r="AI1718" s="123"/>
      <c r="AJ1718" s="123"/>
      <c r="AK1718" s="123"/>
      <c r="AL1718" s="123"/>
      <c r="AM1718" s="123"/>
      <c r="AN1718" s="123"/>
      <c r="AO1718" s="123"/>
      <c r="AP1718" s="123"/>
      <c r="AQ1718" s="123"/>
      <c r="AR1718" s="123"/>
      <c r="AS1718" s="123"/>
      <c r="AT1718" s="123"/>
      <c r="AU1718" s="123"/>
      <c r="AV1718" s="123"/>
      <c r="AW1718" s="123"/>
      <c r="AX1718" s="123"/>
      <c r="AY1718" s="123"/>
      <c r="AZ1718" s="123"/>
      <c r="BA1718" s="123"/>
      <c r="BB1718" s="123"/>
      <c r="BC1718" s="123"/>
      <c r="BD1718" s="123"/>
      <c r="BE1718" s="123"/>
      <c r="BF1718" s="123"/>
      <c r="BG1718" s="123"/>
      <c r="BH1718" s="123"/>
      <c r="BI1718" s="123"/>
      <c r="BJ1718" s="123"/>
      <c r="BK1718" s="95"/>
      <c r="BL1718" s="95"/>
      <c r="BM1718" s="98"/>
      <c r="BN1718" s="99"/>
      <c r="BO1718" s="123"/>
      <c r="BP1718" s="123"/>
      <c r="BQ1718" s="42"/>
      <c r="BR1718" s="96"/>
    </row>
    <row r="1719" spans="1:70" ht="30" hidden="1" customHeight="1" x14ac:dyDescent="0.35">
      <c r="A1719" s="95">
        <v>1717</v>
      </c>
      <c r="B1719" s="123"/>
      <c r="C1719" s="123"/>
      <c r="D1719" s="123"/>
      <c r="E1719" s="123"/>
      <c r="F1719" s="123"/>
      <c r="G1719" s="123"/>
      <c r="H1719" s="123"/>
      <c r="I1719" s="123"/>
      <c r="J1719" s="123"/>
      <c r="K1719" s="123"/>
      <c r="L1719" s="123"/>
      <c r="M1719" s="123"/>
      <c r="N1719" s="123"/>
      <c r="O1719" s="123"/>
      <c r="P1719" s="123"/>
      <c r="Q1719" s="123"/>
      <c r="R1719" s="123"/>
      <c r="S1719" s="123"/>
      <c r="T1719" s="123"/>
      <c r="U1719" s="123"/>
      <c r="V1719" s="123"/>
      <c r="W1719" s="123"/>
      <c r="X1719" s="123"/>
      <c r="Y1719" s="123"/>
      <c r="Z1719" s="123"/>
      <c r="AA1719" s="123"/>
      <c r="AB1719" s="123"/>
      <c r="AC1719" s="123"/>
      <c r="AD1719" s="123"/>
      <c r="AE1719" s="123"/>
      <c r="AF1719" s="123"/>
      <c r="AG1719" s="123"/>
      <c r="AH1719" s="123"/>
      <c r="AI1719" s="123"/>
      <c r="AJ1719" s="123"/>
      <c r="AK1719" s="123"/>
      <c r="AL1719" s="123"/>
      <c r="AM1719" s="123"/>
      <c r="AN1719" s="123"/>
      <c r="AO1719" s="123"/>
      <c r="AP1719" s="123"/>
      <c r="AQ1719" s="123"/>
      <c r="AR1719" s="123"/>
      <c r="AS1719" s="123"/>
      <c r="AT1719" s="123"/>
      <c r="AU1719" s="123"/>
      <c r="AV1719" s="123"/>
      <c r="AW1719" s="123"/>
      <c r="AX1719" s="123"/>
      <c r="AY1719" s="123"/>
      <c r="AZ1719" s="123"/>
      <c r="BA1719" s="123"/>
      <c r="BB1719" s="123"/>
      <c r="BC1719" s="123"/>
      <c r="BD1719" s="123"/>
      <c r="BE1719" s="123"/>
      <c r="BF1719" s="123"/>
      <c r="BG1719" s="123"/>
      <c r="BH1719" s="123"/>
      <c r="BI1719" s="123"/>
      <c r="BJ1719" s="123"/>
      <c r="BK1719" s="95"/>
      <c r="BL1719" s="95"/>
      <c r="BM1719" s="98"/>
      <c r="BN1719" s="99"/>
      <c r="BO1719" s="123"/>
      <c r="BP1719" s="123"/>
      <c r="BQ1719" s="42"/>
      <c r="BR1719" s="96"/>
    </row>
    <row r="1720" spans="1:70" ht="30" hidden="1" customHeight="1" x14ac:dyDescent="0.35">
      <c r="A1720" s="95">
        <v>1718</v>
      </c>
      <c r="B1720" s="123"/>
      <c r="C1720" s="123"/>
      <c r="D1720" s="123"/>
      <c r="E1720" s="123"/>
      <c r="F1720" s="123"/>
      <c r="G1720" s="123"/>
      <c r="H1720" s="123"/>
      <c r="I1720" s="123"/>
      <c r="J1720" s="123"/>
      <c r="K1720" s="123"/>
      <c r="L1720" s="123"/>
      <c r="M1720" s="123"/>
      <c r="N1720" s="123"/>
      <c r="O1720" s="123"/>
      <c r="P1720" s="123"/>
      <c r="Q1720" s="123"/>
      <c r="R1720" s="123"/>
      <c r="S1720" s="123"/>
      <c r="T1720" s="123"/>
      <c r="U1720" s="123"/>
      <c r="V1720" s="123"/>
      <c r="W1720" s="123"/>
      <c r="X1720" s="123"/>
      <c r="Y1720" s="123"/>
      <c r="Z1720" s="123"/>
      <c r="AA1720" s="123"/>
      <c r="AB1720" s="123"/>
      <c r="AC1720" s="123"/>
      <c r="AD1720" s="123"/>
      <c r="AE1720" s="123"/>
      <c r="AF1720" s="123"/>
      <c r="AG1720" s="123"/>
      <c r="AH1720" s="123"/>
      <c r="AI1720" s="123"/>
      <c r="AJ1720" s="123"/>
      <c r="AK1720" s="123"/>
      <c r="AL1720" s="123"/>
      <c r="AM1720" s="123"/>
      <c r="AN1720" s="123"/>
      <c r="AO1720" s="123"/>
      <c r="AP1720" s="123"/>
      <c r="AQ1720" s="123"/>
      <c r="AR1720" s="123"/>
      <c r="AS1720" s="123"/>
      <c r="AT1720" s="123"/>
      <c r="AU1720" s="123"/>
      <c r="AV1720" s="123"/>
      <c r="AW1720" s="123"/>
      <c r="AX1720" s="123"/>
      <c r="AY1720" s="123"/>
      <c r="AZ1720" s="123"/>
      <c r="BA1720" s="123"/>
      <c r="BB1720" s="123"/>
      <c r="BC1720" s="123"/>
      <c r="BD1720" s="123"/>
      <c r="BE1720" s="123"/>
      <c r="BF1720" s="123"/>
      <c r="BG1720" s="123"/>
      <c r="BH1720" s="123"/>
      <c r="BI1720" s="123"/>
      <c r="BJ1720" s="123"/>
      <c r="BK1720" s="95"/>
      <c r="BL1720" s="95"/>
      <c r="BM1720" s="98"/>
      <c r="BN1720" s="99"/>
      <c r="BO1720" s="123"/>
      <c r="BP1720" s="123"/>
      <c r="BQ1720" s="42"/>
      <c r="BR1720" s="96"/>
    </row>
    <row r="1721" spans="1:70" ht="30" hidden="1" customHeight="1" x14ac:dyDescent="0.35">
      <c r="A1721" s="95">
        <v>1719</v>
      </c>
      <c r="B1721" s="123"/>
      <c r="C1721" s="123"/>
      <c r="D1721" s="123"/>
      <c r="E1721" s="123"/>
      <c r="F1721" s="123"/>
      <c r="G1721" s="123"/>
      <c r="H1721" s="123"/>
      <c r="I1721" s="123"/>
      <c r="J1721" s="123"/>
      <c r="K1721" s="123"/>
      <c r="L1721" s="123"/>
      <c r="M1721" s="123"/>
      <c r="N1721" s="123"/>
      <c r="O1721" s="123"/>
      <c r="P1721" s="123"/>
      <c r="Q1721" s="123"/>
      <c r="R1721" s="123"/>
      <c r="S1721" s="123"/>
      <c r="T1721" s="123"/>
      <c r="U1721" s="123"/>
      <c r="V1721" s="123"/>
      <c r="W1721" s="123"/>
      <c r="X1721" s="123"/>
      <c r="Y1721" s="123"/>
      <c r="Z1721" s="123"/>
      <c r="AA1721" s="123"/>
      <c r="AB1721" s="123"/>
      <c r="AC1721" s="123"/>
      <c r="AD1721" s="123"/>
      <c r="AE1721" s="123"/>
      <c r="AF1721" s="123"/>
      <c r="AG1721" s="123"/>
      <c r="AH1721" s="123"/>
      <c r="AI1721" s="123"/>
      <c r="AJ1721" s="123"/>
      <c r="AK1721" s="123"/>
      <c r="AL1721" s="123"/>
      <c r="AM1721" s="123"/>
      <c r="AN1721" s="123"/>
      <c r="AO1721" s="123"/>
      <c r="AP1721" s="123"/>
      <c r="AQ1721" s="123"/>
      <c r="AR1721" s="123"/>
      <c r="AS1721" s="123"/>
      <c r="AT1721" s="123"/>
      <c r="AU1721" s="123"/>
      <c r="AV1721" s="123"/>
      <c r="AW1721" s="123"/>
      <c r="AX1721" s="123"/>
      <c r="AY1721" s="123"/>
      <c r="AZ1721" s="123"/>
      <c r="BA1721" s="123"/>
      <c r="BB1721" s="123"/>
      <c r="BC1721" s="123"/>
      <c r="BD1721" s="123"/>
      <c r="BE1721" s="123"/>
      <c r="BF1721" s="123"/>
      <c r="BG1721" s="123"/>
      <c r="BH1721" s="123"/>
      <c r="BI1721" s="123"/>
      <c r="BJ1721" s="123"/>
      <c r="BK1721" s="95"/>
      <c r="BL1721" s="95"/>
      <c r="BM1721" s="98"/>
      <c r="BN1721" s="99"/>
      <c r="BO1721" s="123"/>
      <c r="BP1721" s="123"/>
      <c r="BQ1721" s="42"/>
      <c r="BR1721" s="96"/>
    </row>
    <row r="1722" spans="1:70" ht="30" hidden="1" customHeight="1" x14ac:dyDescent="0.35">
      <c r="A1722" s="95">
        <v>1720</v>
      </c>
      <c r="B1722" s="123"/>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c r="AY1722" s="123"/>
      <c r="AZ1722" s="123"/>
      <c r="BA1722" s="123"/>
      <c r="BB1722" s="123"/>
      <c r="BC1722" s="123"/>
      <c r="BD1722" s="123"/>
      <c r="BE1722" s="123"/>
      <c r="BF1722" s="123"/>
      <c r="BG1722" s="123"/>
      <c r="BH1722" s="123"/>
      <c r="BI1722" s="123"/>
      <c r="BJ1722" s="123"/>
      <c r="BK1722" s="95"/>
      <c r="BL1722" s="95"/>
      <c r="BM1722" s="98"/>
      <c r="BN1722" s="99"/>
      <c r="BO1722" s="123"/>
      <c r="BP1722" s="123"/>
      <c r="BQ1722" s="42"/>
      <c r="BR1722" s="96"/>
    </row>
    <row r="1723" spans="1:70" ht="30" hidden="1" customHeight="1" x14ac:dyDescent="0.35">
      <c r="A1723" s="95">
        <v>1721</v>
      </c>
      <c r="B1723" s="123"/>
      <c r="C1723" s="123"/>
      <c r="D1723" s="123"/>
      <c r="E1723" s="123"/>
      <c r="F1723" s="123"/>
      <c r="G1723" s="123"/>
      <c r="H1723" s="123"/>
      <c r="I1723" s="123"/>
      <c r="J1723" s="123"/>
      <c r="K1723" s="123"/>
      <c r="L1723" s="123"/>
      <c r="M1723" s="123"/>
      <c r="N1723" s="123"/>
      <c r="O1723" s="123"/>
      <c r="P1723" s="123"/>
      <c r="Q1723" s="123"/>
      <c r="R1723" s="123"/>
      <c r="S1723" s="123"/>
      <c r="T1723" s="123"/>
      <c r="U1723" s="123"/>
      <c r="V1723" s="123"/>
      <c r="W1723" s="123"/>
      <c r="X1723" s="123"/>
      <c r="Y1723" s="123"/>
      <c r="Z1723" s="123"/>
      <c r="AA1723" s="123"/>
      <c r="AB1723" s="123"/>
      <c r="AC1723" s="123"/>
      <c r="AD1723" s="123"/>
      <c r="AE1723" s="123"/>
      <c r="AF1723" s="123"/>
      <c r="AG1723" s="123"/>
      <c r="AH1723" s="123"/>
      <c r="AI1723" s="123"/>
      <c r="AJ1723" s="123"/>
      <c r="AK1723" s="123"/>
      <c r="AL1723" s="123"/>
      <c r="AM1723" s="123"/>
      <c r="AN1723" s="123"/>
      <c r="AO1723" s="123"/>
      <c r="AP1723" s="123"/>
      <c r="AQ1723" s="123"/>
      <c r="AR1723" s="123"/>
      <c r="AS1723" s="123"/>
      <c r="AT1723" s="123"/>
      <c r="AU1723" s="123"/>
      <c r="AV1723" s="123"/>
      <c r="AW1723" s="123"/>
      <c r="AX1723" s="123"/>
      <c r="AY1723" s="123"/>
      <c r="AZ1723" s="123"/>
      <c r="BA1723" s="123"/>
      <c r="BB1723" s="123"/>
      <c r="BC1723" s="123"/>
      <c r="BD1723" s="123"/>
      <c r="BE1723" s="123"/>
      <c r="BF1723" s="123"/>
      <c r="BG1723" s="123"/>
      <c r="BH1723" s="123"/>
      <c r="BI1723" s="123"/>
      <c r="BJ1723" s="123"/>
      <c r="BK1723" s="95"/>
      <c r="BL1723" s="95"/>
      <c r="BM1723" s="98"/>
      <c r="BN1723" s="99"/>
      <c r="BO1723" s="123"/>
      <c r="BP1723" s="123"/>
      <c r="BQ1723" s="42"/>
      <c r="BR1723" s="96"/>
    </row>
    <row r="1724" spans="1:70" ht="30" hidden="1" customHeight="1" x14ac:dyDescent="0.35">
      <c r="A1724" s="95">
        <v>1722</v>
      </c>
      <c r="B1724" s="123"/>
      <c r="C1724" s="123"/>
      <c r="D1724" s="123"/>
      <c r="E1724" s="123"/>
      <c r="F1724" s="123"/>
      <c r="G1724" s="123"/>
      <c r="H1724" s="123"/>
      <c r="I1724" s="123"/>
      <c r="J1724" s="123"/>
      <c r="K1724" s="123"/>
      <c r="L1724" s="123"/>
      <c r="M1724" s="123"/>
      <c r="N1724" s="123"/>
      <c r="O1724" s="123"/>
      <c r="P1724" s="123"/>
      <c r="Q1724" s="123"/>
      <c r="R1724" s="123"/>
      <c r="S1724" s="123"/>
      <c r="T1724" s="123"/>
      <c r="U1724" s="123"/>
      <c r="V1724" s="123"/>
      <c r="W1724" s="123"/>
      <c r="X1724" s="123"/>
      <c r="Y1724" s="123"/>
      <c r="Z1724" s="123"/>
      <c r="AA1724" s="123"/>
      <c r="AB1724" s="123"/>
      <c r="AC1724" s="123"/>
      <c r="AD1724" s="123"/>
      <c r="AE1724" s="123"/>
      <c r="AF1724" s="123"/>
      <c r="AG1724" s="123"/>
      <c r="AH1724" s="123"/>
      <c r="AI1724" s="123"/>
      <c r="AJ1724" s="123"/>
      <c r="AK1724" s="123"/>
      <c r="AL1724" s="123"/>
      <c r="AM1724" s="123"/>
      <c r="AN1724" s="123"/>
      <c r="AO1724" s="123"/>
      <c r="AP1724" s="123"/>
      <c r="AQ1724" s="123"/>
      <c r="AR1724" s="123"/>
      <c r="AS1724" s="123"/>
      <c r="AT1724" s="123"/>
      <c r="AU1724" s="123"/>
      <c r="AV1724" s="123"/>
      <c r="AW1724" s="123"/>
      <c r="AX1724" s="123"/>
      <c r="AY1724" s="123"/>
      <c r="AZ1724" s="123"/>
      <c r="BA1724" s="123"/>
      <c r="BB1724" s="123"/>
      <c r="BC1724" s="123"/>
      <c r="BD1724" s="123"/>
      <c r="BE1724" s="123"/>
      <c r="BF1724" s="123"/>
      <c r="BG1724" s="123"/>
      <c r="BH1724" s="123"/>
      <c r="BI1724" s="123"/>
      <c r="BJ1724" s="123"/>
      <c r="BK1724" s="95"/>
      <c r="BL1724" s="95"/>
      <c r="BM1724" s="98"/>
      <c r="BN1724" s="99"/>
      <c r="BO1724" s="123"/>
      <c r="BP1724" s="123"/>
      <c r="BQ1724" s="42"/>
      <c r="BR1724" s="96"/>
    </row>
    <row r="1725" spans="1:70" ht="30" hidden="1" customHeight="1" x14ac:dyDescent="0.35">
      <c r="A1725" s="95">
        <v>1723</v>
      </c>
      <c r="B1725" s="123"/>
      <c r="C1725" s="123"/>
      <c r="D1725" s="123"/>
      <c r="E1725" s="123"/>
      <c r="F1725" s="123"/>
      <c r="G1725" s="123"/>
      <c r="H1725" s="123"/>
      <c r="I1725" s="123"/>
      <c r="J1725" s="123"/>
      <c r="K1725" s="123"/>
      <c r="L1725" s="123"/>
      <c r="M1725" s="123"/>
      <c r="N1725" s="123"/>
      <c r="O1725" s="123"/>
      <c r="P1725" s="123"/>
      <c r="Q1725" s="123"/>
      <c r="R1725" s="123"/>
      <c r="S1725" s="123"/>
      <c r="T1725" s="123"/>
      <c r="U1725" s="123"/>
      <c r="V1725" s="123"/>
      <c r="W1725" s="123"/>
      <c r="X1725" s="123"/>
      <c r="Y1725" s="123"/>
      <c r="Z1725" s="123"/>
      <c r="AA1725" s="123"/>
      <c r="AB1725" s="123"/>
      <c r="AC1725" s="123"/>
      <c r="AD1725" s="123"/>
      <c r="AE1725" s="123"/>
      <c r="AF1725" s="123"/>
      <c r="AG1725" s="123"/>
      <c r="AH1725" s="123"/>
      <c r="AI1725" s="123"/>
      <c r="AJ1725" s="123"/>
      <c r="AK1725" s="123"/>
      <c r="AL1725" s="123"/>
      <c r="AM1725" s="123"/>
      <c r="AN1725" s="123"/>
      <c r="AO1725" s="123"/>
      <c r="AP1725" s="123"/>
      <c r="AQ1725" s="123"/>
      <c r="AR1725" s="123"/>
      <c r="AS1725" s="123"/>
      <c r="AT1725" s="123"/>
      <c r="AU1725" s="123"/>
      <c r="AV1725" s="123"/>
      <c r="AW1725" s="123"/>
      <c r="AX1725" s="123"/>
      <c r="AY1725" s="123"/>
      <c r="AZ1725" s="123"/>
      <c r="BA1725" s="123"/>
      <c r="BB1725" s="123"/>
      <c r="BC1725" s="123"/>
      <c r="BD1725" s="123"/>
      <c r="BE1725" s="123"/>
      <c r="BF1725" s="123"/>
      <c r="BG1725" s="123"/>
      <c r="BH1725" s="123"/>
      <c r="BI1725" s="123"/>
      <c r="BJ1725" s="123"/>
      <c r="BK1725" s="95"/>
      <c r="BL1725" s="95"/>
      <c r="BM1725" s="98"/>
      <c r="BN1725" s="99"/>
      <c r="BO1725" s="123"/>
      <c r="BP1725" s="123"/>
      <c r="BQ1725" s="42"/>
      <c r="BR1725" s="96"/>
    </row>
    <row r="1726" spans="1:70" ht="30" hidden="1" customHeight="1" x14ac:dyDescent="0.35">
      <c r="A1726" s="95">
        <v>1724</v>
      </c>
      <c r="B1726" s="123"/>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3"/>
      <c r="AN1726" s="123"/>
      <c r="AO1726" s="123"/>
      <c r="AP1726" s="123"/>
      <c r="AQ1726" s="123"/>
      <c r="AR1726" s="123"/>
      <c r="AS1726" s="123"/>
      <c r="AT1726" s="123"/>
      <c r="AU1726" s="123"/>
      <c r="AV1726" s="123"/>
      <c r="AW1726" s="123"/>
      <c r="AX1726" s="123"/>
      <c r="AY1726" s="123"/>
      <c r="AZ1726" s="123"/>
      <c r="BA1726" s="123"/>
      <c r="BB1726" s="123"/>
      <c r="BC1726" s="123"/>
      <c r="BD1726" s="123"/>
      <c r="BE1726" s="123"/>
      <c r="BF1726" s="123"/>
      <c r="BG1726" s="123"/>
      <c r="BH1726" s="123"/>
      <c r="BI1726" s="123"/>
      <c r="BJ1726" s="123"/>
      <c r="BK1726" s="95"/>
      <c r="BL1726" s="95"/>
      <c r="BM1726" s="98"/>
      <c r="BN1726" s="99"/>
      <c r="BO1726" s="123"/>
      <c r="BP1726" s="123"/>
      <c r="BQ1726" s="42"/>
      <c r="BR1726" s="96"/>
    </row>
    <row r="1727" spans="1:70" ht="30" hidden="1" customHeight="1" x14ac:dyDescent="0.35">
      <c r="A1727" s="95">
        <v>1725</v>
      </c>
      <c r="B1727" s="123"/>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c r="AY1727" s="123"/>
      <c r="AZ1727" s="123"/>
      <c r="BA1727" s="123"/>
      <c r="BB1727" s="123"/>
      <c r="BC1727" s="123"/>
      <c r="BD1727" s="123"/>
      <c r="BE1727" s="123"/>
      <c r="BF1727" s="123"/>
      <c r="BG1727" s="123"/>
      <c r="BH1727" s="123"/>
      <c r="BI1727" s="123"/>
      <c r="BJ1727" s="123"/>
      <c r="BK1727" s="95"/>
      <c r="BL1727" s="95"/>
      <c r="BM1727" s="98"/>
      <c r="BN1727" s="99"/>
      <c r="BO1727" s="123"/>
      <c r="BP1727" s="123"/>
      <c r="BQ1727" s="42"/>
      <c r="BR1727" s="96"/>
    </row>
    <row r="1728" spans="1:70" ht="30" hidden="1" customHeight="1" x14ac:dyDescent="0.35">
      <c r="A1728" s="95">
        <v>1726</v>
      </c>
      <c r="B1728" s="123"/>
      <c r="C1728" s="123"/>
      <c r="D1728" s="123"/>
      <c r="E1728" s="123"/>
      <c r="F1728" s="123"/>
      <c r="G1728" s="123"/>
      <c r="H1728" s="123"/>
      <c r="I1728" s="123"/>
      <c r="J1728" s="123"/>
      <c r="K1728" s="123"/>
      <c r="L1728" s="123"/>
      <c r="M1728" s="123"/>
      <c r="N1728" s="123"/>
      <c r="O1728" s="123"/>
      <c r="P1728" s="123"/>
      <c r="Q1728" s="123"/>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3"/>
      <c r="AY1728" s="123"/>
      <c r="AZ1728" s="123"/>
      <c r="BA1728" s="123"/>
      <c r="BB1728" s="123"/>
      <c r="BC1728" s="123"/>
      <c r="BD1728" s="123"/>
      <c r="BE1728" s="123"/>
      <c r="BF1728" s="123"/>
      <c r="BG1728" s="123"/>
      <c r="BH1728" s="123"/>
      <c r="BI1728" s="123"/>
      <c r="BJ1728" s="123"/>
      <c r="BK1728" s="95"/>
      <c r="BL1728" s="95"/>
      <c r="BM1728" s="98"/>
      <c r="BN1728" s="99"/>
      <c r="BO1728" s="123"/>
      <c r="BP1728" s="123"/>
      <c r="BQ1728" s="42"/>
      <c r="BR1728" s="96"/>
    </row>
    <row r="1729" spans="1:70" ht="30" hidden="1" customHeight="1" x14ac:dyDescent="0.35">
      <c r="A1729" s="95">
        <v>1727</v>
      </c>
      <c r="B1729" s="123"/>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3"/>
      <c r="AY1729" s="123"/>
      <c r="AZ1729" s="123"/>
      <c r="BA1729" s="123"/>
      <c r="BB1729" s="123"/>
      <c r="BC1729" s="123"/>
      <c r="BD1729" s="123"/>
      <c r="BE1729" s="123"/>
      <c r="BF1729" s="123"/>
      <c r="BG1729" s="123"/>
      <c r="BH1729" s="123"/>
      <c r="BI1729" s="123"/>
      <c r="BJ1729" s="123"/>
      <c r="BK1729" s="95"/>
      <c r="BL1729" s="95"/>
      <c r="BM1729" s="98"/>
      <c r="BN1729" s="99"/>
      <c r="BO1729" s="123"/>
      <c r="BP1729" s="123"/>
      <c r="BQ1729" s="42"/>
      <c r="BR1729" s="96"/>
    </row>
    <row r="1730" spans="1:70" ht="30" hidden="1" customHeight="1" x14ac:dyDescent="0.35">
      <c r="A1730" s="95">
        <v>1728</v>
      </c>
      <c r="B1730" s="123"/>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3"/>
      <c r="AY1730" s="123"/>
      <c r="AZ1730" s="123"/>
      <c r="BA1730" s="123"/>
      <c r="BB1730" s="123"/>
      <c r="BC1730" s="123"/>
      <c r="BD1730" s="123"/>
      <c r="BE1730" s="123"/>
      <c r="BF1730" s="123"/>
      <c r="BG1730" s="123"/>
      <c r="BH1730" s="123"/>
      <c r="BI1730" s="123"/>
      <c r="BJ1730" s="123"/>
      <c r="BK1730" s="95"/>
      <c r="BL1730" s="95"/>
      <c r="BM1730" s="98"/>
      <c r="BN1730" s="99"/>
      <c r="BO1730" s="123"/>
      <c r="BP1730" s="123"/>
      <c r="BQ1730" s="42"/>
      <c r="BR1730" s="96"/>
    </row>
    <row r="1731" spans="1:70" ht="30" hidden="1" customHeight="1" x14ac:dyDescent="0.35">
      <c r="A1731" s="95">
        <v>1729</v>
      </c>
      <c r="B1731" s="123"/>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95"/>
      <c r="BL1731" s="95"/>
      <c r="BM1731" s="98"/>
      <c r="BN1731" s="99"/>
      <c r="BO1731" s="123"/>
      <c r="BP1731" s="123"/>
      <c r="BQ1731" s="42"/>
      <c r="BR1731" s="96"/>
    </row>
    <row r="1732" spans="1:70" ht="30" hidden="1" customHeight="1" x14ac:dyDescent="0.35">
      <c r="A1732" s="95">
        <v>1730</v>
      </c>
      <c r="B1732" s="123"/>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3"/>
      <c r="AY1732" s="123"/>
      <c r="AZ1732" s="123"/>
      <c r="BA1732" s="123"/>
      <c r="BB1732" s="123"/>
      <c r="BC1732" s="123"/>
      <c r="BD1732" s="123"/>
      <c r="BE1732" s="123"/>
      <c r="BF1732" s="123"/>
      <c r="BG1732" s="123"/>
      <c r="BH1732" s="123"/>
      <c r="BI1732" s="123"/>
      <c r="BJ1732" s="123"/>
      <c r="BK1732" s="95"/>
      <c r="BL1732" s="95"/>
      <c r="BM1732" s="98"/>
      <c r="BN1732" s="99"/>
      <c r="BO1732" s="123"/>
      <c r="BP1732" s="123"/>
      <c r="BQ1732" s="42"/>
      <c r="BR1732" s="96"/>
    </row>
    <row r="1733" spans="1:70" ht="30" hidden="1" customHeight="1" x14ac:dyDescent="0.35">
      <c r="A1733" s="95">
        <v>1731</v>
      </c>
      <c r="B1733" s="123"/>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3"/>
      <c r="AY1733" s="123"/>
      <c r="AZ1733" s="123"/>
      <c r="BA1733" s="123"/>
      <c r="BB1733" s="123"/>
      <c r="BC1733" s="123"/>
      <c r="BD1733" s="123"/>
      <c r="BE1733" s="123"/>
      <c r="BF1733" s="123"/>
      <c r="BG1733" s="123"/>
      <c r="BH1733" s="123"/>
      <c r="BI1733" s="123"/>
      <c r="BJ1733" s="123"/>
      <c r="BK1733" s="95"/>
      <c r="BL1733" s="95"/>
      <c r="BM1733" s="98"/>
      <c r="BN1733" s="99"/>
      <c r="BO1733" s="123"/>
      <c r="BP1733" s="123"/>
      <c r="BQ1733" s="42"/>
      <c r="BR1733" s="96"/>
    </row>
    <row r="1734" spans="1:70" ht="30" hidden="1" customHeight="1" x14ac:dyDescent="0.35">
      <c r="A1734" s="95">
        <v>1732</v>
      </c>
      <c r="B1734" s="123"/>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3"/>
      <c r="AY1734" s="123"/>
      <c r="AZ1734" s="123"/>
      <c r="BA1734" s="123"/>
      <c r="BB1734" s="123"/>
      <c r="BC1734" s="123"/>
      <c r="BD1734" s="123"/>
      <c r="BE1734" s="123"/>
      <c r="BF1734" s="123"/>
      <c r="BG1734" s="123"/>
      <c r="BH1734" s="123"/>
      <c r="BI1734" s="123"/>
      <c r="BJ1734" s="123"/>
      <c r="BK1734" s="95"/>
      <c r="BL1734" s="95"/>
      <c r="BM1734" s="98"/>
      <c r="BN1734" s="99"/>
      <c r="BO1734" s="123"/>
      <c r="BP1734" s="123"/>
      <c r="BQ1734" s="42"/>
      <c r="BR1734" s="96"/>
    </row>
    <row r="1735" spans="1:70" ht="30" hidden="1" customHeight="1" x14ac:dyDescent="0.35">
      <c r="A1735" s="95">
        <v>1733</v>
      </c>
      <c r="B1735" s="123"/>
      <c r="C1735" s="123"/>
      <c r="D1735" s="123"/>
      <c r="E1735" s="123"/>
      <c r="F1735" s="123"/>
      <c r="G1735" s="123"/>
      <c r="H1735" s="123"/>
      <c r="I1735" s="123"/>
      <c r="J1735" s="123"/>
      <c r="K1735" s="123"/>
      <c r="L1735" s="123"/>
      <c r="M1735" s="123"/>
      <c r="N1735" s="123"/>
      <c r="O1735" s="123"/>
      <c r="P1735" s="123"/>
      <c r="Q1735" s="123"/>
      <c r="R1735" s="123"/>
      <c r="S1735" s="123"/>
      <c r="T1735" s="123"/>
      <c r="U1735" s="123"/>
      <c r="V1735" s="123"/>
      <c r="W1735" s="123"/>
      <c r="X1735" s="123"/>
      <c r="Y1735" s="123"/>
      <c r="Z1735" s="123"/>
      <c r="AA1735" s="123"/>
      <c r="AB1735" s="123"/>
      <c r="AC1735" s="123"/>
      <c r="AD1735" s="123"/>
      <c r="AE1735" s="123"/>
      <c r="AF1735" s="123"/>
      <c r="AG1735" s="123"/>
      <c r="AH1735" s="123"/>
      <c r="AI1735" s="123"/>
      <c r="AJ1735" s="123"/>
      <c r="AK1735" s="123"/>
      <c r="AL1735" s="123"/>
      <c r="AM1735" s="123"/>
      <c r="AN1735" s="123"/>
      <c r="AO1735" s="123"/>
      <c r="AP1735" s="123"/>
      <c r="AQ1735" s="123"/>
      <c r="AR1735" s="123"/>
      <c r="AS1735" s="123"/>
      <c r="AT1735" s="123"/>
      <c r="AU1735" s="123"/>
      <c r="AV1735" s="123"/>
      <c r="AW1735" s="123"/>
      <c r="AX1735" s="123"/>
      <c r="AY1735" s="123"/>
      <c r="AZ1735" s="123"/>
      <c r="BA1735" s="123"/>
      <c r="BB1735" s="123"/>
      <c r="BC1735" s="123"/>
      <c r="BD1735" s="123"/>
      <c r="BE1735" s="123"/>
      <c r="BF1735" s="123"/>
      <c r="BG1735" s="123"/>
      <c r="BH1735" s="123"/>
      <c r="BI1735" s="123"/>
      <c r="BJ1735" s="123"/>
      <c r="BK1735" s="95"/>
      <c r="BL1735" s="95"/>
      <c r="BM1735" s="98"/>
      <c r="BN1735" s="99"/>
      <c r="BO1735" s="123"/>
      <c r="BP1735" s="123"/>
      <c r="BQ1735" s="42"/>
      <c r="BR1735" s="96"/>
    </row>
    <row r="1736" spans="1:70" ht="30" hidden="1" customHeight="1" x14ac:dyDescent="0.35">
      <c r="A1736" s="95">
        <v>1734</v>
      </c>
      <c r="B1736" s="123"/>
      <c r="C1736" s="123"/>
      <c r="D1736" s="123"/>
      <c r="E1736" s="123"/>
      <c r="F1736" s="123"/>
      <c r="G1736" s="123"/>
      <c r="H1736" s="123"/>
      <c r="I1736" s="123"/>
      <c r="J1736" s="123"/>
      <c r="K1736" s="123"/>
      <c r="L1736" s="123"/>
      <c r="M1736" s="123"/>
      <c r="N1736" s="123"/>
      <c r="O1736" s="123"/>
      <c r="P1736" s="123"/>
      <c r="Q1736" s="123"/>
      <c r="R1736" s="123"/>
      <c r="S1736" s="123"/>
      <c r="T1736" s="123"/>
      <c r="U1736" s="123"/>
      <c r="V1736" s="123"/>
      <c r="W1736" s="123"/>
      <c r="X1736" s="123"/>
      <c r="Y1736" s="123"/>
      <c r="Z1736" s="123"/>
      <c r="AA1736" s="123"/>
      <c r="AB1736" s="123"/>
      <c r="AC1736" s="123"/>
      <c r="AD1736" s="123"/>
      <c r="AE1736" s="123"/>
      <c r="AF1736" s="123"/>
      <c r="AG1736" s="123"/>
      <c r="AH1736" s="123"/>
      <c r="AI1736" s="123"/>
      <c r="AJ1736" s="123"/>
      <c r="AK1736" s="123"/>
      <c r="AL1736" s="123"/>
      <c r="AM1736" s="123"/>
      <c r="AN1736" s="123"/>
      <c r="AO1736" s="123"/>
      <c r="AP1736" s="123"/>
      <c r="AQ1736" s="123"/>
      <c r="AR1736" s="123"/>
      <c r="AS1736" s="123"/>
      <c r="AT1736" s="123"/>
      <c r="AU1736" s="123"/>
      <c r="AV1736" s="123"/>
      <c r="AW1736" s="123"/>
      <c r="AX1736" s="123"/>
      <c r="AY1736" s="123"/>
      <c r="AZ1736" s="123"/>
      <c r="BA1736" s="123"/>
      <c r="BB1736" s="123"/>
      <c r="BC1736" s="123"/>
      <c r="BD1736" s="123"/>
      <c r="BE1736" s="123"/>
      <c r="BF1736" s="123"/>
      <c r="BG1736" s="123"/>
      <c r="BH1736" s="123"/>
      <c r="BI1736" s="123"/>
      <c r="BJ1736" s="123"/>
      <c r="BK1736" s="95"/>
      <c r="BL1736" s="95"/>
      <c r="BM1736" s="98"/>
      <c r="BN1736" s="99"/>
      <c r="BO1736" s="123"/>
      <c r="BP1736" s="123"/>
      <c r="BQ1736" s="42"/>
      <c r="BR1736" s="96"/>
    </row>
    <row r="1737" spans="1:70" ht="30" hidden="1" customHeight="1" x14ac:dyDescent="0.35">
      <c r="A1737" s="95">
        <v>1735</v>
      </c>
      <c r="B1737" s="123"/>
      <c r="C1737" s="123"/>
      <c r="D1737" s="123"/>
      <c r="E1737" s="123"/>
      <c r="F1737" s="123"/>
      <c r="G1737" s="123"/>
      <c r="H1737" s="123"/>
      <c r="I1737" s="123"/>
      <c r="J1737" s="123"/>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123"/>
      <c r="BJ1737" s="123"/>
      <c r="BK1737" s="95"/>
      <c r="BL1737" s="95"/>
      <c r="BM1737" s="98"/>
      <c r="BN1737" s="99"/>
      <c r="BO1737" s="123"/>
      <c r="BP1737" s="123"/>
      <c r="BQ1737" s="42"/>
      <c r="BR1737" s="96"/>
    </row>
    <row r="1738" spans="1:70" ht="30" hidden="1" customHeight="1" x14ac:dyDescent="0.35">
      <c r="A1738" s="95">
        <v>1736</v>
      </c>
      <c r="B1738" s="123"/>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123"/>
      <c r="BJ1738" s="123"/>
      <c r="BK1738" s="95"/>
      <c r="BL1738" s="95"/>
      <c r="BM1738" s="98"/>
      <c r="BN1738" s="99"/>
      <c r="BO1738" s="123"/>
      <c r="BP1738" s="123"/>
      <c r="BQ1738" s="42"/>
      <c r="BR1738" s="96"/>
    </row>
    <row r="1739" spans="1:70" ht="30" hidden="1" customHeight="1" x14ac:dyDescent="0.35">
      <c r="A1739" s="95">
        <v>1737</v>
      </c>
      <c r="B1739" s="123"/>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3"/>
      <c r="AY1739" s="123"/>
      <c r="AZ1739" s="123"/>
      <c r="BA1739" s="123"/>
      <c r="BB1739" s="123"/>
      <c r="BC1739" s="123"/>
      <c r="BD1739" s="123"/>
      <c r="BE1739" s="123"/>
      <c r="BF1739" s="123"/>
      <c r="BG1739" s="123"/>
      <c r="BH1739" s="123"/>
      <c r="BI1739" s="123"/>
      <c r="BJ1739" s="123"/>
      <c r="BK1739" s="95"/>
      <c r="BL1739" s="95"/>
      <c r="BM1739" s="98"/>
      <c r="BN1739" s="99"/>
      <c r="BO1739" s="123"/>
      <c r="BP1739" s="123"/>
      <c r="BQ1739" s="42"/>
      <c r="BR1739" s="96"/>
    </row>
    <row r="1740" spans="1:70" ht="30" hidden="1" customHeight="1" x14ac:dyDescent="0.35">
      <c r="A1740" s="95">
        <v>1738</v>
      </c>
      <c r="B1740" s="123"/>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3"/>
      <c r="AY1740" s="123"/>
      <c r="AZ1740" s="123"/>
      <c r="BA1740" s="123"/>
      <c r="BB1740" s="123"/>
      <c r="BC1740" s="123"/>
      <c r="BD1740" s="123"/>
      <c r="BE1740" s="123"/>
      <c r="BF1740" s="123"/>
      <c r="BG1740" s="123"/>
      <c r="BH1740" s="123"/>
      <c r="BI1740" s="123"/>
      <c r="BJ1740" s="123"/>
      <c r="BK1740" s="95"/>
      <c r="BL1740" s="95"/>
      <c r="BM1740" s="98"/>
      <c r="BN1740" s="99"/>
      <c r="BO1740" s="123"/>
      <c r="BP1740" s="123"/>
      <c r="BQ1740" s="42"/>
      <c r="BR1740" s="96"/>
    </row>
    <row r="1741" spans="1:70" ht="30" hidden="1" customHeight="1" x14ac:dyDescent="0.35">
      <c r="A1741" s="95">
        <v>1739</v>
      </c>
      <c r="B1741" s="123"/>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3"/>
      <c r="AY1741" s="123"/>
      <c r="AZ1741" s="123"/>
      <c r="BA1741" s="123"/>
      <c r="BB1741" s="123"/>
      <c r="BC1741" s="123"/>
      <c r="BD1741" s="123"/>
      <c r="BE1741" s="123"/>
      <c r="BF1741" s="123"/>
      <c r="BG1741" s="123"/>
      <c r="BH1741" s="123"/>
      <c r="BI1741" s="123"/>
      <c r="BJ1741" s="123"/>
      <c r="BK1741" s="95"/>
      <c r="BL1741" s="95"/>
      <c r="BM1741" s="98"/>
      <c r="BN1741" s="99"/>
      <c r="BO1741" s="123"/>
      <c r="BP1741" s="123"/>
      <c r="BQ1741" s="42"/>
      <c r="BR1741" s="96"/>
    </row>
    <row r="1742" spans="1:70" ht="30" hidden="1" customHeight="1" x14ac:dyDescent="0.35">
      <c r="A1742" s="95">
        <v>1740</v>
      </c>
      <c r="B1742" s="123"/>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123"/>
      <c r="BJ1742" s="123"/>
      <c r="BK1742" s="95"/>
      <c r="BL1742" s="95"/>
      <c r="BM1742" s="98"/>
      <c r="BN1742" s="99"/>
      <c r="BO1742" s="123"/>
      <c r="BP1742" s="123"/>
      <c r="BQ1742" s="42"/>
      <c r="BR1742" s="96"/>
    </row>
    <row r="1743" spans="1:70" ht="30" hidden="1" customHeight="1" x14ac:dyDescent="0.35">
      <c r="A1743" s="95">
        <v>1741</v>
      </c>
      <c r="B1743" s="123"/>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3"/>
      <c r="AY1743" s="123"/>
      <c r="AZ1743" s="123"/>
      <c r="BA1743" s="123"/>
      <c r="BB1743" s="123"/>
      <c r="BC1743" s="123"/>
      <c r="BD1743" s="123"/>
      <c r="BE1743" s="123"/>
      <c r="BF1743" s="123"/>
      <c r="BG1743" s="123"/>
      <c r="BH1743" s="123"/>
      <c r="BI1743" s="123"/>
      <c r="BJ1743" s="123"/>
      <c r="BK1743" s="95"/>
      <c r="BL1743" s="95"/>
      <c r="BM1743" s="98"/>
      <c r="BN1743" s="99"/>
      <c r="BO1743" s="123"/>
      <c r="BP1743" s="123"/>
      <c r="BQ1743" s="42"/>
      <c r="BR1743" s="96"/>
    </row>
    <row r="1744" spans="1:70" ht="30" hidden="1" customHeight="1" x14ac:dyDescent="0.35">
      <c r="A1744" s="95">
        <v>1742</v>
      </c>
      <c r="B1744" s="123"/>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c r="AY1744" s="123"/>
      <c r="AZ1744" s="123"/>
      <c r="BA1744" s="123"/>
      <c r="BB1744" s="123"/>
      <c r="BC1744" s="123"/>
      <c r="BD1744" s="123"/>
      <c r="BE1744" s="123"/>
      <c r="BF1744" s="123"/>
      <c r="BG1744" s="123"/>
      <c r="BH1744" s="123"/>
      <c r="BI1744" s="123"/>
      <c r="BJ1744" s="123"/>
      <c r="BK1744" s="95"/>
      <c r="BL1744" s="95"/>
      <c r="BM1744" s="98"/>
      <c r="BN1744" s="99"/>
      <c r="BO1744" s="123"/>
      <c r="BP1744" s="123"/>
      <c r="BQ1744" s="42"/>
      <c r="BR1744" s="96"/>
    </row>
    <row r="1745" spans="1:70" ht="30" hidden="1" customHeight="1" x14ac:dyDescent="0.35">
      <c r="A1745" s="95">
        <v>1743</v>
      </c>
      <c r="B1745" s="123"/>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123"/>
      <c r="BJ1745" s="123"/>
      <c r="BK1745" s="95"/>
      <c r="BL1745" s="95"/>
      <c r="BM1745" s="98"/>
      <c r="BN1745" s="99"/>
      <c r="BO1745" s="123"/>
      <c r="BP1745" s="123"/>
      <c r="BQ1745" s="42"/>
      <c r="BR1745" s="96"/>
    </row>
    <row r="1746" spans="1:70" ht="30" hidden="1" customHeight="1" x14ac:dyDescent="0.35">
      <c r="A1746" s="95">
        <v>1744</v>
      </c>
      <c r="B1746" s="123"/>
      <c r="C1746" s="123"/>
      <c r="D1746" s="123"/>
      <c r="E1746" s="123"/>
      <c r="F1746" s="123"/>
      <c r="G1746" s="123"/>
      <c r="H1746" s="123"/>
      <c r="I1746" s="123"/>
      <c r="J1746" s="123"/>
      <c r="K1746" s="123"/>
      <c r="L1746" s="123"/>
      <c r="M1746" s="123"/>
      <c r="N1746" s="123"/>
      <c r="O1746" s="123"/>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123"/>
      <c r="BJ1746" s="123"/>
      <c r="BK1746" s="95"/>
      <c r="BL1746" s="95"/>
      <c r="BM1746" s="98"/>
      <c r="BN1746" s="99"/>
      <c r="BO1746" s="123"/>
      <c r="BP1746" s="123"/>
      <c r="BQ1746" s="42"/>
      <c r="BR1746" s="96"/>
    </row>
    <row r="1747" spans="1:70" ht="30" hidden="1" customHeight="1" x14ac:dyDescent="0.35">
      <c r="A1747" s="95">
        <v>1745</v>
      </c>
      <c r="B1747" s="123"/>
      <c r="C1747" s="123"/>
      <c r="D1747" s="123"/>
      <c r="E1747" s="123"/>
      <c r="F1747" s="123"/>
      <c r="G1747" s="123"/>
      <c r="H1747" s="123"/>
      <c r="I1747" s="123"/>
      <c r="J1747" s="123"/>
      <c r="K1747" s="123"/>
      <c r="L1747" s="123"/>
      <c r="M1747" s="123"/>
      <c r="N1747" s="123"/>
      <c r="O1747" s="123"/>
      <c r="P1747" s="123"/>
      <c r="Q1747" s="123"/>
      <c r="R1747" s="123"/>
      <c r="S1747" s="123"/>
      <c r="T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123"/>
      <c r="BJ1747" s="123"/>
      <c r="BK1747" s="95"/>
      <c r="BL1747" s="95"/>
      <c r="BM1747" s="98"/>
      <c r="BN1747" s="99"/>
      <c r="BO1747" s="123"/>
      <c r="BP1747" s="123"/>
      <c r="BQ1747" s="42"/>
      <c r="BR1747" s="96"/>
    </row>
    <row r="1748" spans="1:70" ht="30" hidden="1" customHeight="1" x14ac:dyDescent="0.35">
      <c r="A1748" s="95">
        <v>1746</v>
      </c>
      <c r="B1748" s="123"/>
      <c r="C1748" s="123"/>
      <c r="D1748" s="123"/>
      <c r="E1748" s="123"/>
      <c r="F1748" s="123"/>
      <c r="G1748" s="123"/>
      <c r="H1748" s="123"/>
      <c r="I1748" s="123"/>
      <c r="J1748" s="123"/>
      <c r="K1748" s="123"/>
      <c r="L1748" s="123"/>
      <c r="M1748" s="123"/>
      <c r="N1748" s="123"/>
      <c r="O1748" s="123"/>
      <c r="P1748" s="123"/>
      <c r="Q1748" s="123"/>
      <c r="R1748" s="123"/>
      <c r="S1748" s="123"/>
      <c r="T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123"/>
      <c r="BJ1748" s="123"/>
      <c r="BK1748" s="95"/>
      <c r="BL1748" s="95"/>
      <c r="BM1748" s="98"/>
      <c r="BN1748" s="99"/>
      <c r="BO1748" s="123"/>
      <c r="BP1748" s="123"/>
      <c r="BQ1748" s="42"/>
      <c r="BR1748" s="96"/>
    </row>
    <row r="1749" spans="1:70" ht="30" hidden="1" customHeight="1" x14ac:dyDescent="0.35">
      <c r="A1749" s="95">
        <v>1747</v>
      </c>
      <c r="B1749" s="123"/>
      <c r="C1749" s="123"/>
      <c r="D1749" s="123"/>
      <c r="E1749" s="123"/>
      <c r="F1749" s="123"/>
      <c r="G1749" s="123"/>
      <c r="H1749" s="123"/>
      <c r="I1749" s="123"/>
      <c r="J1749" s="123"/>
      <c r="K1749" s="123"/>
      <c r="L1749" s="123"/>
      <c r="M1749" s="123"/>
      <c r="N1749" s="123"/>
      <c r="O1749" s="123"/>
      <c r="P1749" s="123"/>
      <c r="Q1749" s="123"/>
      <c r="R1749" s="123"/>
      <c r="S1749" s="123"/>
      <c r="T1749" s="123"/>
      <c r="U1749" s="123"/>
      <c r="V1749" s="123"/>
      <c r="W1749" s="123"/>
      <c r="X1749" s="123"/>
      <c r="Y1749" s="123"/>
      <c r="Z1749" s="123"/>
      <c r="AA1749" s="123"/>
      <c r="AB1749" s="123"/>
      <c r="AC1749" s="123"/>
      <c r="AD1749" s="123"/>
      <c r="AE1749" s="123"/>
      <c r="AF1749" s="123"/>
      <c r="AG1749" s="123"/>
      <c r="AH1749" s="123"/>
      <c r="AI1749" s="123"/>
      <c r="AJ1749" s="123"/>
      <c r="AK1749" s="123"/>
      <c r="AL1749" s="123"/>
      <c r="AM1749" s="123"/>
      <c r="AN1749" s="123"/>
      <c r="AO1749" s="123"/>
      <c r="AP1749" s="123"/>
      <c r="AQ1749" s="123"/>
      <c r="AR1749" s="123"/>
      <c r="AS1749" s="123"/>
      <c r="AT1749" s="123"/>
      <c r="AU1749" s="123"/>
      <c r="AV1749" s="123"/>
      <c r="AW1749" s="123"/>
      <c r="AX1749" s="123"/>
      <c r="AY1749" s="123"/>
      <c r="AZ1749" s="123"/>
      <c r="BA1749" s="123"/>
      <c r="BB1749" s="123"/>
      <c r="BC1749" s="123"/>
      <c r="BD1749" s="123"/>
      <c r="BE1749" s="123"/>
      <c r="BF1749" s="123"/>
      <c r="BG1749" s="123"/>
      <c r="BH1749" s="123"/>
      <c r="BI1749" s="123"/>
      <c r="BJ1749" s="123"/>
      <c r="BK1749" s="95"/>
      <c r="BL1749" s="95"/>
      <c r="BM1749" s="98"/>
      <c r="BN1749" s="99"/>
      <c r="BO1749" s="123"/>
      <c r="BP1749" s="123"/>
      <c r="BQ1749" s="42"/>
      <c r="BR1749" s="96"/>
    </row>
    <row r="1750" spans="1:70" ht="30" hidden="1" customHeight="1" x14ac:dyDescent="0.35">
      <c r="A1750" s="95">
        <v>1748</v>
      </c>
      <c r="B1750" s="123"/>
      <c r="C1750" s="123"/>
      <c r="D1750" s="123"/>
      <c r="E1750" s="123"/>
      <c r="F1750" s="123"/>
      <c r="G1750" s="123"/>
      <c r="H1750" s="123"/>
      <c r="I1750" s="123"/>
      <c r="J1750" s="123"/>
      <c r="K1750" s="123"/>
      <c r="L1750" s="123"/>
      <c r="M1750" s="123"/>
      <c r="N1750" s="123"/>
      <c r="O1750" s="123"/>
      <c r="P1750" s="123"/>
      <c r="Q1750" s="123"/>
      <c r="R1750" s="123"/>
      <c r="S1750" s="123"/>
      <c r="T1750" s="123"/>
      <c r="U1750" s="123"/>
      <c r="V1750" s="123"/>
      <c r="W1750" s="123"/>
      <c r="X1750" s="123"/>
      <c r="Y1750" s="123"/>
      <c r="Z1750" s="123"/>
      <c r="AA1750" s="123"/>
      <c r="AB1750" s="123"/>
      <c r="AC1750" s="123"/>
      <c r="AD1750" s="123"/>
      <c r="AE1750" s="123"/>
      <c r="AF1750" s="123"/>
      <c r="AG1750" s="123"/>
      <c r="AH1750" s="123"/>
      <c r="AI1750" s="123"/>
      <c r="AJ1750" s="123"/>
      <c r="AK1750" s="123"/>
      <c r="AL1750" s="123"/>
      <c r="AM1750" s="123"/>
      <c r="AN1750" s="123"/>
      <c r="AO1750" s="123"/>
      <c r="AP1750" s="123"/>
      <c r="AQ1750" s="123"/>
      <c r="AR1750" s="123"/>
      <c r="AS1750" s="123"/>
      <c r="AT1750" s="123"/>
      <c r="AU1750" s="123"/>
      <c r="AV1750" s="123"/>
      <c r="AW1750" s="123"/>
      <c r="AX1750" s="123"/>
      <c r="AY1750" s="123"/>
      <c r="AZ1750" s="123"/>
      <c r="BA1750" s="123"/>
      <c r="BB1750" s="123"/>
      <c r="BC1750" s="123"/>
      <c r="BD1750" s="123"/>
      <c r="BE1750" s="123"/>
      <c r="BF1750" s="123"/>
      <c r="BG1750" s="123"/>
      <c r="BH1750" s="123"/>
      <c r="BI1750" s="123"/>
      <c r="BJ1750" s="123"/>
      <c r="BK1750" s="95"/>
      <c r="BL1750" s="95"/>
      <c r="BM1750" s="98"/>
      <c r="BN1750" s="99"/>
      <c r="BO1750" s="123"/>
      <c r="BP1750" s="123"/>
      <c r="BQ1750" s="42"/>
      <c r="BR1750" s="96"/>
    </row>
    <row r="1751" spans="1:70" ht="30" hidden="1" customHeight="1" x14ac:dyDescent="0.35">
      <c r="A1751" s="95">
        <v>1749</v>
      </c>
      <c r="B1751" s="123"/>
      <c r="C1751" s="123"/>
      <c r="D1751" s="123"/>
      <c r="E1751" s="123"/>
      <c r="F1751" s="123"/>
      <c r="G1751" s="123"/>
      <c r="H1751" s="123"/>
      <c r="I1751" s="123"/>
      <c r="J1751" s="123"/>
      <c r="K1751" s="123"/>
      <c r="L1751" s="123"/>
      <c r="M1751" s="123"/>
      <c r="N1751" s="123"/>
      <c r="O1751" s="123"/>
      <c r="P1751" s="123"/>
      <c r="Q1751" s="123"/>
      <c r="R1751" s="123"/>
      <c r="S1751" s="123"/>
      <c r="T1751" s="123"/>
      <c r="U1751" s="123"/>
      <c r="V1751" s="123"/>
      <c r="W1751" s="123"/>
      <c r="X1751" s="123"/>
      <c r="Y1751" s="123"/>
      <c r="Z1751" s="123"/>
      <c r="AA1751" s="123"/>
      <c r="AB1751" s="123"/>
      <c r="AC1751" s="123"/>
      <c r="AD1751" s="123"/>
      <c r="AE1751" s="123"/>
      <c r="AF1751" s="123"/>
      <c r="AG1751" s="123"/>
      <c r="AH1751" s="123"/>
      <c r="AI1751" s="123"/>
      <c r="AJ1751" s="123"/>
      <c r="AK1751" s="123"/>
      <c r="AL1751" s="123"/>
      <c r="AM1751" s="123"/>
      <c r="AN1751" s="123"/>
      <c r="AO1751" s="123"/>
      <c r="AP1751" s="123"/>
      <c r="AQ1751" s="123"/>
      <c r="AR1751" s="123"/>
      <c r="AS1751" s="123"/>
      <c r="AT1751" s="123"/>
      <c r="AU1751" s="123"/>
      <c r="AV1751" s="123"/>
      <c r="AW1751" s="123"/>
      <c r="AX1751" s="123"/>
      <c r="AY1751" s="123"/>
      <c r="AZ1751" s="123"/>
      <c r="BA1751" s="123"/>
      <c r="BB1751" s="123"/>
      <c r="BC1751" s="123"/>
      <c r="BD1751" s="123"/>
      <c r="BE1751" s="123"/>
      <c r="BF1751" s="123"/>
      <c r="BG1751" s="123"/>
      <c r="BH1751" s="123"/>
      <c r="BI1751" s="123"/>
      <c r="BJ1751" s="123"/>
      <c r="BK1751" s="95"/>
      <c r="BL1751" s="95"/>
      <c r="BM1751" s="98"/>
      <c r="BN1751" s="99"/>
      <c r="BO1751" s="123"/>
      <c r="BP1751" s="123"/>
      <c r="BQ1751" s="42"/>
      <c r="BR1751" s="96"/>
    </row>
    <row r="1752" spans="1:70" ht="30" hidden="1" customHeight="1" x14ac:dyDescent="0.35">
      <c r="A1752" s="95">
        <v>1750</v>
      </c>
      <c r="B1752" s="123"/>
      <c r="C1752" s="123"/>
      <c r="D1752" s="123"/>
      <c r="E1752" s="123"/>
      <c r="F1752" s="123"/>
      <c r="G1752" s="123"/>
      <c r="H1752" s="123"/>
      <c r="I1752" s="123"/>
      <c r="J1752" s="123"/>
      <c r="K1752" s="123"/>
      <c r="L1752" s="123"/>
      <c r="M1752" s="123"/>
      <c r="N1752" s="123"/>
      <c r="O1752" s="123"/>
      <c r="P1752" s="123"/>
      <c r="Q1752" s="123"/>
      <c r="R1752" s="123"/>
      <c r="S1752" s="123"/>
      <c r="T1752" s="123"/>
      <c r="U1752" s="123"/>
      <c r="V1752" s="123"/>
      <c r="W1752" s="123"/>
      <c r="X1752" s="123"/>
      <c r="Y1752" s="123"/>
      <c r="Z1752" s="123"/>
      <c r="AA1752" s="123"/>
      <c r="AB1752" s="123"/>
      <c r="AC1752" s="123"/>
      <c r="AD1752" s="123"/>
      <c r="AE1752" s="123"/>
      <c r="AF1752" s="123"/>
      <c r="AG1752" s="123"/>
      <c r="AH1752" s="123"/>
      <c r="AI1752" s="123"/>
      <c r="AJ1752" s="123"/>
      <c r="AK1752" s="123"/>
      <c r="AL1752" s="123"/>
      <c r="AM1752" s="123"/>
      <c r="AN1752" s="123"/>
      <c r="AO1752" s="123"/>
      <c r="AP1752" s="123"/>
      <c r="AQ1752" s="123"/>
      <c r="AR1752" s="123"/>
      <c r="AS1752" s="123"/>
      <c r="AT1752" s="123"/>
      <c r="AU1752" s="123"/>
      <c r="AV1752" s="123"/>
      <c r="AW1752" s="123"/>
      <c r="AX1752" s="123"/>
      <c r="AY1752" s="123"/>
      <c r="AZ1752" s="123"/>
      <c r="BA1752" s="123"/>
      <c r="BB1752" s="123"/>
      <c r="BC1752" s="123"/>
      <c r="BD1752" s="123"/>
      <c r="BE1752" s="123"/>
      <c r="BF1752" s="123"/>
      <c r="BG1752" s="123"/>
      <c r="BH1752" s="123"/>
      <c r="BI1752" s="123"/>
      <c r="BJ1752" s="123"/>
      <c r="BK1752" s="95"/>
      <c r="BL1752" s="95"/>
      <c r="BM1752" s="98"/>
      <c r="BN1752" s="99"/>
      <c r="BO1752" s="123"/>
      <c r="BP1752" s="123"/>
      <c r="BQ1752" s="42"/>
      <c r="BR1752" s="96"/>
    </row>
    <row r="1753" spans="1:70" ht="30" hidden="1" customHeight="1" x14ac:dyDescent="0.35">
      <c r="A1753" s="95">
        <v>1751</v>
      </c>
      <c r="B1753" s="123"/>
      <c r="C1753" s="123"/>
      <c r="D1753" s="123"/>
      <c r="E1753" s="123"/>
      <c r="F1753" s="123"/>
      <c r="G1753" s="123"/>
      <c r="H1753" s="123"/>
      <c r="I1753" s="123"/>
      <c r="J1753" s="123"/>
      <c r="K1753" s="123"/>
      <c r="L1753" s="123"/>
      <c r="M1753" s="123"/>
      <c r="N1753" s="123"/>
      <c r="O1753" s="123"/>
      <c r="P1753" s="123"/>
      <c r="Q1753" s="123"/>
      <c r="R1753" s="123"/>
      <c r="S1753" s="123"/>
      <c r="T1753" s="123"/>
      <c r="U1753" s="123"/>
      <c r="V1753" s="123"/>
      <c r="W1753" s="123"/>
      <c r="X1753" s="123"/>
      <c r="Y1753" s="123"/>
      <c r="Z1753" s="123"/>
      <c r="AA1753" s="123"/>
      <c r="AB1753" s="123"/>
      <c r="AC1753" s="123"/>
      <c r="AD1753" s="123"/>
      <c r="AE1753" s="123"/>
      <c r="AF1753" s="123"/>
      <c r="AG1753" s="123"/>
      <c r="AH1753" s="123"/>
      <c r="AI1753" s="123"/>
      <c r="AJ1753" s="123"/>
      <c r="AK1753" s="123"/>
      <c r="AL1753" s="123"/>
      <c r="AM1753" s="123"/>
      <c r="AN1753" s="123"/>
      <c r="AO1753" s="123"/>
      <c r="AP1753" s="123"/>
      <c r="AQ1753" s="123"/>
      <c r="AR1753" s="123"/>
      <c r="AS1753" s="123"/>
      <c r="AT1753" s="123"/>
      <c r="AU1753" s="123"/>
      <c r="AV1753" s="123"/>
      <c r="AW1753" s="123"/>
      <c r="AX1753" s="123"/>
      <c r="AY1753" s="123"/>
      <c r="AZ1753" s="123"/>
      <c r="BA1753" s="123"/>
      <c r="BB1753" s="123"/>
      <c r="BC1753" s="123"/>
      <c r="BD1753" s="123"/>
      <c r="BE1753" s="123"/>
      <c r="BF1753" s="123"/>
      <c r="BG1753" s="123"/>
      <c r="BH1753" s="123"/>
      <c r="BI1753" s="123"/>
      <c r="BJ1753" s="123"/>
      <c r="BK1753" s="95"/>
      <c r="BL1753" s="95"/>
      <c r="BM1753" s="98"/>
      <c r="BN1753" s="99"/>
      <c r="BO1753" s="123"/>
      <c r="BP1753" s="123"/>
      <c r="BQ1753" s="42"/>
      <c r="BR1753" s="96"/>
    </row>
    <row r="1754" spans="1:70" ht="30" hidden="1" customHeight="1" x14ac:dyDescent="0.35">
      <c r="A1754" s="95">
        <v>1752</v>
      </c>
      <c r="B1754" s="123"/>
      <c r="C1754" s="123"/>
      <c r="D1754" s="123"/>
      <c r="E1754" s="123"/>
      <c r="F1754" s="123"/>
      <c r="G1754" s="123"/>
      <c r="H1754" s="123"/>
      <c r="I1754" s="123"/>
      <c r="J1754" s="123"/>
      <c r="K1754" s="123"/>
      <c r="L1754" s="123"/>
      <c r="M1754" s="123"/>
      <c r="N1754" s="123"/>
      <c r="O1754" s="123"/>
      <c r="P1754" s="123"/>
      <c r="Q1754" s="123"/>
      <c r="R1754" s="123"/>
      <c r="S1754" s="123"/>
      <c r="T1754" s="123"/>
      <c r="U1754" s="123"/>
      <c r="V1754" s="123"/>
      <c r="W1754" s="123"/>
      <c r="X1754" s="123"/>
      <c r="Y1754" s="123"/>
      <c r="Z1754" s="123"/>
      <c r="AA1754" s="123"/>
      <c r="AB1754" s="123"/>
      <c r="AC1754" s="123"/>
      <c r="AD1754" s="123"/>
      <c r="AE1754" s="123"/>
      <c r="AF1754" s="123"/>
      <c r="AG1754" s="123"/>
      <c r="AH1754" s="123"/>
      <c r="AI1754" s="123"/>
      <c r="AJ1754" s="123"/>
      <c r="AK1754" s="123"/>
      <c r="AL1754" s="123"/>
      <c r="AM1754" s="123"/>
      <c r="AN1754" s="123"/>
      <c r="AO1754" s="123"/>
      <c r="AP1754" s="123"/>
      <c r="AQ1754" s="123"/>
      <c r="AR1754" s="123"/>
      <c r="AS1754" s="123"/>
      <c r="AT1754" s="123"/>
      <c r="AU1754" s="123"/>
      <c r="AV1754" s="123"/>
      <c r="AW1754" s="123"/>
      <c r="AX1754" s="123"/>
      <c r="AY1754" s="123"/>
      <c r="AZ1754" s="123"/>
      <c r="BA1754" s="123"/>
      <c r="BB1754" s="123"/>
      <c r="BC1754" s="123"/>
      <c r="BD1754" s="123"/>
      <c r="BE1754" s="123"/>
      <c r="BF1754" s="123"/>
      <c r="BG1754" s="123"/>
      <c r="BH1754" s="123"/>
      <c r="BI1754" s="123"/>
      <c r="BJ1754" s="123"/>
      <c r="BK1754" s="95"/>
      <c r="BL1754" s="95"/>
      <c r="BM1754" s="98"/>
      <c r="BN1754" s="99"/>
      <c r="BO1754" s="123"/>
      <c r="BP1754" s="123"/>
      <c r="BQ1754" s="42"/>
      <c r="BR1754" s="96"/>
    </row>
    <row r="1755" spans="1:70" ht="30" hidden="1" customHeight="1" x14ac:dyDescent="0.35">
      <c r="A1755" s="95">
        <v>1753</v>
      </c>
      <c r="B1755" s="123"/>
      <c r="C1755" s="123"/>
      <c r="D1755" s="123"/>
      <c r="E1755" s="123"/>
      <c r="F1755" s="123"/>
      <c r="G1755" s="123"/>
      <c r="H1755" s="123"/>
      <c r="I1755" s="123"/>
      <c r="J1755" s="123"/>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c r="AY1755" s="123"/>
      <c r="AZ1755" s="123"/>
      <c r="BA1755" s="123"/>
      <c r="BB1755" s="123"/>
      <c r="BC1755" s="123"/>
      <c r="BD1755" s="123"/>
      <c r="BE1755" s="123"/>
      <c r="BF1755" s="123"/>
      <c r="BG1755" s="123"/>
      <c r="BH1755" s="123"/>
      <c r="BI1755" s="123"/>
      <c r="BJ1755" s="123"/>
      <c r="BK1755" s="95"/>
      <c r="BL1755" s="95"/>
      <c r="BM1755" s="98"/>
      <c r="BN1755" s="99"/>
      <c r="BO1755" s="123"/>
      <c r="BP1755" s="123"/>
      <c r="BQ1755" s="42"/>
      <c r="BR1755" s="96"/>
    </row>
    <row r="1756" spans="1:70" ht="30" hidden="1" customHeight="1" x14ac:dyDescent="0.35">
      <c r="A1756" s="95">
        <v>1754</v>
      </c>
      <c r="B1756" s="123"/>
      <c r="C1756" s="123"/>
      <c r="D1756" s="123"/>
      <c r="E1756" s="123"/>
      <c r="F1756" s="123"/>
      <c r="G1756" s="123"/>
      <c r="H1756" s="123"/>
      <c r="I1756" s="123"/>
      <c r="J1756" s="123"/>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3"/>
      <c r="AN1756" s="123"/>
      <c r="AO1756" s="123"/>
      <c r="AP1756" s="123"/>
      <c r="AQ1756" s="123"/>
      <c r="AR1756" s="123"/>
      <c r="AS1756" s="123"/>
      <c r="AT1756" s="123"/>
      <c r="AU1756" s="123"/>
      <c r="AV1756" s="123"/>
      <c r="AW1756" s="123"/>
      <c r="AX1756" s="123"/>
      <c r="AY1756" s="123"/>
      <c r="AZ1756" s="123"/>
      <c r="BA1756" s="123"/>
      <c r="BB1756" s="123"/>
      <c r="BC1756" s="123"/>
      <c r="BD1756" s="123"/>
      <c r="BE1756" s="123"/>
      <c r="BF1756" s="123"/>
      <c r="BG1756" s="123"/>
      <c r="BH1756" s="123"/>
      <c r="BI1756" s="123"/>
      <c r="BJ1756" s="123"/>
      <c r="BK1756" s="95"/>
      <c r="BL1756" s="95"/>
      <c r="BM1756" s="98"/>
      <c r="BN1756" s="99"/>
      <c r="BO1756" s="123"/>
      <c r="BP1756" s="123"/>
      <c r="BQ1756" s="42"/>
      <c r="BR1756" s="96"/>
    </row>
    <row r="1757" spans="1:70" ht="30" hidden="1" customHeight="1" x14ac:dyDescent="0.35">
      <c r="A1757" s="95">
        <v>1755</v>
      </c>
      <c r="B1757" s="123"/>
      <c r="C1757" s="123"/>
      <c r="D1757" s="123"/>
      <c r="E1757" s="123"/>
      <c r="F1757" s="123"/>
      <c r="G1757" s="123"/>
      <c r="H1757" s="123"/>
      <c r="I1757" s="123"/>
      <c r="J1757" s="123"/>
      <c r="K1757" s="123"/>
      <c r="L1757" s="123"/>
      <c r="M1757" s="123"/>
      <c r="N1757" s="123"/>
      <c r="O1757" s="123"/>
      <c r="P1757" s="123"/>
      <c r="Q1757" s="123"/>
      <c r="R1757" s="123"/>
      <c r="S1757" s="123"/>
      <c r="T1757" s="123"/>
      <c r="U1757" s="123"/>
      <c r="V1757" s="123"/>
      <c r="W1757" s="123"/>
      <c r="X1757" s="123"/>
      <c r="Y1757" s="123"/>
      <c r="Z1757" s="123"/>
      <c r="AA1757" s="123"/>
      <c r="AB1757" s="123"/>
      <c r="AC1757" s="123"/>
      <c r="AD1757" s="123"/>
      <c r="AE1757" s="123"/>
      <c r="AF1757" s="123"/>
      <c r="AG1757" s="123"/>
      <c r="AH1757" s="123"/>
      <c r="AI1757" s="123"/>
      <c r="AJ1757" s="123"/>
      <c r="AK1757" s="123"/>
      <c r="AL1757" s="123"/>
      <c r="AM1757" s="123"/>
      <c r="AN1757" s="123"/>
      <c r="AO1757" s="123"/>
      <c r="AP1757" s="123"/>
      <c r="AQ1757" s="123"/>
      <c r="AR1757" s="123"/>
      <c r="AS1757" s="123"/>
      <c r="AT1757" s="123"/>
      <c r="AU1757" s="123"/>
      <c r="AV1757" s="123"/>
      <c r="AW1757" s="123"/>
      <c r="AX1757" s="123"/>
      <c r="AY1757" s="123"/>
      <c r="AZ1757" s="123"/>
      <c r="BA1757" s="123"/>
      <c r="BB1757" s="123"/>
      <c r="BC1757" s="123"/>
      <c r="BD1757" s="123"/>
      <c r="BE1757" s="123"/>
      <c r="BF1757" s="123"/>
      <c r="BG1757" s="123"/>
      <c r="BH1757" s="123"/>
      <c r="BI1757" s="123"/>
      <c r="BJ1757" s="123"/>
      <c r="BK1757" s="95"/>
      <c r="BL1757" s="95"/>
      <c r="BM1757" s="98"/>
      <c r="BN1757" s="99"/>
      <c r="BO1757" s="123"/>
      <c r="BP1757" s="123"/>
      <c r="BQ1757" s="42"/>
      <c r="BR1757" s="96"/>
    </row>
    <row r="1758" spans="1:70" ht="30" hidden="1" customHeight="1" x14ac:dyDescent="0.35">
      <c r="A1758" s="95">
        <v>1756</v>
      </c>
      <c r="B1758" s="123"/>
      <c r="C1758" s="123"/>
      <c r="D1758" s="123"/>
      <c r="E1758" s="123"/>
      <c r="F1758" s="123"/>
      <c r="G1758" s="123"/>
      <c r="H1758" s="123"/>
      <c r="I1758" s="123"/>
      <c r="J1758" s="123"/>
      <c r="K1758" s="123"/>
      <c r="L1758" s="123"/>
      <c r="M1758" s="123"/>
      <c r="N1758" s="123"/>
      <c r="O1758" s="123"/>
      <c r="P1758" s="123"/>
      <c r="Q1758" s="123"/>
      <c r="R1758" s="123"/>
      <c r="S1758" s="123"/>
      <c r="T1758" s="123"/>
      <c r="U1758" s="123"/>
      <c r="V1758" s="123"/>
      <c r="W1758" s="123"/>
      <c r="X1758" s="123"/>
      <c r="Y1758" s="123"/>
      <c r="Z1758" s="123"/>
      <c r="AA1758" s="123"/>
      <c r="AB1758" s="123"/>
      <c r="AC1758" s="123"/>
      <c r="AD1758" s="123"/>
      <c r="AE1758" s="123"/>
      <c r="AF1758" s="123"/>
      <c r="AG1758" s="123"/>
      <c r="AH1758" s="123"/>
      <c r="AI1758" s="123"/>
      <c r="AJ1758" s="123"/>
      <c r="AK1758" s="123"/>
      <c r="AL1758" s="123"/>
      <c r="AM1758" s="123"/>
      <c r="AN1758" s="123"/>
      <c r="AO1758" s="123"/>
      <c r="AP1758" s="123"/>
      <c r="AQ1758" s="123"/>
      <c r="AR1758" s="123"/>
      <c r="AS1758" s="123"/>
      <c r="AT1758" s="123"/>
      <c r="AU1758" s="123"/>
      <c r="AV1758" s="123"/>
      <c r="AW1758" s="123"/>
      <c r="AX1758" s="123"/>
      <c r="AY1758" s="123"/>
      <c r="AZ1758" s="123"/>
      <c r="BA1758" s="123"/>
      <c r="BB1758" s="123"/>
      <c r="BC1758" s="123"/>
      <c r="BD1758" s="123"/>
      <c r="BE1758" s="123"/>
      <c r="BF1758" s="123"/>
      <c r="BG1758" s="123"/>
      <c r="BH1758" s="123"/>
      <c r="BI1758" s="123"/>
      <c r="BJ1758" s="123"/>
      <c r="BK1758" s="95"/>
      <c r="BL1758" s="95"/>
      <c r="BM1758" s="98"/>
      <c r="BN1758" s="99"/>
      <c r="BO1758" s="123"/>
      <c r="BP1758" s="123"/>
      <c r="BQ1758" s="42"/>
      <c r="BR1758" s="96"/>
    </row>
    <row r="1759" spans="1:70" ht="30" hidden="1" customHeight="1" x14ac:dyDescent="0.35">
      <c r="A1759" s="95">
        <v>1757</v>
      </c>
      <c r="B1759" s="123"/>
      <c r="C1759" s="123"/>
      <c r="D1759" s="123"/>
      <c r="E1759" s="123"/>
      <c r="F1759" s="123"/>
      <c r="G1759" s="123"/>
      <c r="H1759" s="123"/>
      <c r="I1759" s="123"/>
      <c r="J1759" s="123"/>
      <c r="K1759" s="123"/>
      <c r="L1759" s="123"/>
      <c r="M1759" s="123"/>
      <c r="N1759" s="123"/>
      <c r="O1759" s="123"/>
      <c r="P1759" s="123"/>
      <c r="Q1759" s="123"/>
      <c r="R1759" s="123"/>
      <c r="S1759" s="123"/>
      <c r="T1759" s="123"/>
      <c r="U1759" s="123"/>
      <c r="V1759" s="123"/>
      <c r="W1759" s="123"/>
      <c r="X1759" s="123"/>
      <c r="Y1759" s="123"/>
      <c r="Z1759" s="123"/>
      <c r="AA1759" s="123"/>
      <c r="AB1759" s="123"/>
      <c r="AC1759" s="123"/>
      <c r="AD1759" s="123"/>
      <c r="AE1759" s="123"/>
      <c r="AF1759" s="123"/>
      <c r="AG1759" s="123"/>
      <c r="AH1759" s="123"/>
      <c r="AI1759" s="123"/>
      <c r="AJ1759" s="123"/>
      <c r="AK1759" s="123"/>
      <c r="AL1759" s="123"/>
      <c r="AM1759" s="123"/>
      <c r="AN1759" s="123"/>
      <c r="AO1759" s="123"/>
      <c r="AP1759" s="123"/>
      <c r="AQ1759" s="123"/>
      <c r="AR1759" s="123"/>
      <c r="AS1759" s="123"/>
      <c r="AT1759" s="123"/>
      <c r="AU1759" s="123"/>
      <c r="AV1759" s="123"/>
      <c r="AW1759" s="123"/>
      <c r="AX1759" s="123"/>
      <c r="AY1759" s="123"/>
      <c r="AZ1759" s="123"/>
      <c r="BA1759" s="123"/>
      <c r="BB1759" s="123"/>
      <c r="BC1759" s="123"/>
      <c r="BD1759" s="123"/>
      <c r="BE1759" s="123"/>
      <c r="BF1759" s="123"/>
      <c r="BG1759" s="123"/>
      <c r="BH1759" s="123"/>
      <c r="BI1759" s="123"/>
      <c r="BJ1759" s="123"/>
      <c r="BK1759" s="95"/>
      <c r="BL1759" s="95"/>
      <c r="BM1759" s="98"/>
      <c r="BN1759" s="99"/>
      <c r="BO1759" s="123"/>
      <c r="BP1759" s="123"/>
      <c r="BQ1759" s="42"/>
      <c r="BR1759" s="96"/>
    </row>
    <row r="1760" spans="1:70" ht="30" hidden="1" customHeight="1" x14ac:dyDescent="0.35">
      <c r="A1760" s="95">
        <v>1758</v>
      </c>
      <c r="B1760" s="123"/>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23"/>
      <c r="AA1760" s="123"/>
      <c r="AB1760" s="123"/>
      <c r="AC1760" s="123"/>
      <c r="AD1760" s="123"/>
      <c r="AE1760" s="123"/>
      <c r="AF1760" s="123"/>
      <c r="AG1760" s="123"/>
      <c r="AH1760" s="123"/>
      <c r="AI1760" s="123"/>
      <c r="AJ1760" s="123"/>
      <c r="AK1760" s="123"/>
      <c r="AL1760" s="123"/>
      <c r="AM1760" s="123"/>
      <c r="AN1760" s="123"/>
      <c r="AO1760" s="123"/>
      <c r="AP1760" s="123"/>
      <c r="AQ1760" s="123"/>
      <c r="AR1760" s="123"/>
      <c r="AS1760" s="123"/>
      <c r="AT1760" s="123"/>
      <c r="AU1760" s="123"/>
      <c r="AV1760" s="123"/>
      <c r="AW1760" s="123"/>
      <c r="AX1760" s="123"/>
      <c r="AY1760" s="123"/>
      <c r="AZ1760" s="123"/>
      <c r="BA1760" s="123"/>
      <c r="BB1760" s="123"/>
      <c r="BC1760" s="123"/>
      <c r="BD1760" s="123"/>
      <c r="BE1760" s="123"/>
      <c r="BF1760" s="123"/>
      <c r="BG1760" s="123"/>
      <c r="BH1760" s="123"/>
      <c r="BI1760" s="123"/>
      <c r="BJ1760" s="123"/>
      <c r="BK1760" s="95"/>
      <c r="BL1760" s="95"/>
      <c r="BM1760" s="98"/>
      <c r="BN1760" s="99"/>
      <c r="BO1760" s="123"/>
      <c r="BP1760" s="123"/>
      <c r="BQ1760" s="42"/>
      <c r="BR1760" s="96"/>
    </row>
    <row r="1761" spans="1:70" ht="30" hidden="1" customHeight="1" x14ac:dyDescent="0.35">
      <c r="A1761" s="95">
        <v>1759</v>
      </c>
      <c r="B1761" s="123"/>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3"/>
      <c r="AY1761" s="123"/>
      <c r="AZ1761" s="123"/>
      <c r="BA1761" s="123"/>
      <c r="BB1761" s="123"/>
      <c r="BC1761" s="123"/>
      <c r="BD1761" s="123"/>
      <c r="BE1761" s="123"/>
      <c r="BF1761" s="123"/>
      <c r="BG1761" s="123"/>
      <c r="BH1761" s="123"/>
      <c r="BI1761" s="123"/>
      <c r="BJ1761" s="123"/>
      <c r="BK1761" s="95"/>
      <c r="BL1761" s="95"/>
      <c r="BM1761" s="98"/>
      <c r="BN1761" s="99"/>
      <c r="BO1761" s="123"/>
      <c r="BP1761" s="123"/>
      <c r="BQ1761" s="42"/>
      <c r="BR1761" s="96"/>
    </row>
    <row r="1762" spans="1:70" ht="30" hidden="1" customHeight="1" x14ac:dyDescent="0.35">
      <c r="A1762" s="95">
        <v>1760</v>
      </c>
      <c r="B1762" s="123"/>
      <c r="C1762" s="123"/>
      <c r="D1762" s="123"/>
      <c r="E1762" s="123"/>
      <c r="F1762" s="123"/>
      <c r="G1762" s="123"/>
      <c r="H1762" s="123"/>
      <c r="I1762" s="123"/>
      <c r="J1762" s="123"/>
      <c r="K1762" s="123"/>
      <c r="L1762" s="123"/>
      <c r="M1762" s="123"/>
      <c r="N1762" s="123"/>
      <c r="O1762" s="123"/>
      <c r="P1762" s="123"/>
      <c r="Q1762" s="123"/>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3"/>
      <c r="AY1762" s="123"/>
      <c r="AZ1762" s="123"/>
      <c r="BA1762" s="123"/>
      <c r="BB1762" s="123"/>
      <c r="BC1762" s="123"/>
      <c r="BD1762" s="123"/>
      <c r="BE1762" s="123"/>
      <c r="BF1762" s="123"/>
      <c r="BG1762" s="123"/>
      <c r="BH1762" s="123"/>
      <c r="BI1762" s="123"/>
      <c r="BJ1762" s="123"/>
      <c r="BK1762" s="95"/>
      <c r="BL1762" s="95"/>
      <c r="BM1762" s="98"/>
      <c r="BN1762" s="99"/>
      <c r="BO1762" s="123"/>
      <c r="BP1762" s="123"/>
      <c r="BQ1762" s="42"/>
      <c r="BR1762" s="96"/>
    </row>
    <row r="1763" spans="1:70" ht="30" hidden="1" customHeight="1" x14ac:dyDescent="0.35">
      <c r="A1763" s="95">
        <v>1761</v>
      </c>
      <c r="B1763" s="123"/>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3"/>
      <c r="AY1763" s="123"/>
      <c r="AZ1763" s="123"/>
      <c r="BA1763" s="123"/>
      <c r="BB1763" s="123"/>
      <c r="BC1763" s="123"/>
      <c r="BD1763" s="123"/>
      <c r="BE1763" s="123"/>
      <c r="BF1763" s="123"/>
      <c r="BG1763" s="123"/>
      <c r="BH1763" s="123"/>
      <c r="BI1763" s="123"/>
      <c r="BJ1763" s="123"/>
      <c r="BK1763" s="95"/>
      <c r="BL1763" s="95"/>
      <c r="BM1763" s="98"/>
      <c r="BN1763" s="99"/>
      <c r="BO1763" s="123"/>
      <c r="BP1763" s="123"/>
      <c r="BQ1763" s="42"/>
      <c r="BR1763" s="96"/>
    </row>
    <row r="1764" spans="1:70" ht="30" hidden="1" customHeight="1" x14ac:dyDescent="0.35">
      <c r="A1764" s="95">
        <v>1762</v>
      </c>
      <c r="B1764" s="123"/>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c r="AY1764" s="123"/>
      <c r="AZ1764" s="123"/>
      <c r="BA1764" s="123"/>
      <c r="BB1764" s="123"/>
      <c r="BC1764" s="123"/>
      <c r="BD1764" s="123"/>
      <c r="BE1764" s="123"/>
      <c r="BF1764" s="123"/>
      <c r="BG1764" s="123"/>
      <c r="BH1764" s="123"/>
      <c r="BI1764" s="123"/>
      <c r="BJ1764" s="123"/>
      <c r="BK1764" s="95"/>
      <c r="BL1764" s="95"/>
      <c r="BM1764" s="98"/>
      <c r="BN1764" s="99"/>
      <c r="BO1764" s="123"/>
      <c r="BP1764" s="123"/>
      <c r="BQ1764" s="42"/>
      <c r="BR1764" s="96"/>
    </row>
    <row r="1765" spans="1:70" ht="30" hidden="1" customHeight="1" x14ac:dyDescent="0.35">
      <c r="A1765" s="95">
        <v>1763</v>
      </c>
      <c r="B1765" s="123"/>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3"/>
      <c r="AY1765" s="123"/>
      <c r="AZ1765" s="123"/>
      <c r="BA1765" s="123"/>
      <c r="BB1765" s="123"/>
      <c r="BC1765" s="123"/>
      <c r="BD1765" s="123"/>
      <c r="BE1765" s="123"/>
      <c r="BF1765" s="123"/>
      <c r="BG1765" s="123"/>
      <c r="BH1765" s="123"/>
      <c r="BI1765" s="123"/>
      <c r="BJ1765" s="123"/>
      <c r="BK1765" s="95"/>
      <c r="BL1765" s="95"/>
      <c r="BM1765" s="98"/>
      <c r="BN1765" s="99"/>
      <c r="BO1765" s="123"/>
      <c r="BP1765" s="123"/>
      <c r="BQ1765" s="42"/>
      <c r="BR1765" s="96"/>
    </row>
    <row r="1766" spans="1:70" ht="30" hidden="1" customHeight="1" x14ac:dyDescent="0.35">
      <c r="A1766" s="95">
        <v>1764</v>
      </c>
      <c r="B1766" s="123"/>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3"/>
      <c r="AY1766" s="123"/>
      <c r="AZ1766" s="123"/>
      <c r="BA1766" s="123"/>
      <c r="BB1766" s="123"/>
      <c r="BC1766" s="123"/>
      <c r="BD1766" s="123"/>
      <c r="BE1766" s="123"/>
      <c r="BF1766" s="123"/>
      <c r="BG1766" s="123"/>
      <c r="BH1766" s="123"/>
      <c r="BI1766" s="123"/>
      <c r="BJ1766" s="123"/>
      <c r="BK1766" s="95"/>
      <c r="BL1766" s="95"/>
      <c r="BM1766" s="98"/>
      <c r="BN1766" s="99"/>
      <c r="BO1766" s="123"/>
      <c r="BP1766" s="123"/>
      <c r="BQ1766" s="42"/>
      <c r="BR1766" s="96"/>
    </row>
    <row r="1767" spans="1:70" ht="30" hidden="1" customHeight="1" x14ac:dyDescent="0.35">
      <c r="A1767" s="95">
        <v>1765</v>
      </c>
      <c r="B1767" s="123"/>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3"/>
      <c r="AY1767" s="123"/>
      <c r="AZ1767" s="123"/>
      <c r="BA1767" s="123"/>
      <c r="BB1767" s="123"/>
      <c r="BC1767" s="123"/>
      <c r="BD1767" s="123"/>
      <c r="BE1767" s="123"/>
      <c r="BF1767" s="123"/>
      <c r="BG1767" s="123"/>
      <c r="BH1767" s="123"/>
      <c r="BI1767" s="123"/>
      <c r="BJ1767" s="123"/>
      <c r="BK1767" s="95"/>
      <c r="BL1767" s="95"/>
      <c r="BM1767" s="98"/>
      <c r="BN1767" s="99"/>
      <c r="BO1767" s="123"/>
      <c r="BP1767" s="123"/>
      <c r="BQ1767" s="42"/>
      <c r="BR1767" s="96"/>
    </row>
    <row r="1768" spans="1:70" ht="30" hidden="1" customHeight="1" x14ac:dyDescent="0.35">
      <c r="A1768" s="95">
        <v>1766</v>
      </c>
      <c r="B1768" s="123"/>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3"/>
      <c r="AY1768" s="123"/>
      <c r="AZ1768" s="123"/>
      <c r="BA1768" s="123"/>
      <c r="BB1768" s="123"/>
      <c r="BC1768" s="123"/>
      <c r="BD1768" s="123"/>
      <c r="BE1768" s="123"/>
      <c r="BF1768" s="123"/>
      <c r="BG1768" s="123"/>
      <c r="BH1768" s="123"/>
      <c r="BI1768" s="123"/>
      <c r="BJ1768" s="123"/>
      <c r="BK1768" s="95"/>
      <c r="BL1768" s="95"/>
      <c r="BM1768" s="98"/>
      <c r="BN1768" s="99"/>
      <c r="BO1768" s="123"/>
      <c r="BP1768" s="123"/>
      <c r="BQ1768" s="42"/>
      <c r="BR1768" s="96"/>
    </row>
    <row r="1769" spans="1:70" ht="30" hidden="1" customHeight="1" x14ac:dyDescent="0.35">
      <c r="A1769" s="95">
        <v>1767</v>
      </c>
      <c r="B1769" s="123"/>
      <c r="C1769" s="123"/>
      <c r="D1769" s="123"/>
      <c r="E1769" s="123"/>
      <c r="F1769" s="123"/>
      <c r="G1769" s="123"/>
      <c r="H1769" s="123"/>
      <c r="I1769" s="123"/>
      <c r="J1769" s="123"/>
      <c r="K1769" s="123"/>
      <c r="L1769" s="123"/>
      <c r="M1769" s="123"/>
      <c r="N1769" s="123"/>
      <c r="O1769" s="123"/>
      <c r="P1769" s="123"/>
      <c r="Q1769" s="123"/>
      <c r="R1769" s="123"/>
      <c r="S1769" s="123"/>
      <c r="T1769" s="123"/>
      <c r="U1769" s="123"/>
      <c r="V1769" s="123"/>
      <c r="W1769" s="123"/>
      <c r="X1769" s="123"/>
      <c r="Y1769" s="123"/>
      <c r="Z1769" s="123"/>
      <c r="AA1769" s="123"/>
      <c r="AB1769" s="123"/>
      <c r="AC1769" s="123"/>
      <c r="AD1769" s="123"/>
      <c r="AE1769" s="123"/>
      <c r="AF1769" s="123"/>
      <c r="AG1769" s="123"/>
      <c r="AH1769" s="123"/>
      <c r="AI1769" s="123"/>
      <c r="AJ1769" s="123"/>
      <c r="AK1769" s="123"/>
      <c r="AL1769" s="123"/>
      <c r="AM1769" s="123"/>
      <c r="AN1769" s="123"/>
      <c r="AO1769" s="123"/>
      <c r="AP1769" s="123"/>
      <c r="AQ1769" s="123"/>
      <c r="AR1769" s="123"/>
      <c r="AS1769" s="123"/>
      <c r="AT1769" s="123"/>
      <c r="AU1769" s="123"/>
      <c r="AV1769" s="123"/>
      <c r="AW1769" s="123"/>
      <c r="AX1769" s="123"/>
      <c r="AY1769" s="123"/>
      <c r="AZ1769" s="123"/>
      <c r="BA1769" s="123"/>
      <c r="BB1769" s="123"/>
      <c r="BC1769" s="123"/>
      <c r="BD1769" s="123"/>
      <c r="BE1769" s="123"/>
      <c r="BF1769" s="123"/>
      <c r="BG1769" s="123"/>
      <c r="BH1769" s="123"/>
      <c r="BI1769" s="123"/>
      <c r="BJ1769" s="123"/>
      <c r="BK1769" s="95"/>
      <c r="BL1769" s="95"/>
      <c r="BM1769" s="98"/>
      <c r="BN1769" s="99"/>
      <c r="BO1769" s="123"/>
      <c r="BP1769" s="123"/>
      <c r="BQ1769" s="42"/>
      <c r="BR1769" s="96"/>
    </row>
    <row r="1770" spans="1:70" ht="30" hidden="1" customHeight="1" x14ac:dyDescent="0.35">
      <c r="A1770" s="95">
        <v>1768</v>
      </c>
      <c r="B1770" s="123"/>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3"/>
      <c r="AY1770" s="123"/>
      <c r="AZ1770" s="123"/>
      <c r="BA1770" s="123"/>
      <c r="BB1770" s="123"/>
      <c r="BC1770" s="123"/>
      <c r="BD1770" s="123"/>
      <c r="BE1770" s="123"/>
      <c r="BF1770" s="123"/>
      <c r="BG1770" s="123"/>
      <c r="BH1770" s="123"/>
      <c r="BI1770" s="123"/>
      <c r="BJ1770" s="123"/>
      <c r="BK1770" s="95"/>
      <c r="BL1770" s="95"/>
      <c r="BM1770" s="98"/>
      <c r="BN1770" s="99"/>
      <c r="BO1770" s="123"/>
      <c r="BP1770" s="123"/>
      <c r="BQ1770" s="42"/>
      <c r="BR1770" s="96"/>
    </row>
    <row r="1771" spans="1:70" ht="30" hidden="1" customHeight="1" x14ac:dyDescent="0.35">
      <c r="A1771" s="95">
        <v>1769</v>
      </c>
      <c r="B1771" s="123"/>
      <c r="C1771" s="123"/>
      <c r="D1771" s="123"/>
      <c r="E1771" s="123"/>
      <c r="F1771" s="123"/>
      <c r="G1771" s="123"/>
      <c r="H1771" s="123"/>
      <c r="I1771" s="123"/>
      <c r="J1771" s="123"/>
      <c r="K1771" s="123"/>
      <c r="L1771" s="123"/>
      <c r="M1771" s="123"/>
      <c r="N1771" s="123"/>
      <c r="O1771" s="123"/>
      <c r="P1771" s="123"/>
      <c r="Q1771" s="123"/>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3"/>
      <c r="AY1771" s="123"/>
      <c r="AZ1771" s="123"/>
      <c r="BA1771" s="123"/>
      <c r="BB1771" s="123"/>
      <c r="BC1771" s="123"/>
      <c r="BD1771" s="123"/>
      <c r="BE1771" s="123"/>
      <c r="BF1771" s="123"/>
      <c r="BG1771" s="123"/>
      <c r="BH1771" s="123"/>
      <c r="BI1771" s="123"/>
      <c r="BJ1771" s="123"/>
      <c r="BK1771" s="95"/>
      <c r="BL1771" s="95"/>
      <c r="BM1771" s="98"/>
      <c r="BN1771" s="99"/>
      <c r="BO1771" s="123"/>
      <c r="BP1771" s="123"/>
      <c r="BQ1771" s="42"/>
      <c r="BR1771" s="96"/>
    </row>
    <row r="1772" spans="1:70" ht="30" hidden="1" customHeight="1" x14ac:dyDescent="0.35">
      <c r="A1772" s="95">
        <v>1770</v>
      </c>
      <c r="B1772" s="123"/>
      <c r="C1772" s="123"/>
      <c r="D1772" s="123"/>
      <c r="E1772" s="123"/>
      <c r="F1772" s="123"/>
      <c r="G1772" s="123"/>
      <c r="H1772" s="123"/>
      <c r="I1772" s="123"/>
      <c r="J1772" s="123"/>
      <c r="K1772" s="123"/>
      <c r="L1772" s="123"/>
      <c r="M1772" s="123"/>
      <c r="N1772" s="123"/>
      <c r="O1772" s="123"/>
      <c r="P1772" s="123"/>
      <c r="Q1772" s="123"/>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3"/>
      <c r="AY1772" s="123"/>
      <c r="AZ1772" s="123"/>
      <c r="BA1772" s="123"/>
      <c r="BB1772" s="123"/>
      <c r="BC1772" s="123"/>
      <c r="BD1772" s="123"/>
      <c r="BE1772" s="123"/>
      <c r="BF1772" s="123"/>
      <c r="BG1772" s="123"/>
      <c r="BH1772" s="123"/>
      <c r="BI1772" s="123"/>
      <c r="BJ1772" s="123"/>
      <c r="BK1772" s="95"/>
      <c r="BL1772" s="95"/>
      <c r="BM1772" s="98"/>
      <c r="BN1772" s="99"/>
      <c r="BO1772" s="123"/>
      <c r="BP1772" s="123"/>
      <c r="BQ1772" s="42"/>
      <c r="BR1772" s="96"/>
    </row>
    <row r="1773" spans="1:70" ht="30" hidden="1" customHeight="1" x14ac:dyDescent="0.35">
      <c r="A1773" s="95">
        <v>1771</v>
      </c>
      <c r="B1773" s="123"/>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3"/>
      <c r="AY1773" s="123"/>
      <c r="AZ1773" s="123"/>
      <c r="BA1773" s="123"/>
      <c r="BB1773" s="123"/>
      <c r="BC1773" s="123"/>
      <c r="BD1773" s="123"/>
      <c r="BE1773" s="123"/>
      <c r="BF1773" s="123"/>
      <c r="BG1773" s="123"/>
      <c r="BH1773" s="123"/>
      <c r="BI1773" s="123"/>
      <c r="BJ1773" s="123"/>
      <c r="BK1773" s="95"/>
      <c r="BL1773" s="95"/>
      <c r="BM1773" s="98"/>
      <c r="BN1773" s="99"/>
      <c r="BO1773" s="123"/>
      <c r="BP1773" s="123"/>
      <c r="BQ1773" s="42"/>
      <c r="BR1773" s="96"/>
    </row>
    <row r="1774" spans="1:70" ht="30" hidden="1" customHeight="1" x14ac:dyDescent="0.35">
      <c r="A1774" s="95">
        <v>1772</v>
      </c>
      <c r="B1774" s="123"/>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123"/>
      <c r="BJ1774" s="123"/>
      <c r="BK1774" s="95"/>
      <c r="BL1774" s="95"/>
      <c r="BM1774" s="98"/>
      <c r="BN1774" s="99"/>
      <c r="BO1774" s="123"/>
      <c r="BP1774" s="123"/>
      <c r="BQ1774" s="42"/>
      <c r="BR1774" s="96"/>
    </row>
    <row r="1775" spans="1:70" ht="30" hidden="1" customHeight="1" x14ac:dyDescent="0.35">
      <c r="A1775" s="95">
        <v>1773</v>
      </c>
      <c r="B1775" s="123"/>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123"/>
      <c r="BJ1775" s="123"/>
      <c r="BK1775" s="95"/>
      <c r="BL1775" s="95"/>
      <c r="BM1775" s="98"/>
      <c r="BN1775" s="99"/>
      <c r="BO1775" s="123"/>
      <c r="BP1775" s="123"/>
      <c r="BQ1775" s="42"/>
      <c r="BR1775" s="96"/>
    </row>
    <row r="1776" spans="1:70" ht="30" hidden="1" customHeight="1" x14ac:dyDescent="0.35">
      <c r="A1776" s="95">
        <v>1774</v>
      </c>
      <c r="B1776" s="123"/>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3"/>
      <c r="AY1776" s="123"/>
      <c r="AZ1776" s="123"/>
      <c r="BA1776" s="123"/>
      <c r="BB1776" s="123"/>
      <c r="BC1776" s="123"/>
      <c r="BD1776" s="123"/>
      <c r="BE1776" s="123"/>
      <c r="BF1776" s="123"/>
      <c r="BG1776" s="123"/>
      <c r="BH1776" s="123"/>
      <c r="BI1776" s="123"/>
      <c r="BJ1776" s="123"/>
      <c r="BK1776" s="95"/>
      <c r="BL1776" s="95"/>
      <c r="BM1776" s="98"/>
      <c r="BN1776" s="99"/>
      <c r="BO1776" s="123"/>
      <c r="BP1776" s="123"/>
      <c r="BQ1776" s="42"/>
      <c r="BR1776" s="96"/>
    </row>
    <row r="1777" spans="1:70" ht="30" hidden="1" customHeight="1" x14ac:dyDescent="0.35">
      <c r="A1777" s="95">
        <v>1775</v>
      </c>
      <c r="B1777" s="123"/>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3"/>
      <c r="AY1777" s="123"/>
      <c r="AZ1777" s="123"/>
      <c r="BA1777" s="123"/>
      <c r="BB1777" s="123"/>
      <c r="BC1777" s="123"/>
      <c r="BD1777" s="123"/>
      <c r="BE1777" s="123"/>
      <c r="BF1777" s="123"/>
      <c r="BG1777" s="123"/>
      <c r="BH1777" s="123"/>
      <c r="BI1777" s="123"/>
      <c r="BJ1777" s="123"/>
      <c r="BK1777" s="95"/>
      <c r="BL1777" s="95"/>
      <c r="BM1777" s="98"/>
      <c r="BN1777" s="99"/>
      <c r="BO1777" s="123"/>
      <c r="BP1777" s="123"/>
      <c r="BQ1777" s="42"/>
      <c r="BR1777" s="96"/>
    </row>
    <row r="1778" spans="1:70" ht="30" hidden="1" customHeight="1" x14ac:dyDescent="0.35">
      <c r="A1778" s="95">
        <v>1776</v>
      </c>
      <c r="B1778" s="123"/>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3"/>
      <c r="AY1778" s="123"/>
      <c r="AZ1778" s="123"/>
      <c r="BA1778" s="123"/>
      <c r="BB1778" s="123"/>
      <c r="BC1778" s="123"/>
      <c r="BD1778" s="123"/>
      <c r="BE1778" s="123"/>
      <c r="BF1778" s="123"/>
      <c r="BG1778" s="123"/>
      <c r="BH1778" s="123"/>
      <c r="BI1778" s="123"/>
      <c r="BJ1778" s="123"/>
      <c r="BK1778" s="95"/>
      <c r="BL1778" s="95"/>
      <c r="BM1778" s="98"/>
      <c r="BN1778" s="99"/>
      <c r="BO1778" s="123"/>
      <c r="BP1778" s="123"/>
      <c r="BQ1778" s="42"/>
      <c r="BR1778" s="96"/>
    </row>
    <row r="1779" spans="1:70" ht="30" hidden="1" customHeight="1" x14ac:dyDescent="0.35">
      <c r="A1779" s="95">
        <v>1777</v>
      </c>
      <c r="B1779" s="123"/>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3"/>
      <c r="AY1779" s="123"/>
      <c r="AZ1779" s="123"/>
      <c r="BA1779" s="123"/>
      <c r="BB1779" s="123"/>
      <c r="BC1779" s="123"/>
      <c r="BD1779" s="123"/>
      <c r="BE1779" s="123"/>
      <c r="BF1779" s="123"/>
      <c r="BG1779" s="123"/>
      <c r="BH1779" s="123"/>
      <c r="BI1779" s="123"/>
      <c r="BJ1779" s="123"/>
      <c r="BK1779" s="95"/>
      <c r="BL1779" s="95"/>
      <c r="BM1779" s="98"/>
      <c r="BN1779" s="99"/>
      <c r="BO1779" s="123"/>
      <c r="BP1779" s="123"/>
      <c r="BQ1779" s="42"/>
      <c r="BR1779" s="96"/>
    </row>
    <row r="1780" spans="1:70" ht="30" hidden="1" customHeight="1" x14ac:dyDescent="0.35">
      <c r="A1780" s="95">
        <v>1778</v>
      </c>
      <c r="B1780" s="123"/>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3"/>
      <c r="AY1780" s="123"/>
      <c r="AZ1780" s="123"/>
      <c r="BA1780" s="123"/>
      <c r="BB1780" s="123"/>
      <c r="BC1780" s="123"/>
      <c r="BD1780" s="123"/>
      <c r="BE1780" s="123"/>
      <c r="BF1780" s="123"/>
      <c r="BG1780" s="123"/>
      <c r="BH1780" s="123"/>
      <c r="BI1780" s="123"/>
      <c r="BJ1780" s="123"/>
      <c r="BK1780" s="95"/>
      <c r="BL1780" s="95"/>
      <c r="BM1780" s="98"/>
      <c r="BN1780" s="99"/>
      <c r="BO1780" s="123"/>
      <c r="BP1780" s="123"/>
      <c r="BQ1780" s="42"/>
      <c r="BR1780" s="96"/>
    </row>
    <row r="1781" spans="1:70" ht="30" hidden="1" customHeight="1" x14ac:dyDescent="0.35">
      <c r="A1781" s="95">
        <v>1779</v>
      </c>
      <c r="B1781" s="123"/>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3"/>
      <c r="AY1781" s="123"/>
      <c r="AZ1781" s="123"/>
      <c r="BA1781" s="123"/>
      <c r="BB1781" s="123"/>
      <c r="BC1781" s="123"/>
      <c r="BD1781" s="123"/>
      <c r="BE1781" s="123"/>
      <c r="BF1781" s="123"/>
      <c r="BG1781" s="123"/>
      <c r="BH1781" s="123"/>
      <c r="BI1781" s="123"/>
      <c r="BJ1781" s="123"/>
      <c r="BK1781" s="95"/>
      <c r="BL1781" s="95"/>
      <c r="BM1781" s="98"/>
      <c r="BN1781" s="99"/>
      <c r="BO1781" s="123"/>
      <c r="BP1781" s="123"/>
      <c r="BQ1781" s="42"/>
      <c r="BR1781" s="96"/>
    </row>
    <row r="1782" spans="1:70" ht="30" hidden="1" customHeight="1" x14ac:dyDescent="0.35">
      <c r="A1782" s="95">
        <v>1780</v>
      </c>
      <c r="B1782" s="123"/>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3"/>
      <c r="AY1782" s="123"/>
      <c r="AZ1782" s="123"/>
      <c r="BA1782" s="123"/>
      <c r="BB1782" s="123"/>
      <c r="BC1782" s="123"/>
      <c r="BD1782" s="123"/>
      <c r="BE1782" s="123"/>
      <c r="BF1782" s="123"/>
      <c r="BG1782" s="123"/>
      <c r="BH1782" s="123"/>
      <c r="BI1782" s="123"/>
      <c r="BJ1782" s="123"/>
      <c r="BK1782" s="95"/>
      <c r="BL1782" s="95"/>
      <c r="BM1782" s="98"/>
      <c r="BN1782" s="99"/>
      <c r="BO1782" s="123"/>
      <c r="BP1782" s="123"/>
      <c r="BQ1782" s="42"/>
      <c r="BR1782" s="96"/>
    </row>
    <row r="1783" spans="1:70" ht="30" hidden="1" customHeight="1" x14ac:dyDescent="0.35">
      <c r="A1783" s="95">
        <v>1781</v>
      </c>
      <c r="B1783" s="123"/>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3"/>
      <c r="AY1783" s="123"/>
      <c r="AZ1783" s="123"/>
      <c r="BA1783" s="123"/>
      <c r="BB1783" s="123"/>
      <c r="BC1783" s="123"/>
      <c r="BD1783" s="123"/>
      <c r="BE1783" s="123"/>
      <c r="BF1783" s="123"/>
      <c r="BG1783" s="123"/>
      <c r="BH1783" s="123"/>
      <c r="BI1783" s="123"/>
      <c r="BJ1783" s="123"/>
      <c r="BK1783" s="95"/>
      <c r="BL1783" s="95"/>
      <c r="BM1783" s="98"/>
      <c r="BN1783" s="99"/>
      <c r="BO1783" s="123"/>
      <c r="BP1783" s="123"/>
      <c r="BQ1783" s="42"/>
      <c r="BR1783" s="96"/>
    </row>
    <row r="1784" spans="1:70" ht="30" hidden="1" customHeight="1" x14ac:dyDescent="0.35">
      <c r="A1784" s="95">
        <v>1782</v>
      </c>
      <c r="B1784" s="123"/>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c r="AY1784" s="123"/>
      <c r="AZ1784" s="123"/>
      <c r="BA1784" s="123"/>
      <c r="BB1784" s="123"/>
      <c r="BC1784" s="123"/>
      <c r="BD1784" s="123"/>
      <c r="BE1784" s="123"/>
      <c r="BF1784" s="123"/>
      <c r="BG1784" s="123"/>
      <c r="BH1784" s="123"/>
      <c r="BI1784" s="123"/>
      <c r="BJ1784" s="123"/>
      <c r="BK1784" s="95"/>
      <c r="BL1784" s="95"/>
      <c r="BM1784" s="98"/>
      <c r="BN1784" s="99"/>
      <c r="BO1784" s="123"/>
      <c r="BP1784" s="123"/>
      <c r="BQ1784" s="42"/>
      <c r="BR1784" s="96"/>
    </row>
    <row r="1785" spans="1:70" ht="30" hidden="1" customHeight="1" x14ac:dyDescent="0.35">
      <c r="A1785" s="95">
        <v>1783</v>
      </c>
      <c r="B1785" s="123"/>
      <c r="C1785" s="123"/>
      <c r="D1785" s="123"/>
      <c r="E1785" s="123"/>
      <c r="F1785" s="123"/>
      <c r="G1785" s="123"/>
      <c r="H1785" s="123"/>
      <c r="I1785" s="123"/>
      <c r="J1785" s="123"/>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3"/>
      <c r="AN1785" s="123"/>
      <c r="AO1785" s="123"/>
      <c r="AP1785" s="123"/>
      <c r="AQ1785" s="123"/>
      <c r="AR1785" s="123"/>
      <c r="AS1785" s="123"/>
      <c r="AT1785" s="123"/>
      <c r="AU1785" s="123"/>
      <c r="AV1785" s="123"/>
      <c r="AW1785" s="123"/>
      <c r="AX1785" s="123"/>
      <c r="AY1785" s="123"/>
      <c r="AZ1785" s="123"/>
      <c r="BA1785" s="123"/>
      <c r="BB1785" s="123"/>
      <c r="BC1785" s="123"/>
      <c r="BD1785" s="123"/>
      <c r="BE1785" s="123"/>
      <c r="BF1785" s="123"/>
      <c r="BG1785" s="123"/>
      <c r="BH1785" s="123"/>
      <c r="BI1785" s="123"/>
      <c r="BJ1785" s="123"/>
      <c r="BK1785" s="95"/>
      <c r="BL1785" s="95"/>
      <c r="BM1785" s="98"/>
      <c r="BN1785" s="99"/>
      <c r="BO1785" s="123"/>
      <c r="BP1785" s="123"/>
      <c r="BQ1785" s="42"/>
      <c r="BR1785" s="96"/>
    </row>
    <row r="1786" spans="1:70" ht="30" hidden="1" customHeight="1" x14ac:dyDescent="0.35">
      <c r="A1786" s="95">
        <v>1784</v>
      </c>
      <c r="B1786" s="123"/>
      <c r="C1786" s="123"/>
      <c r="D1786" s="123"/>
      <c r="E1786" s="123"/>
      <c r="F1786" s="123"/>
      <c r="G1786" s="123"/>
      <c r="H1786" s="123"/>
      <c r="I1786" s="123"/>
      <c r="J1786" s="123"/>
      <c r="K1786" s="123"/>
      <c r="L1786" s="123"/>
      <c r="M1786" s="123"/>
      <c r="N1786" s="123"/>
      <c r="O1786" s="123"/>
      <c r="P1786" s="123"/>
      <c r="Q1786" s="123"/>
      <c r="R1786" s="123"/>
      <c r="S1786" s="123"/>
      <c r="T1786" s="123"/>
      <c r="U1786" s="123"/>
      <c r="V1786" s="123"/>
      <c r="W1786" s="123"/>
      <c r="X1786" s="123"/>
      <c r="Y1786" s="123"/>
      <c r="Z1786" s="123"/>
      <c r="AA1786" s="123"/>
      <c r="AB1786" s="123"/>
      <c r="AC1786" s="123"/>
      <c r="AD1786" s="123"/>
      <c r="AE1786" s="123"/>
      <c r="AF1786" s="123"/>
      <c r="AG1786" s="123"/>
      <c r="AH1786" s="123"/>
      <c r="AI1786" s="123"/>
      <c r="AJ1786" s="123"/>
      <c r="AK1786" s="123"/>
      <c r="AL1786" s="123"/>
      <c r="AM1786" s="123"/>
      <c r="AN1786" s="123"/>
      <c r="AO1786" s="123"/>
      <c r="AP1786" s="123"/>
      <c r="AQ1786" s="123"/>
      <c r="AR1786" s="123"/>
      <c r="AS1786" s="123"/>
      <c r="AT1786" s="123"/>
      <c r="AU1786" s="123"/>
      <c r="AV1786" s="123"/>
      <c r="AW1786" s="123"/>
      <c r="AX1786" s="123"/>
      <c r="AY1786" s="123"/>
      <c r="AZ1786" s="123"/>
      <c r="BA1786" s="123"/>
      <c r="BB1786" s="123"/>
      <c r="BC1786" s="123"/>
      <c r="BD1786" s="123"/>
      <c r="BE1786" s="123"/>
      <c r="BF1786" s="123"/>
      <c r="BG1786" s="123"/>
      <c r="BH1786" s="123"/>
      <c r="BI1786" s="123"/>
      <c r="BJ1786" s="123"/>
      <c r="BK1786" s="95"/>
      <c r="BL1786" s="95"/>
      <c r="BM1786" s="98"/>
      <c r="BN1786" s="99"/>
      <c r="BO1786" s="123"/>
      <c r="BP1786" s="123"/>
      <c r="BQ1786" s="42"/>
      <c r="BR1786" s="96"/>
    </row>
    <row r="1787" spans="1:70" ht="30" hidden="1" customHeight="1" x14ac:dyDescent="0.35">
      <c r="A1787" s="95">
        <v>1785</v>
      </c>
      <c r="B1787" s="123"/>
      <c r="C1787" s="123"/>
      <c r="D1787" s="123"/>
      <c r="E1787" s="123"/>
      <c r="F1787" s="123"/>
      <c r="G1787" s="123"/>
      <c r="H1787" s="123"/>
      <c r="I1787" s="123"/>
      <c r="J1787" s="123"/>
      <c r="K1787" s="123"/>
      <c r="L1787" s="123"/>
      <c r="M1787" s="123"/>
      <c r="N1787" s="123"/>
      <c r="O1787" s="123"/>
      <c r="P1787" s="123"/>
      <c r="Q1787" s="123"/>
      <c r="R1787" s="123"/>
      <c r="S1787" s="123"/>
      <c r="T1787" s="123"/>
      <c r="U1787" s="123"/>
      <c r="V1787" s="123"/>
      <c r="W1787" s="123"/>
      <c r="X1787" s="123"/>
      <c r="Y1787" s="123"/>
      <c r="Z1787" s="123"/>
      <c r="AA1787" s="123"/>
      <c r="AB1787" s="123"/>
      <c r="AC1787" s="123"/>
      <c r="AD1787" s="123"/>
      <c r="AE1787" s="123"/>
      <c r="AF1787" s="123"/>
      <c r="AG1787" s="123"/>
      <c r="AH1787" s="123"/>
      <c r="AI1787" s="123"/>
      <c r="AJ1787" s="123"/>
      <c r="AK1787" s="123"/>
      <c r="AL1787" s="123"/>
      <c r="AM1787" s="123"/>
      <c r="AN1787" s="123"/>
      <c r="AO1787" s="123"/>
      <c r="AP1787" s="123"/>
      <c r="AQ1787" s="123"/>
      <c r="AR1787" s="123"/>
      <c r="AS1787" s="123"/>
      <c r="AT1787" s="123"/>
      <c r="AU1787" s="123"/>
      <c r="AV1787" s="123"/>
      <c r="AW1787" s="123"/>
      <c r="AX1787" s="123"/>
      <c r="AY1787" s="123"/>
      <c r="AZ1787" s="123"/>
      <c r="BA1787" s="123"/>
      <c r="BB1787" s="123"/>
      <c r="BC1787" s="123"/>
      <c r="BD1787" s="123"/>
      <c r="BE1787" s="123"/>
      <c r="BF1787" s="123"/>
      <c r="BG1787" s="123"/>
      <c r="BH1787" s="123"/>
      <c r="BI1787" s="123"/>
      <c r="BJ1787" s="123"/>
      <c r="BK1787" s="95"/>
      <c r="BL1787" s="95"/>
      <c r="BM1787" s="98"/>
      <c r="BN1787" s="99"/>
      <c r="BO1787" s="123"/>
      <c r="BP1787" s="123"/>
      <c r="BQ1787" s="42"/>
      <c r="BR1787" s="96"/>
    </row>
    <row r="1788" spans="1:70" ht="30" hidden="1" customHeight="1" x14ac:dyDescent="0.35">
      <c r="A1788" s="95">
        <v>1786</v>
      </c>
      <c r="B1788" s="123"/>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123"/>
      <c r="BJ1788" s="123"/>
      <c r="BK1788" s="95"/>
      <c r="BL1788" s="95"/>
      <c r="BM1788" s="98"/>
      <c r="BN1788" s="99"/>
      <c r="BO1788" s="123"/>
      <c r="BP1788" s="123"/>
      <c r="BQ1788" s="42"/>
      <c r="BR1788" s="96"/>
    </row>
    <row r="1789" spans="1:70" ht="30" hidden="1" customHeight="1" x14ac:dyDescent="0.35">
      <c r="A1789" s="95">
        <v>1787</v>
      </c>
      <c r="B1789" s="123"/>
      <c r="C1789" s="123"/>
      <c r="D1789" s="123"/>
      <c r="E1789" s="123"/>
      <c r="F1789" s="123"/>
      <c r="G1789" s="123"/>
      <c r="H1789" s="123"/>
      <c r="I1789" s="123"/>
      <c r="J1789" s="123"/>
      <c r="K1789" s="123"/>
      <c r="L1789" s="123"/>
      <c r="M1789" s="123"/>
      <c r="N1789" s="123"/>
      <c r="O1789" s="123"/>
      <c r="P1789" s="123"/>
      <c r="Q1789" s="123"/>
      <c r="R1789" s="123"/>
      <c r="S1789" s="123"/>
      <c r="T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123"/>
      <c r="BJ1789" s="123"/>
      <c r="BK1789" s="95"/>
      <c r="BL1789" s="95"/>
      <c r="BM1789" s="98"/>
      <c r="BN1789" s="99"/>
      <c r="BO1789" s="123"/>
      <c r="BP1789" s="123"/>
      <c r="BQ1789" s="42"/>
      <c r="BR1789" s="96"/>
    </row>
    <row r="1790" spans="1:70" ht="30" hidden="1" customHeight="1" x14ac:dyDescent="0.35">
      <c r="A1790" s="95">
        <v>1788</v>
      </c>
      <c r="B1790" s="123"/>
      <c r="C1790" s="123"/>
      <c r="D1790" s="123"/>
      <c r="E1790" s="123"/>
      <c r="F1790" s="123"/>
      <c r="G1790" s="123"/>
      <c r="H1790" s="123"/>
      <c r="I1790" s="123"/>
      <c r="J1790" s="123"/>
      <c r="K1790" s="123"/>
      <c r="L1790" s="123"/>
      <c r="M1790" s="123"/>
      <c r="N1790" s="123"/>
      <c r="O1790" s="123"/>
      <c r="P1790" s="123"/>
      <c r="Q1790" s="123"/>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95"/>
      <c r="BL1790" s="95"/>
      <c r="BM1790" s="98"/>
      <c r="BN1790" s="99"/>
      <c r="BO1790" s="123"/>
      <c r="BP1790" s="123"/>
      <c r="BQ1790" s="42"/>
      <c r="BR1790" s="96"/>
    </row>
    <row r="1791" spans="1:70" ht="30" hidden="1" customHeight="1" x14ac:dyDescent="0.35">
      <c r="A1791" s="95">
        <v>1789</v>
      </c>
      <c r="B1791" s="123"/>
      <c r="C1791" s="123"/>
      <c r="D1791" s="123"/>
      <c r="E1791" s="123"/>
      <c r="F1791" s="123"/>
      <c r="G1791" s="123"/>
      <c r="H1791" s="123"/>
      <c r="I1791" s="123"/>
      <c r="J1791" s="123"/>
      <c r="K1791" s="123"/>
      <c r="L1791" s="123"/>
      <c r="M1791" s="123"/>
      <c r="N1791" s="123"/>
      <c r="O1791" s="123"/>
      <c r="P1791" s="123"/>
      <c r="Q1791" s="123"/>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123"/>
      <c r="BJ1791" s="123"/>
      <c r="BK1791" s="95"/>
      <c r="BL1791" s="95"/>
      <c r="BM1791" s="98"/>
      <c r="BN1791" s="99"/>
      <c r="BO1791" s="123"/>
      <c r="BP1791" s="123"/>
      <c r="BQ1791" s="42"/>
      <c r="BR1791" s="96"/>
    </row>
    <row r="1792" spans="1:70" ht="30" hidden="1" customHeight="1" x14ac:dyDescent="0.35">
      <c r="A1792" s="95">
        <v>1790</v>
      </c>
      <c r="B1792" s="123"/>
      <c r="C1792" s="123"/>
      <c r="D1792" s="123"/>
      <c r="E1792" s="123"/>
      <c r="F1792" s="123"/>
      <c r="G1792" s="123"/>
      <c r="H1792" s="123"/>
      <c r="I1792" s="123"/>
      <c r="J1792" s="123"/>
      <c r="K1792" s="123"/>
      <c r="L1792" s="123"/>
      <c r="M1792" s="123"/>
      <c r="N1792" s="123"/>
      <c r="O1792" s="123"/>
      <c r="P1792" s="123"/>
      <c r="Q1792" s="123"/>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123"/>
      <c r="BJ1792" s="123"/>
      <c r="BK1792" s="95"/>
      <c r="BL1792" s="95"/>
      <c r="BM1792" s="98"/>
      <c r="BN1792" s="99"/>
      <c r="BO1792" s="123"/>
      <c r="BP1792" s="123"/>
      <c r="BQ1792" s="42"/>
      <c r="BR1792" s="96"/>
    </row>
    <row r="1793" spans="1:70" ht="30" hidden="1" customHeight="1" x14ac:dyDescent="0.35">
      <c r="A1793" s="95">
        <v>1791</v>
      </c>
      <c r="B1793" s="123"/>
      <c r="C1793" s="123"/>
      <c r="D1793" s="123"/>
      <c r="E1793" s="123"/>
      <c r="F1793" s="123"/>
      <c r="G1793" s="123"/>
      <c r="H1793" s="123"/>
      <c r="I1793" s="123"/>
      <c r="J1793" s="123"/>
      <c r="K1793" s="123"/>
      <c r="L1793" s="123"/>
      <c r="M1793" s="123"/>
      <c r="N1793" s="123"/>
      <c r="O1793" s="123"/>
      <c r="P1793" s="123"/>
      <c r="Q1793" s="123"/>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123"/>
      <c r="BJ1793" s="123"/>
      <c r="BK1793" s="95"/>
      <c r="BL1793" s="95"/>
      <c r="BM1793" s="98"/>
      <c r="BN1793" s="99"/>
      <c r="BO1793" s="123"/>
      <c r="BP1793" s="123"/>
      <c r="BQ1793" s="42"/>
      <c r="BR1793" s="96"/>
    </row>
    <row r="1794" spans="1:70" ht="30" hidden="1" customHeight="1" x14ac:dyDescent="0.35">
      <c r="A1794" s="95">
        <v>1792</v>
      </c>
      <c r="B1794" s="123"/>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123"/>
      <c r="BJ1794" s="123"/>
      <c r="BK1794" s="95"/>
      <c r="BL1794" s="95"/>
      <c r="BM1794" s="98"/>
      <c r="BN1794" s="99"/>
      <c r="BO1794" s="123"/>
      <c r="BP1794" s="123"/>
      <c r="BQ1794" s="42"/>
      <c r="BR1794" s="96"/>
    </row>
    <row r="1795" spans="1:70" ht="30" hidden="1" customHeight="1" x14ac:dyDescent="0.35">
      <c r="A1795" s="95">
        <v>1793</v>
      </c>
      <c r="B1795" s="123"/>
      <c r="C1795" s="123"/>
      <c r="D1795" s="123"/>
      <c r="E1795" s="123"/>
      <c r="F1795" s="123"/>
      <c r="G1795" s="123"/>
      <c r="H1795" s="123"/>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123"/>
      <c r="BJ1795" s="123"/>
      <c r="BK1795" s="95"/>
      <c r="BL1795" s="95"/>
      <c r="BM1795" s="98"/>
      <c r="BN1795" s="99"/>
      <c r="BO1795" s="123"/>
      <c r="BP1795" s="123"/>
      <c r="BQ1795" s="42"/>
      <c r="BR1795" s="96"/>
    </row>
    <row r="1796" spans="1:70" ht="30" hidden="1" customHeight="1" x14ac:dyDescent="0.35">
      <c r="A1796" s="95">
        <v>1794</v>
      </c>
      <c r="B1796" s="123"/>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123"/>
      <c r="BJ1796" s="123"/>
      <c r="BK1796" s="95"/>
      <c r="BL1796" s="95"/>
      <c r="BM1796" s="98"/>
      <c r="BN1796" s="99"/>
      <c r="BO1796" s="123"/>
      <c r="BP1796" s="123"/>
      <c r="BQ1796" s="42"/>
      <c r="BR1796" s="96"/>
    </row>
    <row r="1797" spans="1:70" ht="30" hidden="1" customHeight="1" x14ac:dyDescent="0.35">
      <c r="A1797" s="95">
        <v>1795</v>
      </c>
      <c r="B1797" s="123"/>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123"/>
      <c r="BJ1797" s="123"/>
      <c r="BK1797" s="95"/>
      <c r="BL1797" s="95"/>
      <c r="BM1797" s="98"/>
      <c r="BN1797" s="99"/>
      <c r="BO1797" s="123"/>
      <c r="BP1797" s="123"/>
      <c r="BQ1797" s="42"/>
      <c r="BR1797" s="96"/>
    </row>
    <row r="1798" spans="1:70" ht="30" hidden="1" customHeight="1" x14ac:dyDescent="0.35">
      <c r="A1798" s="95">
        <v>1796</v>
      </c>
      <c r="B1798" s="123"/>
      <c r="C1798" s="123"/>
      <c r="D1798" s="123"/>
      <c r="E1798" s="123"/>
      <c r="F1798" s="123"/>
      <c r="G1798" s="123"/>
      <c r="H1798" s="123"/>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123"/>
      <c r="BJ1798" s="123"/>
      <c r="BK1798" s="95"/>
      <c r="BL1798" s="95"/>
      <c r="BM1798" s="98"/>
      <c r="BN1798" s="99"/>
      <c r="BO1798" s="123"/>
      <c r="BP1798" s="123"/>
      <c r="BQ1798" s="42"/>
      <c r="BR1798" s="96"/>
    </row>
    <row r="1799" spans="1:70" ht="30" hidden="1" customHeight="1" x14ac:dyDescent="0.35">
      <c r="A1799" s="95">
        <v>1797</v>
      </c>
      <c r="B1799" s="123"/>
      <c r="C1799" s="123"/>
      <c r="D1799" s="123"/>
      <c r="E1799" s="123"/>
      <c r="F1799" s="123"/>
      <c r="G1799" s="123"/>
      <c r="H1799" s="123"/>
      <c r="I1799" s="123"/>
      <c r="J1799" s="123"/>
      <c r="K1799" s="123"/>
      <c r="L1799" s="123"/>
      <c r="M1799" s="123"/>
      <c r="N1799" s="123"/>
      <c r="O1799" s="123"/>
      <c r="P1799" s="123"/>
      <c r="Q1799" s="123"/>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123"/>
      <c r="BJ1799" s="123"/>
      <c r="BK1799" s="95"/>
      <c r="BL1799" s="95"/>
      <c r="BM1799" s="98"/>
      <c r="BN1799" s="99"/>
      <c r="BO1799" s="123"/>
      <c r="BP1799" s="123"/>
      <c r="BQ1799" s="42"/>
      <c r="BR1799" s="96"/>
    </row>
    <row r="1800" spans="1:70" ht="30" hidden="1" customHeight="1" x14ac:dyDescent="0.35">
      <c r="A1800" s="95">
        <v>1798</v>
      </c>
      <c r="B1800" s="123"/>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123"/>
      <c r="BJ1800" s="123"/>
      <c r="BK1800" s="95"/>
      <c r="BL1800" s="95"/>
      <c r="BM1800" s="98"/>
      <c r="BN1800" s="99"/>
      <c r="BO1800" s="123"/>
      <c r="BP1800" s="123"/>
      <c r="BQ1800" s="42"/>
      <c r="BR1800" s="96"/>
    </row>
    <row r="1801" spans="1:70" ht="30" hidden="1" customHeight="1" x14ac:dyDescent="0.35">
      <c r="A1801" s="95">
        <v>1799</v>
      </c>
      <c r="B1801" s="123"/>
      <c r="C1801" s="123"/>
      <c r="D1801" s="123"/>
      <c r="E1801" s="123"/>
      <c r="F1801" s="123"/>
      <c r="G1801" s="123"/>
      <c r="H1801" s="123"/>
      <c r="I1801" s="123"/>
      <c r="J1801" s="123"/>
      <c r="K1801" s="123"/>
      <c r="L1801" s="123"/>
      <c r="M1801" s="123"/>
      <c r="N1801" s="123"/>
      <c r="O1801" s="123"/>
      <c r="P1801" s="123"/>
      <c r="Q1801" s="123"/>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123"/>
      <c r="BJ1801" s="123"/>
      <c r="BK1801" s="95"/>
      <c r="BL1801" s="95"/>
      <c r="BM1801" s="98"/>
      <c r="BN1801" s="99"/>
      <c r="BO1801" s="123"/>
      <c r="BP1801" s="123"/>
      <c r="BQ1801" s="42"/>
      <c r="BR1801" s="96"/>
    </row>
    <row r="1802" spans="1:70" ht="30" hidden="1" customHeight="1" x14ac:dyDescent="0.35">
      <c r="A1802" s="95">
        <v>1800</v>
      </c>
      <c r="B1802" s="123"/>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95"/>
      <c r="BL1802" s="95"/>
      <c r="BM1802" s="98"/>
      <c r="BN1802" s="99"/>
      <c r="BO1802" s="123"/>
      <c r="BP1802" s="123"/>
      <c r="BQ1802" s="42"/>
      <c r="BR1802" s="96"/>
    </row>
    <row r="1803" spans="1:70" ht="30" hidden="1" customHeight="1" x14ac:dyDescent="0.35">
      <c r="A1803" s="95">
        <v>1801</v>
      </c>
      <c r="B1803" s="123"/>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123"/>
      <c r="BJ1803" s="123"/>
      <c r="BK1803" s="95"/>
      <c r="BL1803" s="95"/>
      <c r="BM1803" s="98"/>
      <c r="BN1803" s="99"/>
      <c r="BO1803" s="123"/>
      <c r="BP1803" s="123"/>
      <c r="BQ1803" s="42"/>
      <c r="BR1803" s="96"/>
    </row>
    <row r="1804" spans="1:70" ht="30" hidden="1" customHeight="1" x14ac:dyDescent="0.35">
      <c r="A1804" s="95">
        <v>1802</v>
      </c>
      <c r="B1804" s="123"/>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123"/>
      <c r="BJ1804" s="123"/>
      <c r="BK1804" s="95"/>
      <c r="BL1804" s="95"/>
      <c r="BM1804" s="98"/>
      <c r="BN1804" s="99"/>
      <c r="BO1804" s="123"/>
      <c r="BP1804" s="123"/>
      <c r="BQ1804" s="42"/>
      <c r="BR1804" s="96"/>
    </row>
    <row r="1805" spans="1:70" ht="30" hidden="1" customHeight="1" x14ac:dyDescent="0.35">
      <c r="A1805" s="95">
        <v>1803</v>
      </c>
      <c r="B1805" s="123"/>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123"/>
      <c r="BJ1805" s="123"/>
      <c r="BK1805" s="95"/>
      <c r="BL1805" s="95"/>
      <c r="BM1805" s="98"/>
      <c r="BN1805" s="99"/>
      <c r="BO1805" s="123"/>
      <c r="BP1805" s="123"/>
      <c r="BQ1805" s="42"/>
      <c r="BR1805" s="96"/>
    </row>
    <row r="1806" spans="1:70" ht="30" hidden="1" customHeight="1" x14ac:dyDescent="0.35">
      <c r="A1806" s="95">
        <v>1804</v>
      </c>
      <c r="B1806" s="123"/>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123"/>
      <c r="BJ1806" s="123"/>
      <c r="BK1806" s="95"/>
      <c r="BL1806" s="95"/>
      <c r="BM1806" s="98"/>
      <c r="BN1806" s="99"/>
      <c r="BO1806" s="123"/>
      <c r="BP1806" s="123"/>
      <c r="BQ1806" s="42"/>
      <c r="BR1806" s="96"/>
    </row>
    <row r="1807" spans="1:70" ht="30" hidden="1" customHeight="1" x14ac:dyDescent="0.35">
      <c r="A1807" s="95">
        <v>1805</v>
      </c>
      <c r="B1807" s="123"/>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123"/>
      <c r="BJ1807" s="123"/>
      <c r="BK1807" s="95"/>
      <c r="BL1807" s="95"/>
      <c r="BM1807" s="98"/>
      <c r="BN1807" s="99"/>
      <c r="BO1807" s="123"/>
      <c r="BP1807" s="123"/>
      <c r="BQ1807" s="42"/>
      <c r="BR1807" s="96"/>
    </row>
    <row r="1808" spans="1:70" ht="30" hidden="1" customHeight="1" x14ac:dyDescent="0.35">
      <c r="A1808" s="95">
        <v>1806</v>
      </c>
      <c r="B1808" s="123"/>
      <c r="C1808" s="123"/>
      <c r="D1808" s="123"/>
      <c r="E1808" s="123"/>
      <c r="F1808" s="123"/>
      <c r="G1808" s="123"/>
      <c r="H1808" s="123"/>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123"/>
      <c r="BJ1808" s="123"/>
      <c r="BK1808" s="95"/>
      <c r="BL1808" s="95"/>
      <c r="BM1808" s="98"/>
      <c r="BN1808" s="99"/>
      <c r="BO1808" s="123"/>
      <c r="BP1808" s="123"/>
      <c r="BQ1808" s="42"/>
      <c r="BR1808" s="96"/>
    </row>
    <row r="1809" spans="1:70" ht="30" hidden="1" customHeight="1" x14ac:dyDescent="0.35">
      <c r="A1809" s="95">
        <v>1807</v>
      </c>
      <c r="B1809" s="123"/>
      <c r="C1809" s="123"/>
      <c r="D1809" s="123"/>
      <c r="E1809" s="123"/>
      <c r="F1809" s="123"/>
      <c r="G1809" s="123"/>
      <c r="H1809" s="123"/>
      <c r="I1809" s="123"/>
      <c r="J1809" s="123"/>
      <c r="K1809" s="123"/>
      <c r="L1809" s="123"/>
      <c r="M1809" s="123"/>
      <c r="N1809" s="123"/>
      <c r="O1809" s="123"/>
      <c r="P1809" s="123"/>
      <c r="Q1809" s="123"/>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123"/>
      <c r="BJ1809" s="123"/>
      <c r="BK1809" s="95"/>
      <c r="BL1809" s="95"/>
      <c r="BM1809" s="98"/>
      <c r="BN1809" s="99"/>
      <c r="BO1809" s="123"/>
      <c r="BP1809" s="123"/>
      <c r="BQ1809" s="42"/>
      <c r="BR1809" s="96"/>
    </row>
    <row r="1810" spans="1:70" ht="30" hidden="1" customHeight="1" x14ac:dyDescent="0.35">
      <c r="A1810" s="95">
        <v>1808</v>
      </c>
      <c r="B1810" s="123"/>
      <c r="C1810" s="123"/>
      <c r="D1810" s="123"/>
      <c r="E1810" s="123"/>
      <c r="F1810" s="123"/>
      <c r="G1810" s="123"/>
      <c r="H1810" s="123"/>
      <c r="I1810" s="123"/>
      <c r="J1810" s="123"/>
      <c r="K1810" s="123"/>
      <c r="L1810" s="123"/>
      <c r="M1810" s="123"/>
      <c r="N1810" s="123"/>
      <c r="O1810" s="123"/>
      <c r="P1810" s="123"/>
      <c r="Q1810" s="123"/>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123"/>
      <c r="BJ1810" s="123"/>
      <c r="BK1810" s="95"/>
      <c r="BL1810" s="95"/>
      <c r="BM1810" s="98"/>
      <c r="BN1810" s="99"/>
      <c r="BO1810" s="123"/>
      <c r="BP1810" s="123"/>
      <c r="BQ1810" s="42"/>
      <c r="BR1810" s="96"/>
    </row>
    <row r="1811" spans="1:70" ht="30" hidden="1" customHeight="1" x14ac:dyDescent="0.35">
      <c r="A1811" s="95">
        <v>1809</v>
      </c>
      <c r="B1811" s="123"/>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123"/>
      <c r="BJ1811" s="123"/>
      <c r="BK1811" s="95"/>
      <c r="BL1811" s="95"/>
      <c r="BM1811" s="98"/>
      <c r="BN1811" s="99"/>
      <c r="BO1811" s="123"/>
      <c r="BP1811" s="123"/>
      <c r="BQ1811" s="42"/>
      <c r="BR1811" s="96"/>
    </row>
    <row r="1812" spans="1:70" ht="30" hidden="1" customHeight="1" x14ac:dyDescent="0.35">
      <c r="A1812" s="95">
        <v>1810</v>
      </c>
      <c r="B1812" s="123"/>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123"/>
      <c r="BJ1812" s="123"/>
      <c r="BK1812" s="95"/>
      <c r="BL1812" s="95"/>
      <c r="BM1812" s="98"/>
      <c r="BN1812" s="99"/>
      <c r="BO1812" s="123"/>
      <c r="BP1812" s="123"/>
      <c r="BQ1812" s="42"/>
      <c r="BR1812" s="96"/>
    </row>
    <row r="1813" spans="1:70" ht="30" hidden="1" customHeight="1" x14ac:dyDescent="0.35">
      <c r="A1813" s="95">
        <v>1811</v>
      </c>
      <c r="B1813" s="123"/>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123"/>
      <c r="BJ1813" s="123"/>
      <c r="BK1813" s="95"/>
      <c r="BL1813" s="95"/>
      <c r="BM1813" s="98"/>
      <c r="BN1813" s="99"/>
      <c r="BO1813" s="123"/>
      <c r="BP1813" s="123"/>
      <c r="BQ1813" s="42"/>
      <c r="BR1813" s="96"/>
    </row>
    <row r="1814" spans="1:70" ht="30" hidden="1" customHeight="1" x14ac:dyDescent="0.35">
      <c r="A1814" s="95">
        <v>1812</v>
      </c>
      <c r="B1814" s="123"/>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123"/>
      <c r="BJ1814" s="123"/>
      <c r="BK1814" s="95"/>
      <c r="BL1814" s="95"/>
      <c r="BM1814" s="98"/>
      <c r="BN1814" s="99"/>
      <c r="BO1814" s="123"/>
      <c r="BP1814" s="123"/>
      <c r="BQ1814" s="42"/>
      <c r="BR1814" s="96"/>
    </row>
    <row r="1815" spans="1:70" ht="30" hidden="1" customHeight="1" x14ac:dyDescent="0.35">
      <c r="A1815" s="95">
        <v>1813</v>
      </c>
      <c r="B1815" s="123"/>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123"/>
      <c r="BJ1815" s="123"/>
      <c r="BK1815" s="95"/>
      <c r="BL1815" s="95"/>
      <c r="BM1815" s="98"/>
      <c r="BN1815" s="99"/>
      <c r="BO1815" s="123"/>
      <c r="BP1815" s="123"/>
      <c r="BQ1815" s="42"/>
      <c r="BR1815" s="96"/>
    </row>
    <row r="1816" spans="1:70" ht="30" hidden="1" customHeight="1" x14ac:dyDescent="0.35">
      <c r="A1816" s="95">
        <v>1814</v>
      </c>
      <c r="B1816" s="123"/>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123"/>
      <c r="BJ1816" s="123"/>
      <c r="BK1816" s="95"/>
      <c r="BL1816" s="95"/>
      <c r="BM1816" s="98"/>
      <c r="BN1816" s="99"/>
      <c r="BO1816" s="123"/>
      <c r="BP1816" s="123"/>
      <c r="BQ1816" s="42"/>
      <c r="BR1816" s="96"/>
    </row>
    <row r="1817" spans="1:70" ht="30" hidden="1" customHeight="1" x14ac:dyDescent="0.35">
      <c r="A1817" s="95">
        <v>1815</v>
      </c>
      <c r="B1817" s="123"/>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123"/>
      <c r="BJ1817" s="123"/>
      <c r="BK1817" s="95"/>
      <c r="BL1817" s="95"/>
      <c r="BM1817" s="98"/>
      <c r="BN1817" s="99"/>
      <c r="BO1817" s="123"/>
      <c r="BP1817" s="123"/>
      <c r="BQ1817" s="42"/>
      <c r="BR1817" s="96"/>
    </row>
    <row r="1818" spans="1:70" ht="30" hidden="1" customHeight="1" x14ac:dyDescent="0.35">
      <c r="A1818" s="95">
        <v>1816</v>
      </c>
      <c r="B1818" s="123"/>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123"/>
      <c r="BJ1818" s="123"/>
      <c r="BK1818" s="95"/>
      <c r="BL1818" s="95"/>
      <c r="BM1818" s="98"/>
      <c r="BN1818" s="99"/>
      <c r="BO1818" s="123"/>
      <c r="BP1818" s="123"/>
      <c r="BQ1818" s="42"/>
      <c r="BR1818" s="96"/>
    </row>
    <row r="1819" spans="1:70" ht="30" hidden="1" customHeight="1" x14ac:dyDescent="0.35">
      <c r="A1819" s="95">
        <v>1817</v>
      </c>
      <c r="B1819" s="123"/>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123"/>
      <c r="BJ1819" s="123"/>
      <c r="BK1819" s="95"/>
      <c r="BL1819" s="95"/>
      <c r="BM1819" s="98"/>
      <c r="BN1819" s="99"/>
      <c r="BO1819" s="123"/>
      <c r="BP1819" s="123"/>
      <c r="BQ1819" s="42"/>
      <c r="BR1819" s="96"/>
    </row>
    <row r="1820" spans="1:70" ht="30" hidden="1" customHeight="1" x14ac:dyDescent="0.35">
      <c r="A1820" s="95">
        <v>1818</v>
      </c>
      <c r="B1820" s="123"/>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123"/>
      <c r="BJ1820" s="123"/>
      <c r="BK1820" s="95"/>
      <c r="BL1820" s="95"/>
      <c r="BM1820" s="98"/>
      <c r="BN1820" s="99"/>
      <c r="BO1820" s="123"/>
      <c r="BP1820" s="123"/>
      <c r="BQ1820" s="42"/>
      <c r="BR1820" s="96"/>
    </row>
    <row r="1821" spans="1:70" ht="30" hidden="1" customHeight="1" x14ac:dyDescent="0.35">
      <c r="A1821" s="95">
        <v>1819</v>
      </c>
      <c r="B1821" s="123"/>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123"/>
      <c r="BJ1821" s="123"/>
      <c r="BK1821" s="95"/>
      <c r="BL1821" s="95"/>
      <c r="BM1821" s="98"/>
      <c r="BN1821" s="99"/>
      <c r="BO1821" s="123"/>
      <c r="BP1821" s="123"/>
      <c r="BQ1821" s="42"/>
      <c r="BR1821" s="96"/>
    </row>
    <row r="1822" spans="1:70" ht="30" hidden="1" customHeight="1" x14ac:dyDescent="0.35">
      <c r="A1822" s="95">
        <v>1820</v>
      </c>
      <c r="B1822" s="123"/>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95"/>
      <c r="BL1822" s="95"/>
      <c r="BM1822" s="98"/>
      <c r="BN1822" s="99"/>
      <c r="BO1822" s="123"/>
      <c r="BP1822" s="123"/>
      <c r="BQ1822" s="42"/>
      <c r="BR1822" s="96"/>
    </row>
    <row r="1823" spans="1:70" ht="30" hidden="1" customHeight="1" x14ac:dyDescent="0.35">
      <c r="A1823" s="95">
        <v>1821</v>
      </c>
      <c r="B1823" s="123"/>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123"/>
      <c r="BJ1823" s="123"/>
      <c r="BK1823" s="95"/>
      <c r="BL1823" s="95"/>
      <c r="BM1823" s="98"/>
      <c r="BN1823" s="99"/>
      <c r="BO1823" s="123"/>
      <c r="BP1823" s="123"/>
      <c r="BQ1823" s="42"/>
      <c r="BR1823" s="96"/>
    </row>
    <row r="1824" spans="1:70" ht="30" hidden="1" customHeight="1" x14ac:dyDescent="0.35">
      <c r="A1824" s="95">
        <v>1822</v>
      </c>
      <c r="B1824" s="123"/>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123"/>
      <c r="BJ1824" s="123"/>
      <c r="BK1824" s="95"/>
      <c r="BL1824" s="95"/>
      <c r="BM1824" s="98"/>
      <c r="BN1824" s="99"/>
      <c r="BO1824" s="123"/>
      <c r="BP1824" s="123"/>
      <c r="BQ1824" s="42"/>
      <c r="BR1824" s="96"/>
    </row>
    <row r="1825" spans="1:70" ht="30" hidden="1" customHeight="1" x14ac:dyDescent="0.35">
      <c r="A1825" s="95">
        <v>1823</v>
      </c>
      <c r="B1825" s="123"/>
      <c r="C1825" s="123"/>
      <c r="D1825" s="123"/>
      <c r="E1825" s="123"/>
      <c r="F1825" s="123"/>
      <c r="G1825" s="123"/>
      <c r="H1825" s="123"/>
      <c r="I1825" s="123"/>
      <c r="J1825" s="123"/>
      <c r="K1825" s="123"/>
      <c r="L1825" s="123"/>
      <c r="M1825" s="123"/>
      <c r="N1825" s="123"/>
      <c r="O1825" s="123"/>
      <c r="P1825" s="123"/>
      <c r="Q1825" s="123"/>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123"/>
      <c r="BJ1825" s="123"/>
      <c r="BK1825" s="95"/>
      <c r="BL1825" s="95"/>
      <c r="BM1825" s="98"/>
      <c r="BN1825" s="99"/>
      <c r="BO1825" s="123"/>
      <c r="BP1825" s="123"/>
      <c r="BQ1825" s="42"/>
      <c r="BR1825" s="96"/>
    </row>
    <row r="1826" spans="1:70" ht="30" hidden="1" customHeight="1" x14ac:dyDescent="0.35">
      <c r="A1826" s="95">
        <v>1824</v>
      </c>
      <c r="B1826" s="123"/>
      <c r="C1826" s="123"/>
      <c r="D1826" s="123"/>
      <c r="E1826" s="123"/>
      <c r="F1826" s="123"/>
      <c r="G1826" s="123"/>
      <c r="H1826" s="123"/>
      <c r="I1826" s="123"/>
      <c r="J1826" s="123"/>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123"/>
      <c r="BJ1826" s="123"/>
      <c r="BK1826" s="95"/>
      <c r="BL1826" s="95"/>
      <c r="BM1826" s="98"/>
      <c r="BN1826" s="99"/>
      <c r="BO1826" s="123"/>
      <c r="BP1826" s="123"/>
      <c r="BQ1826" s="42"/>
      <c r="BR1826" s="96"/>
    </row>
    <row r="1827" spans="1:70" ht="30" hidden="1" customHeight="1" x14ac:dyDescent="0.35">
      <c r="A1827" s="95">
        <v>1825</v>
      </c>
      <c r="B1827" s="123"/>
      <c r="C1827" s="123"/>
      <c r="D1827" s="123"/>
      <c r="E1827" s="123"/>
      <c r="F1827" s="123"/>
      <c r="G1827" s="123"/>
      <c r="H1827" s="123"/>
      <c r="I1827" s="123"/>
      <c r="J1827" s="123"/>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123"/>
      <c r="BJ1827" s="123"/>
      <c r="BK1827" s="95"/>
      <c r="BL1827" s="95"/>
      <c r="BM1827" s="98"/>
      <c r="BN1827" s="99"/>
      <c r="BO1827" s="123"/>
      <c r="BP1827" s="123"/>
      <c r="BQ1827" s="42"/>
      <c r="BR1827" s="96"/>
    </row>
    <row r="1828" spans="1:70" ht="30" hidden="1" customHeight="1" x14ac:dyDescent="0.35">
      <c r="A1828" s="95">
        <v>1826</v>
      </c>
      <c r="B1828" s="123"/>
      <c r="C1828" s="123"/>
      <c r="D1828" s="123"/>
      <c r="E1828" s="123"/>
      <c r="F1828" s="123"/>
      <c r="G1828" s="123"/>
      <c r="H1828" s="123"/>
      <c r="I1828" s="123"/>
      <c r="J1828" s="123"/>
      <c r="K1828" s="123"/>
      <c r="L1828" s="123"/>
      <c r="M1828" s="123"/>
      <c r="N1828" s="123"/>
      <c r="O1828" s="123"/>
      <c r="P1828" s="123"/>
      <c r="Q1828" s="123"/>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123"/>
      <c r="BJ1828" s="123"/>
      <c r="BK1828" s="95"/>
      <c r="BL1828" s="95"/>
      <c r="BM1828" s="98"/>
      <c r="BN1828" s="99"/>
      <c r="BO1828" s="123"/>
      <c r="BP1828" s="123"/>
      <c r="BQ1828" s="42"/>
      <c r="BR1828" s="96"/>
    </row>
    <row r="1829" spans="1:70" ht="30" hidden="1" customHeight="1" x14ac:dyDescent="0.35">
      <c r="A1829" s="95">
        <v>1827</v>
      </c>
      <c r="B1829" s="123"/>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123"/>
      <c r="BJ1829" s="123"/>
      <c r="BK1829" s="95"/>
      <c r="BL1829" s="95"/>
      <c r="BM1829" s="98"/>
      <c r="BN1829" s="99"/>
      <c r="BO1829" s="123"/>
      <c r="BP1829" s="123"/>
      <c r="BQ1829" s="42"/>
      <c r="BR1829" s="96"/>
    </row>
    <row r="1830" spans="1:70" ht="30" hidden="1" customHeight="1" x14ac:dyDescent="0.35">
      <c r="A1830" s="95">
        <v>1828</v>
      </c>
      <c r="B1830" s="123"/>
      <c r="C1830" s="123"/>
      <c r="D1830" s="123"/>
      <c r="E1830" s="123"/>
      <c r="F1830" s="123"/>
      <c r="G1830" s="123"/>
      <c r="H1830" s="123"/>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123"/>
      <c r="BJ1830" s="123"/>
      <c r="BK1830" s="95"/>
      <c r="BL1830" s="95"/>
      <c r="BM1830" s="98"/>
      <c r="BN1830" s="99"/>
      <c r="BO1830" s="123"/>
      <c r="BP1830" s="123"/>
      <c r="BQ1830" s="42"/>
      <c r="BR1830" s="96"/>
    </row>
    <row r="1831" spans="1:70" ht="30" hidden="1" customHeight="1" x14ac:dyDescent="0.35">
      <c r="A1831" s="95">
        <v>1829</v>
      </c>
      <c r="B1831" s="123"/>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123"/>
      <c r="BJ1831" s="123"/>
      <c r="BK1831" s="95"/>
      <c r="BL1831" s="95"/>
      <c r="BM1831" s="98"/>
      <c r="BN1831" s="99"/>
      <c r="BO1831" s="123"/>
      <c r="BP1831" s="123"/>
      <c r="BQ1831" s="42"/>
      <c r="BR1831" s="96"/>
    </row>
    <row r="1832" spans="1:70" ht="30" hidden="1" customHeight="1" x14ac:dyDescent="0.35">
      <c r="A1832" s="95">
        <v>1830</v>
      </c>
      <c r="B1832" s="123"/>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123"/>
      <c r="BJ1832" s="123"/>
      <c r="BK1832" s="95"/>
      <c r="BL1832" s="95"/>
      <c r="BM1832" s="98"/>
      <c r="BN1832" s="99"/>
      <c r="BO1832" s="123"/>
      <c r="BP1832" s="123"/>
      <c r="BQ1832" s="42"/>
      <c r="BR1832" s="96"/>
    </row>
    <row r="1833" spans="1:70" ht="30" hidden="1" customHeight="1" x14ac:dyDescent="0.35">
      <c r="A1833" s="95">
        <v>1831</v>
      </c>
      <c r="B1833" s="123"/>
      <c r="C1833" s="123"/>
      <c r="D1833" s="123"/>
      <c r="E1833" s="123"/>
      <c r="F1833" s="123"/>
      <c r="G1833" s="123"/>
      <c r="H1833" s="123"/>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123"/>
      <c r="BJ1833" s="123"/>
      <c r="BK1833" s="95"/>
      <c r="BL1833" s="95"/>
      <c r="BM1833" s="98"/>
      <c r="BN1833" s="99"/>
      <c r="BO1833" s="123"/>
      <c r="BP1833" s="123"/>
      <c r="BQ1833" s="42"/>
      <c r="BR1833" s="96"/>
    </row>
    <row r="1834" spans="1:70" ht="30" hidden="1" customHeight="1" x14ac:dyDescent="0.35">
      <c r="A1834" s="95">
        <v>1832</v>
      </c>
      <c r="B1834" s="123"/>
      <c r="C1834" s="123"/>
      <c r="D1834" s="123"/>
      <c r="E1834" s="123"/>
      <c r="F1834" s="123"/>
      <c r="G1834" s="123"/>
      <c r="H1834" s="123"/>
      <c r="I1834" s="123"/>
      <c r="J1834" s="123"/>
      <c r="K1834" s="123"/>
      <c r="L1834" s="123"/>
      <c r="M1834" s="123"/>
      <c r="N1834" s="123"/>
      <c r="O1834" s="123"/>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123"/>
      <c r="BJ1834" s="123"/>
      <c r="BK1834" s="95"/>
      <c r="BL1834" s="95"/>
      <c r="BM1834" s="98"/>
      <c r="BN1834" s="99"/>
      <c r="BO1834" s="123"/>
      <c r="BP1834" s="123"/>
      <c r="BQ1834" s="42"/>
      <c r="BR1834" s="96"/>
    </row>
    <row r="1835" spans="1:70" ht="30" hidden="1" customHeight="1" x14ac:dyDescent="0.35">
      <c r="A1835" s="95">
        <v>1833</v>
      </c>
      <c r="B1835" s="123"/>
      <c r="C1835" s="123"/>
      <c r="D1835" s="123"/>
      <c r="E1835" s="123"/>
      <c r="F1835" s="123"/>
      <c r="G1835" s="123"/>
      <c r="H1835" s="123"/>
      <c r="I1835" s="123"/>
      <c r="J1835" s="123"/>
      <c r="K1835" s="123"/>
      <c r="L1835" s="123"/>
      <c r="M1835" s="123"/>
      <c r="N1835" s="123"/>
      <c r="O1835" s="123"/>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123"/>
      <c r="BJ1835" s="123"/>
      <c r="BK1835" s="95"/>
      <c r="BL1835" s="95"/>
      <c r="BM1835" s="98"/>
      <c r="BN1835" s="99"/>
      <c r="BO1835" s="123"/>
      <c r="BP1835" s="123"/>
      <c r="BQ1835" s="42"/>
      <c r="BR1835" s="96"/>
    </row>
    <row r="1836" spans="1:70" ht="30" hidden="1" customHeight="1" x14ac:dyDescent="0.35">
      <c r="A1836" s="95">
        <v>1834</v>
      </c>
      <c r="B1836" s="123"/>
      <c r="C1836" s="123"/>
      <c r="D1836" s="123"/>
      <c r="E1836" s="123"/>
      <c r="F1836" s="123"/>
      <c r="G1836" s="123"/>
      <c r="H1836" s="123"/>
      <c r="I1836" s="123"/>
      <c r="J1836" s="123"/>
      <c r="K1836" s="123"/>
      <c r="L1836" s="123"/>
      <c r="M1836" s="123"/>
      <c r="N1836" s="123"/>
      <c r="O1836" s="123"/>
      <c r="P1836" s="123"/>
      <c r="Q1836" s="123"/>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123"/>
      <c r="BJ1836" s="123"/>
      <c r="BK1836" s="95"/>
      <c r="BL1836" s="95"/>
      <c r="BM1836" s="98"/>
      <c r="BN1836" s="99"/>
      <c r="BO1836" s="123"/>
      <c r="BP1836" s="123"/>
      <c r="BQ1836" s="42"/>
      <c r="BR1836" s="96"/>
    </row>
    <row r="1837" spans="1:70" ht="30" hidden="1" customHeight="1" x14ac:dyDescent="0.35">
      <c r="A1837" s="95">
        <v>1835</v>
      </c>
      <c r="B1837" s="123"/>
      <c r="C1837" s="123"/>
      <c r="D1837" s="123"/>
      <c r="E1837" s="123"/>
      <c r="F1837" s="123"/>
      <c r="G1837" s="123"/>
      <c r="H1837" s="123"/>
      <c r="I1837" s="123"/>
      <c r="J1837" s="123"/>
      <c r="K1837" s="123"/>
      <c r="L1837" s="123"/>
      <c r="M1837" s="123"/>
      <c r="N1837" s="123"/>
      <c r="O1837" s="123"/>
      <c r="P1837" s="123"/>
      <c r="Q1837" s="123"/>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123"/>
      <c r="BJ1837" s="123"/>
      <c r="BK1837" s="95"/>
      <c r="BL1837" s="95"/>
      <c r="BM1837" s="98"/>
      <c r="BN1837" s="99"/>
      <c r="BO1837" s="123"/>
      <c r="BP1837" s="123"/>
      <c r="BQ1837" s="42"/>
      <c r="BR1837" s="96"/>
    </row>
    <row r="1838" spans="1:70" ht="30" hidden="1" customHeight="1" x14ac:dyDescent="0.35">
      <c r="A1838" s="95">
        <v>1836</v>
      </c>
      <c r="B1838" s="123"/>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123"/>
      <c r="BJ1838" s="123"/>
      <c r="BK1838" s="95"/>
      <c r="BL1838" s="95"/>
      <c r="BM1838" s="98"/>
      <c r="BN1838" s="99"/>
      <c r="BO1838" s="123"/>
      <c r="BP1838" s="123"/>
      <c r="BQ1838" s="42"/>
      <c r="BR1838" s="96"/>
    </row>
    <row r="1839" spans="1:70" ht="30" hidden="1" customHeight="1" x14ac:dyDescent="0.35">
      <c r="A1839" s="95">
        <v>1837</v>
      </c>
      <c r="B1839" s="123"/>
      <c r="C1839" s="123"/>
      <c r="D1839" s="123"/>
      <c r="E1839" s="123"/>
      <c r="F1839" s="123"/>
      <c r="G1839" s="123"/>
      <c r="H1839" s="123"/>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123"/>
      <c r="BJ1839" s="123"/>
      <c r="BK1839" s="95"/>
      <c r="BL1839" s="95"/>
      <c r="BM1839" s="98"/>
      <c r="BN1839" s="99"/>
      <c r="BO1839" s="123"/>
      <c r="BP1839" s="123"/>
      <c r="BQ1839" s="42"/>
      <c r="BR1839" s="96"/>
    </row>
    <row r="1840" spans="1:70" ht="30" hidden="1" customHeight="1" x14ac:dyDescent="0.35">
      <c r="A1840" s="95">
        <v>1838</v>
      </c>
      <c r="B1840" s="123"/>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123"/>
      <c r="BJ1840" s="123"/>
      <c r="BK1840" s="95"/>
      <c r="BL1840" s="95"/>
      <c r="BM1840" s="98"/>
      <c r="BN1840" s="99"/>
      <c r="BO1840" s="123"/>
      <c r="BP1840" s="123"/>
      <c r="BQ1840" s="42"/>
      <c r="BR1840" s="96"/>
    </row>
    <row r="1841" spans="1:70" ht="30" hidden="1" customHeight="1" x14ac:dyDescent="0.35">
      <c r="A1841" s="95">
        <v>1839</v>
      </c>
      <c r="B1841" s="123"/>
      <c r="C1841" s="123"/>
      <c r="D1841" s="123"/>
      <c r="E1841" s="123"/>
      <c r="F1841" s="123"/>
      <c r="G1841" s="123"/>
      <c r="H1841" s="123"/>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123"/>
      <c r="BJ1841" s="123"/>
      <c r="BK1841" s="95"/>
      <c r="BL1841" s="95"/>
      <c r="BM1841" s="98"/>
      <c r="BN1841" s="99"/>
      <c r="BO1841" s="123"/>
      <c r="BP1841" s="123"/>
      <c r="BQ1841" s="42"/>
      <c r="BR1841" s="96"/>
    </row>
    <row r="1842" spans="1:70" ht="30" hidden="1" customHeight="1" x14ac:dyDescent="0.35">
      <c r="A1842" s="95">
        <v>1840</v>
      </c>
      <c r="B1842" s="123"/>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123"/>
      <c r="BJ1842" s="123"/>
      <c r="BK1842" s="95"/>
      <c r="BL1842" s="95"/>
      <c r="BM1842" s="98"/>
      <c r="BN1842" s="99"/>
      <c r="BO1842" s="123"/>
      <c r="BP1842" s="123"/>
      <c r="BQ1842" s="42"/>
      <c r="BR1842" s="96"/>
    </row>
    <row r="1843" spans="1:70" ht="30" hidden="1" customHeight="1" x14ac:dyDescent="0.35">
      <c r="A1843" s="95">
        <v>1841</v>
      </c>
      <c r="B1843" s="123"/>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95"/>
      <c r="BL1843" s="95"/>
      <c r="BM1843" s="98"/>
      <c r="BN1843" s="99"/>
      <c r="BO1843" s="123"/>
      <c r="BP1843" s="123"/>
      <c r="BQ1843" s="42"/>
      <c r="BR1843" s="96"/>
    </row>
    <row r="1844" spans="1:70" ht="30" hidden="1" customHeight="1" x14ac:dyDescent="0.35">
      <c r="A1844" s="95">
        <v>1842</v>
      </c>
      <c r="B1844" s="123"/>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95"/>
      <c r="BL1844" s="95"/>
      <c r="BM1844" s="98"/>
      <c r="BN1844" s="99"/>
      <c r="BO1844" s="123"/>
      <c r="BP1844" s="123"/>
      <c r="BQ1844" s="42"/>
      <c r="BR1844" s="96"/>
    </row>
    <row r="1845" spans="1:70" ht="30" hidden="1" customHeight="1" x14ac:dyDescent="0.35">
      <c r="A1845" s="95">
        <v>1843</v>
      </c>
      <c r="B1845" s="123"/>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123"/>
      <c r="BJ1845" s="123"/>
      <c r="BK1845" s="95"/>
      <c r="BL1845" s="95"/>
      <c r="BM1845" s="98"/>
      <c r="BN1845" s="99"/>
      <c r="BO1845" s="123"/>
      <c r="BP1845" s="123"/>
      <c r="BQ1845" s="42"/>
      <c r="BR1845" s="96"/>
    </row>
    <row r="1846" spans="1:70" ht="30" hidden="1" customHeight="1" x14ac:dyDescent="0.35">
      <c r="A1846" s="95">
        <v>1844</v>
      </c>
      <c r="B1846" s="123"/>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123"/>
      <c r="BJ1846" s="123"/>
      <c r="BK1846" s="95"/>
      <c r="BL1846" s="95"/>
      <c r="BM1846" s="98"/>
      <c r="BN1846" s="99"/>
      <c r="BO1846" s="123"/>
      <c r="BP1846" s="123"/>
      <c r="BQ1846" s="42"/>
      <c r="BR1846" s="96"/>
    </row>
    <row r="1847" spans="1:70" ht="30" hidden="1" customHeight="1" x14ac:dyDescent="0.35">
      <c r="A1847" s="95">
        <v>1845</v>
      </c>
      <c r="B1847" s="123"/>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95"/>
      <c r="BL1847" s="95"/>
      <c r="BM1847" s="98"/>
      <c r="BN1847" s="99"/>
      <c r="BO1847" s="123"/>
      <c r="BP1847" s="123"/>
      <c r="BQ1847" s="42"/>
      <c r="BR1847" s="96"/>
    </row>
    <row r="1848" spans="1:70" ht="30" hidden="1" customHeight="1" x14ac:dyDescent="0.35">
      <c r="A1848" s="95">
        <v>1846</v>
      </c>
      <c r="B1848" s="123"/>
      <c r="C1848" s="123"/>
      <c r="D1848" s="123"/>
      <c r="E1848" s="123"/>
      <c r="F1848" s="123"/>
      <c r="G1848" s="123"/>
      <c r="H1848" s="123"/>
      <c r="I1848" s="123"/>
      <c r="J1848" s="123"/>
      <c r="K1848" s="123"/>
      <c r="L1848" s="123"/>
      <c r="M1848" s="123"/>
      <c r="N1848" s="123"/>
      <c r="O1848" s="123"/>
      <c r="P1848" s="123"/>
      <c r="Q1848" s="123"/>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123"/>
      <c r="BJ1848" s="123"/>
      <c r="BK1848" s="95"/>
      <c r="BL1848" s="95"/>
      <c r="BM1848" s="98"/>
      <c r="BN1848" s="99"/>
      <c r="BO1848" s="123"/>
      <c r="BP1848" s="123"/>
      <c r="BQ1848" s="42"/>
      <c r="BR1848" s="96"/>
    </row>
    <row r="1849" spans="1:70" ht="30" hidden="1" customHeight="1" x14ac:dyDescent="0.35">
      <c r="A1849" s="95">
        <v>1847</v>
      </c>
      <c r="B1849" s="123"/>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95"/>
      <c r="BL1849" s="95"/>
      <c r="BM1849" s="98"/>
      <c r="BN1849" s="99"/>
      <c r="BO1849" s="123"/>
      <c r="BP1849" s="123"/>
      <c r="BQ1849" s="42"/>
      <c r="BR1849" s="96"/>
    </row>
    <row r="1850" spans="1:70" ht="30" hidden="1" customHeight="1" x14ac:dyDescent="0.35">
      <c r="A1850" s="95">
        <v>1848</v>
      </c>
      <c r="B1850" s="123"/>
      <c r="C1850" s="123"/>
      <c r="D1850" s="123"/>
      <c r="E1850" s="123"/>
      <c r="F1850" s="123"/>
      <c r="G1850" s="123"/>
      <c r="H1850" s="123"/>
      <c r="I1850" s="123"/>
      <c r="J1850" s="123"/>
      <c r="K1850" s="123"/>
      <c r="L1850" s="123"/>
      <c r="M1850" s="123"/>
      <c r="N1850" s="123"/>
      <c r="O1850" s="123"/>
      <c r="P1850" s="123"/>
      <c r="Q1850" s="123"/>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95"/>
      <c r="BL1850" s="95"/>
      <c r="BM1850" s="98"/>
      <c r="BN1850" s="99"/>
      <c r="BO1850" s="123"/>
      <c r="BP1850" s="123"/>
      <c r="BQ1850" s="42"/>
      <c r="BR1850" s="96"/>
    </row>
    <row r="1851" spans="1:70" ht="30" hidden="1" customHeight="1" x14ac:dyDescent="0.35">
      <c r="A1851" s="95">
        <v>1849</v>
      </c>
      <c r="B1851" s="123"/>
      <c r="C1851" s="123"/>
      <c r="D1851" s="123"/>
      <c r="E1851" s="123"/>
      <c r="F1851" s="123"/>
      <c r="G1851" s="123"/>
      <c r="H1851" s="123"/>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95"/>
      <c r="BL1851" s="95"/>
      <c r="BM1851" s="98"/>
      <c r="BN1851" s="99"/>
      <c r="BO1851" s="123"/>
      <c r="BP1851" s="123"/>
      <c r="BQ1851" s="42"/>
      <c r="BR1851" s="96"/>
    </row>
    <row r="1852" spans="1:70" ht="30" hidden="1" customHeight="1" x14ac:dyDescent="0.35">
      <c r="A1852" s="95">
        <v>1850</v>
      </c>
      <c r="B1852" s="123"/>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123"/>
      <c r="BJ1852" s="123"/>
      <c r="BK1852" s="95"/>
      <c r="BL1852" s="95"/>
      <c r="BM1852" s="98"/>
      <c r="BN1852" s="99"/>
      <c r="BO1852" s="123"/>
      <c r="BP1852" s="123"/>
      <c r="BQ1852" s="42"/>
      <c r="BR1852" s="96"/>
    </row>
    <row r="1853" spans="1:70" ht="30" hidden="1" customHeight="1" x14ac:dyDescent="0.35">
      <c r="A1853" s="95">
        <v>1851</v>
      </c>
      <c r="B1853" s="123"/>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123"/>
      <c r="BJ1853" s="123"/>
      <c r="BK1853" s="95"/>
      <c r="BL1853" s="95"/>
      <c r="BM1853" s="98"/>
      <c r="BN1853" s="99"/>
      <c r="BO1853" s="123"/>
      <c r="BP1853" s="123"/>
      <c r="BQ1853" s="42"/>
      <c r="BR1853" s="96"/>
    </row>
    <row r="1854" spans="1:70" ht="30" hidden="1" customHeight="1" x14ac:dyDescent="0.35">
      <c r="A1854" s="95">
        <v>1852</v>
      </c>
      <c r="B1854" s="123"/>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95"/>
      <c r="BL1854" s="95"/>
      <c r="BM1854" s="98"/>
      <c r="BN1854" s="99"/>
      <c r="BO1854" s="123"/>
      <c r="BP1854" s="123"/>
      <c r="BQ1854" s="42"/>
      <c r="BR1854" s="96"/>
    </row>
    <row r="1855" spans="1:70" ht="30" hidden="1" customHeight="1" x14ac:dyDescent="0.35">
      <c r="A1855" s="95">
        <v>1853</v>
      </c>
      <c r="B1855" s="123"/>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123"/>
      <c r="BJ1855" s="123"/>
      <c r="BK1855" s="95"/>
      <c r="BL1855" s="95"/>
      <c r="BM1855" s="98"/>
      <c r="BN1855" s="99"/>
      <c r="BO1855" s="123"/>
      <c r="BP1855" s="123"/>
      <c r="BQ1855" s="42"/>
      <c r="BR1855" s="96"/>
    </row>
    <row r="1856" spans="1:70" ht="30" hidden="1" customHeight="1" x14ac:dyDescent="0.35">
      <c r="A1856" s="95">
        <v>1854</v>
      </c>
      <c r="B1856" s="123"/>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123"/>
      <c r="BJ1856" s="123"/>
      <c r="BK1856" s="95"/>
      <c r="BL1856" s="95"/>
      <c r="BM1856" s="98"/>
      <c r="BN1856" s="99"/>
      <c r="BO1856" s="123"/>
      <c r="BP1856" s="123"/>
      <c r="BQ1856" s="42"/>
      <c r="BR1856" s="96"/>
    </row>
    <row r="1857" spans="1:70" ht="30" hidden="1" customHeight="1" x14ac:dyDescent="0.35">
      <c r="A1857" s="95">
        <v>1855</v>
      </c>
      <c r="B1857" s="123"/>
      <c r="C1857" s="123"/>
      <c r="D1857" s="123"/>
      <c r="E1857" s="123"/>
      <c r="F1857" s="123"/>
      <c r="G1857" s="123"/>
      <c r="H1857" s="123"/>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123"/>
      <c r="BJ1857" s="123"/>
      <c r="BK1857" s="95"/>
      <c r="BL1857" s="95"/>
      <c r="BM1857" s="98"/>
      <c r="BN1857" s="99"/>
      <c r="BO1857" s="123"/>
      <c r="BP1857" s="123"/>
      <c r="BQ1857" s="42"/>
      <c r="BR1857" s="96"/>
    </row>
    <row r="1858" spans="1:70" ht="30" hidden="1" customHeight="1" x14ac:dyDescent="0.35">
      <c r="A1858" s="95">
        <v>1856</v>
      </c>
      <c r="B1858" s="123"/>
      <c r="C1858" s="123"/>
      <c r="D1858" s="123"/>
      <c r="E1858" s="123"/>
      <c r="F1858" s="123"/>
      <c r="G1858" s="123"/>
      <c r="H1858" s="123"/>
      <c r="I1858" s="123"/>
      <c r="J1858" s="123"/>
      <c r="K1858" s="123"/>
      <c r="L1858" s="123"/>
      <c r="M1858" s="123"/>
      <c r="N1858" s="123"/>
      <c r="O1858" s="123"/>
      <c r="P1858" s="123"/>
      <c r="Q1858" s="123"/>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123"/>
      <c r="BJ1858" s="123"/>
      <c r="BK1858" s="95"/>
      <c r="BL1858" s="95"/>
      <c r="BM1858" s="98"/>
      <c r="BN1858" s="99"/>
      <c r="BO1858" s="123"/>
      <c r="BP1858" s="123"/>
      <c r="BQ1858" s="42"/>
      <c r="BR1858" s="96"/>
    </row>
    <row r="1859" spans="1:70" ht="30" hidden="1" customHeight="1" x14ac:dyDescent="0.35">
      <c r="A1859" s="95">
        <v>1857</v>
      </c>
      <c r="B1859" s="123"/>
      <c r="C1859" s="123"/>
      <c r="D1859" s="123"/>
      <c r="E1859" s="123"/>
      <c r="F1859" s="123"/>
      <c r="G1859" s="123"/>
      <c r="H1859" s="123"/>
      <c r="I1859" s="123"/>
      <c r="J1859" s="123"/>
      <c r="K1859" s="123"/>
      <c r="L1859" s="123"/>
      <c r="M1859" s="123"/>
      <c r="N1859" s="123"/>
      <c r="O1859" s="123"/>
      <c r="P1859" s="123"/>
      <c r="Q1859" s="123"/>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123"/>
      <c r="BJ1859" s="123"/>
      <c r="BK1859" s="95"/>
      <c r="BL1859" s="95"/>
      <c r="BM1859" s="98"/>
      <c r="BN1859" s="99"/>
      <c r="BO1859" s="123"/>
      <c r="BP1859" s="123"/>
      <c r="BQ1859" s="42"/>
      <c r="BR1859" s="96"/>
    </row>
    <row r="1860" spans="1:70" ht="30" hidden="1" customHeight="1" x14ac:dyDescent="0.35">
      <c r="A1860" s="95">
        <v>1858</v>
      </c>
      <c r="B1860" s="123"/>
      <c r="C1860" s="123"/>
      <c r="D1860" s="123"/>
      <c r="E1860" s="123"/>
      <c r="F1860" s="123"/>
      <c r="G1860" s="123"/>
      <c r="H1860" s="123"/>
      <c r="I1860" s="123"/>
      <c r="J1860" s="123"/>
      <c r="K1860" s="123"/>
      <c r="L1860" s="123"/>
      <c r="M1860" s="123"/>
      <c r="N1860" s="123"/>
      <c r="O1860" s="123"/>
      <c r="P1860" s="123"/>
      <c r="Q1860" s="123"/>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123"/>
      <c r="BJ1860" s="123"/>
      <c r="BK1860" s="95"/>
      <c r="BL1860" s="95"/>
      <c r="BM1860" s="98"/>
      <c r="BN1860" s="99"/>
      <c r="BO1860" s="123"/>
      <c r="BP1860" s="123"/>
      <c r="BQ1860" s="42"/>
      <c r="BR1860" s="96"/>
    </row>
    <row r="1861" spans="1:70" ht="30" hidden="1" customHeight="1" x14ac:dyDescent="0.35">
      <c r="A1861" s="95">
        <v>1859</v>
      </c>
      <c r="B1861" s="123"/>
      <c r="C1861" s="123"/>
      <c r="D1861" s="123"/>
      <c r="E1861" s="123"/>
      <c r="F1861" s="123"/>
      <c r="G1861" s="123"/>
      <c r="H1861" s="123"/>
      <c r="I1861" s="123"/>
      <c r="J1861" s="123"/>
      <c r="K1861" s="123"/>
      <c r="L1861" s="123"/>
      <c r="M1861" s="123"/>
      <c r="N1861" s="123"/>
      <c r="O1861" s="123"/>
      <c r="P1861" s="123"/>
      <c r="Q1861" s="123"/>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123"/>
      <c r="BJ1861" s="123"/>
      <c r="BK1861" s="95"/>
      <c r="BL1861" s="95"/>
      <c r="BM1861" s="98"/>
      <c r="BN1861" s="99"/>
      <c r="BO1861" s="123"/>
      <c r="BP1861" s="123"/>
      <c r="BQ1861" s="42"/>
      <c r="BR1861" s="96"/>
    </row>
    <row r="1862" spans="1:70" ht="30" hidden="1" customHeight="1" x14ac:dyDescent="0.35">
      <c r="A1862" s="95">
        <v>1860</v>
      </c>
      <c r="B1862" s="123"/>
      <c r="C1862" s="123"/>
      <c r="D1862" s="123"/>
      <c r="E1862" s="123"/>
      <c r="F1862" s="123"/>
      <c r="G1862" s="123"/>
      <c r="H1862" s="123"/>
      <c r="I1862" s="123"/>
      <c r="J1862" s="123"/>
      <c r="K1862" s="123"/>
      <c r="L1862" s="123"/>
      <c r="M1862" s="123"/>
      <c r="N1862" s="123"/>
      <c r="O1862" s="123"/>
      <c r="P1862" s="123"/>
      <c r="Q1862" s="123"/>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123"/>
      <c r="BJ1862" s="123"/>
      <c r="BK1862" s="95"/>
      <c r="BL1862" s="95"/>
      <c r="BM1862" s="98"/>
      <c r="BN1862" s="99"/>
      <c r="BO1862" s="123"/>
      <c r="BP1862" s="123"/>
      <c r="BQ1862" s="42"/>
      <c r="BR1862" s="96"/>
    </row>
    <row r="1863" spans="1:70" ht="30" hidden="1" customHeight="1" x14ac:dyDescent="0.35">
      <c r="A1863" s="95">
        <v>1861</v>
      </c>
      <c r="B1863" s="123"/>
      <c r="C1863" s="123"/>
      <c r="D1863" s="123"/>
      <c r="E1863" s="123"/>
      <c r="F1863" s="123"/>
      <c r="G1863" s="123"/>
      <c r="H1863" s="123"/>
      <c r="I1863" s="123"/>
      <c r="J1863" s="123"/>
      <c r="K1863" s="123"/>
      <c r="L1863" s="123"/>
      <c r="M1863" s="123"/>
      <c r="N1863" s="123"/>
      <c r="O1863" s="123"/>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123"/>
      <c r="BJ1863" s="123"/>
      <c r="BK1863" s="95"/>
      <c r="BL1863" s="95"/>
      <c r="BM1863" s="98"/>
      <c r="BN1863" s="99"/>
      <c r="BO1863" s="123"/>
      <c r="BP1863" s="123"/>
      <c r="BQ1863" s="42"/>
      <c r="BR1863" s="96"/>
    </row>
    <row r="1864" spans="1:70" ht="30" hidden="1" customHeight="1" x14ac:dyDescent="0.35">
      <c r="A1864" s="95">
        <v>1862</v>
      </c>
      <c r="B1864" s="123"/>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123"/>
      <c r="BJ1864" s="123"/>
      <c r="BK1864" s="95"/>
      <c r="BL1864" s="95"/>
      <c r="BM1864" s="98"/>
      <c r="BN1864" s="99"/>
      <c r="BO1864" s="123"/>
      <c r="BP1864" s="123"/>
      <c r="BQ1864" s="42"/>
      <c r="BR1864" s="96"/>
    </row>
    <row r="1865" spans="1:70" ht="30" hidden="1" customHeight="1" x14ac:dyDescent="0.35">
      <c r="A1865" s="95">
        <v>1863</v>
      </c>
      <c r="B1865" s="123"/>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123"/>
      <c r="BJ1865" s="123"/>
      <c r="BK1865" s="95"/>
      <c r="BL1865" s="95"/>
      <c r="BM1865" s="98"/>
      <c r="BN1865" s="99"/>
      <c r="BO1865" s="123"/>
      <c r="BP1865" s="123"/>
      <c r="BQ1865" s="42"/>
      <c r="BR1865" s="96"/>
    </row>
    <row r="1866" spans="1:70" ht="30" hidden="1" customHeight="1" x14ac:dyDescent="0.35">
      <c r="A1866" s="95">
        <v>1864</v>
      </c>
      <c r="B1866" s="123"/>
      <c r="C1866" s="123"/>
      <c r="D1866" s="123"/>
      <c r="E1866" s="123"/>
      <c r="F1866" s="123"/>
      <c r="G1866" s="123"/>
      <c r="H1866" s="123"/>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123"/>
      <c r="BJ1866" s="123"/>
      <c r="BK1866" s="95"/>
      <c r="BL1866" s="95"/>
      <c r="BM1866" s="98"/>
      <c r="BN1866" s="99"/>
      <c r="BO1866" s="123"/>
      <c r="BP1866" s="123"/>
      <c r="BQ1866" s="42"/>
      <c r="BR1866" s="96"/>
    </row>
    <row r="1867" spans="1:70" ht="30" hidden="1" customHeight="1" x14ac:dyDescent="0.35">
      <c r="A1867" s="95">
        <v>1865</v>
      </c>
      <c r="B1867" s="123"/>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123"/>
      <c r="BJ1867" s="123"/>
      <c r="BK1867" s="95"/>
      <c r="BL1867" s="95"/>
      <c r="BM1867" s="98"/>
      <c r="BN1867" s="99"/>
      <c r="BO1867" s="123"/>
      <c r="BP1867" s="123"/>
      <c r="BQ1867" s="42"/>
      <c r="BR1867" s="96"/>
    </row>
    <row r="1868" spans="1:70" ht="30" hidden="1" customHeight="1" x14ac:dyDescent="0.35">
      <c r="A1868" s="95">
        <v>1866</v>
      </c>
      <c r="B1868" s="123"/>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123"/>
      <c r="BJ1868" s="123"/>
      <c r="BK1868" s="95"/>
      <c r="BL1868" s="95"/>
      <c r="BM1868" s="98"/>
      <c r="BN1868" s="99"/>
      <c r="BO1868" s="123"/>
      <c r="BP1868" s="123"/>
      <c r="BQ1868" s="42"/>
      <c r="BR1868" s="96"/>
    </row>
    <row r="1869" spans="1:70" ht="30" hidden="1" customHeight="1" x14ac:dyDescent="0.35">
      <c r="A1869" s="95">
        <v>1867</v>
      </c>
      <c r="B1869" s="123"/>
      <c r="C1869" s="123"/>
      <c r="D1869" s="123"/>
      <c r="E1869" s="123"/>
      <c r="F1869" s="123"/>
      <c r="G1869" s="123"/>
      <c r="H1869" s="123"/>
      <c r="I1869" s="123"/>
      <c r="J1869" s="123"/>
      <c r="K1869" s="123"/>
      <c r="L1869" s="123"/>
      <c r="M1869" s="123"/>
      <c r="N1869" s="123"/>
      <c r="O1869" s="123"/>
      <c r="P1869" s="123"/>
      <c r="Q1869" s="123"/>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95"/>
      <c r="BL1869" s="95"/>
      <c r="BM1869" s="98"/>
      <c r="BN1869" s="99"/>
      <c r="BO1869" s="123"/>
      <c r="BP1869" s="123"/>
      <c r="BQ1869" s="42"/>
      <c r="BR1869" s="96"/>
    </row>
    <row r="1870" spans="1:70" ht="30" hidden="1" customHeight="1" x14ac:dyDescent="0.35">
      <c r="A1870" s="95">
        <v>1868</v>
      </c>
      <c r="B1870" s="123"/>
      <c r="C1870" s="123"/>
      <c r="D1870" s="123"/>
      <c r="E1870" s="123"/>
      <c r="F1870" s="123"/>
      <c r="G1870" s="123"/>
      <c r="H1870" s="123"/>
      <c r="I1870" s="123"/>
      <c r="J1870" s="123"/>
      <c r="K1870" s="123"/>
      <c r="L1870" s="123"/>
      <c r="M1870" s="123"/>
      <c r="N1870" s="123"/>
      <c r="O1870" s="123"/>
      <c r="P1870" s="123"/>
      <c r="Q1870" s="123"/>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123"/>
      <c r="BJ1870" s="123"/>
      <c r="BK1870" s="95"/>
      <c r="BL1870" s="95"/>
      <c r="BM1870" s="98"/>
      <c r="BN1870" s="99"/>
      <c r="BO1870" s="123"/>
      <c r="BP1870" s="123"/>
      <c r="BQ1870" s="42"/>
      <c r="BR1870" s="96"/>
    </row>
    <row r="1871" spans="1:70" ht="30" hidden="1" customHeight="1" x14ac:dyDescent="0.35">
      <c r="A1871" s="95">
        <v>1869</v>
      </c>
      <c r="B1871" s="123"/>
      <c r="C1871" s="123"/>
      <c r="D1871" s="123"/>
      <c r="E1871" s="123"/>
      <c r="F1871" s="123"/>
      <c r="G1871" s="123"/>
      <c r="H1871" s="123"/>
      <c r="I1871" s="123"/>
      <c r="J1871" s="123"/>
      <c r="K1871" s="123"/>
      <c r="L1871" s="123"/>
      <c r="M1871" s="123"/>
      <c r="N1871" s="123"/>
      <c r="O1871" s="123"/>
      <c r="P1871" s="123"/>
      <c r="Q1871" s="123"/>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123"/>
      <c r="BJ1871" s="123"/>
      <c r="BK1871" s="95"/>
      <c r="BL1871" s="95"/>
      <c r="BM1871" s="98"/>
      <c r="BN1871" s="99"/>
      <c r="BO1871" s="123"/>
      <c r="BP1871" s="123"/>
      <c r="BQ1871" s="42"/>
      <c r="BR1871" s="96"/>
    </row>
    <row r="1872" spans="1:70" ht="30" hidden="1" customHeight="1" x14ac:dyDescent="0.35">
      <c r="A1872" s="95">
        <v>1870</v>
      </c>
      <c r="B1872" s="123"/>
      <c r="C1872" s="123"/>
      <c r="D1872" s="123"/>
      <c r="E1872" s="123"/>
      <c r="F1872" s="123"/>
      <c r="G1872" s="123"/>
      <c r="H1872" s="123"/>
      <c r="I1872" s="123"/>
      <c r="J1872" s="123"/>
      <c r="K1872" s="123"/>
      <c r="L1872" s="123"/>
      <c r="M1872" s="123"/>
      <c r="N1872" s="123"/>
      <c r="O1872" s="123"/>
      <c r="P1872" s="123"/>
      <c r="Q1872" s="123"/>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123"/>
      <c r="BJ1872" s="123"/>
      <c r="BK1872" s="95"/>
      <c r="BL1872" s="95"/>
      <c r="BM1872" s="98"/>
      <c r="BN1872" s="99"/>
      <c r="BO1872" s="123"/>
      <c r="BP1872" s="123"/>
      <c r="BQ1872" s="42"/>
      <c r="BR1872" s="96"/>
    </row>
    <row r="1873" spans="1:70" ht="30" hidden="1" customHeight="1" x14ac:dyDescent="0.35">
      <c r="A1873" s="95">
        <v>1871</v>
      </c>
      <c r="B1873" s="123"/>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123"/>
      <c r="BJ1873" s="123"/>
      <c r="BK1873" s="95"/>
      <c r="BL1873" s="95"/>
      <c r="BM1873" s="98"/>
      <c r="BN1873" s="99"/>
      <c r="BO1873" s="123"/>
      <c r="BP1873" s="123"/>
      <c r="BQ1873" s="42"/>
      <c r="BR1873" s="96"/>
    </row>
    <row r="1874" spans="1:70" ht="30" hidden="1" customHeight="1" x14ac:dyDescent="0.35">
      <c r="A1874" s="95">
        <v>1872</v>
      </c>
      <c r="B1874" s="123"/>
      <c r="C1874" s="123"/>
      <c r="D1874" s="123"/>
      <c r="E1874" s="123"/>
      <c r="F1874" s="123"/>
      <c r="G1874" s="123"/>
      <c r="H1874" s="123"/>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123"/>
      <c r="BJ1874" s="123"/>
      <c r="BK1874" s="95"/>
      <c r="BL1874" s="95"/>
      <c r="BM1874" s="98"/>
      <c r="BN1874" s="99"/>
      <c r="BO1874" s="123"/>
      <c r="BP1874" s="123"/>
      <c r="BQ1874" s="42"/>
      <c r="BR1874" s="96"/>
    </row>
    <row r="1875" spans="1:70" ht="30" hidden="1" customHeight="1" x14ac:dyDescent="0.35">
      <c r="A1875" s="95">
        <v>1873</v>
      </c>
      <c r="B1875" s="123"/>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123"/>
      <c r="BJ1875" s="123"/>
      <c r="BK1875" s="95"/>
      <c r="BL1875" s="95"/>
      <c r="BM1875" s="98"/>
      <c r="BN1875" s="99"/>
      <c r="BO1875" s="123"/>
      <c r="BP1875" s="123"/>
      <c r="BQ1875" s="42"/>
      <c r="BR1875" s="96"/>
    </row>
    <row r="1876" spans="1:70" ht="30" hidden="1" customHeight="1" x14ac:dyDescent="0.35">
      <c r="A1876" s="95">
        <v>1874</v>
      </c>
      <c r="B1876" s="123"/>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123"/>
      <c r="BJ1876" s="123"/>
      <c r="BK1876" s="95"/>
      <c r="BL1876" s="95"/>
      <c r="BM1876" s="98"/>
      <c r="BN1876" s="99"/>
      <c r="BO1876" s="123"/>
      <c r="BP1876" s="123"/>
      <c r="BQ1876" s="42"/>
      <c r="BR1876" s="96"/>
    </row>
    <row r="1877" spans="1:70" ht="30" hidden="1" customHeight="1" x14ac:dyDescent="0.35">
      <c r="A1877" s="95">
        <v>1875</v>
      </c>
      <c r="B1877" s="123"/>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123"/>
      <c r="BJ1877" s="123"/>
      <c r="BK1877" s="95"/>
      <c r="BL1877" s="95"/>
      <c r="BM1877" s="98"/>
      <c r="BN1877" s="99"/>
      <c r="BO1877" s="123"/>
      <c r="BP1877" s="123"/>
      <c r="BQ1877" s="42"/>
      <c r="BR1877" s="96"/>
    </row>
    <row r="1878" spans="1:70" ht="30" hidden="1" customHeight="1" x14ac:dyDescent="0.35">
      <c r="A1878" s="95">
        <v>1876</v>
      </c>
      <c r="B1878" s="123"/>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123"/>
      <c r="BJ1878" s="123"/>
      <c r="BK1878" s="95"/>
      <c r="BL1878" s="95"/>
      <c r="BM1878" s="98"/>
      <c r="BN1878" s="99"/>
      <c r="BO1878" s="123"/>
      <c r="BP1878" s="123"/>
      <c r="BQ1878" s="42"/>
      <c r="BR1878" s="96"/>
    </row>
    <row r="1879" spans="1:70" ht="30" hidden="1" customHeight="1" x14ac:dyDescent="0.35">
      <c r="A1879" s="95">
        <v>1877</v>
      </c>
      <c r="B1879" s="123"/>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123"/>
      <c r="BJ1879" s="123"/>
      <c r="BK1879" s="95"/>
      <c r="BL1879" s="95"/>
      <c r="BM1879" s="98"/>
      <c r="BN1879" s="99"/>
      <c r="BO1879" s="123"/>
      <c r="BP1879" s="123"/>
      <c r="BQ1879" s="42"/>
      <c r="BR1879" s="96"/>
    </row>
    <row r="1880" spans="1:70" ht="30" hidden="1" customHeight="1" x14ac:dyDescent="0.35">
      <c r="A1880" s="95">
        <v>1878</v>
      </c>
      <c r="B1880" s="123"/>
      <c r="C1880" s="123"/>
      <c r="D1880" s="123"/>
      <c r="E1880" s="123"/>
      <c r="F1880" s="123"/>
      <c r="G1880" s="123"/>
      <c r="H1880" s="123"/>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95"/>
      <c r="BL1880" s="95"/>
      <c r="BM1880" s="98"/>
      <c r="BN1880" s="99"/>
      <c r="BO1880" s="123"/>
      <c r="BP1880" s="123"/>
      <c r="BQ1880" s="42"/>
      <c r="BR1880" s="96"/>
    </row>
    <row r="1881" spans="1:70" ht="30" hidden="1" customHeight="1" x14ac:dyDescent="0.35">
      <c r="A1881" s="95">
        <v>1879</v>
      </c>
      <c r="B1881" s="123"/>
      <c r="C1881" s="123"/>
      <c r="D1881" s="123"/>
      <c r="E1881" s="123"/>
      <c r="F1881" s="123"/>
      <c r="G1881" s="123"/>
      <c r="H1881" s="123"/>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123"/>
      <c r="BJ1881" s="123"/>
      <c r="BK1881" s="95"/>
      <c r="BL1881" s="95"/>
      <c r="BM1881" s="98"/>
      <c r="BN1881" s="99"/>
      <c r="BO1881" s="123"/>
      <c r="BP1881" s="123"/>
      <c r="BQ1881" s="42"/>
      <c r="BR1881" s="96"/>
    </row>
    <row r="1882" spans="1:70" ht="30" hidden="1" customHeight="1" x14ac:dyDescent="0.35">
      <c r="A1882" s="95">
        <v>1880</v>
      </c>
      <c r="B1882" s="123"/>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123"/>
      <c r="BJ1882" s="123"/>
      <c r="BK1882" s="95"/>
      <c r="BL1882" s="95"/>
      <c r="BM1882" s="98"/>
      <c r="BN1882" s="99"/>
      <c r="BO1882" s="123"/>
      <c r="BP1882" s="123"/>
      <c r="BQ1882" s="42"/>
      <c r="BR1882" s="96"/>
    </row>
    <row r="1883" spans="1:70" ht="30" hidden="1" customHeight="1" x14ac:dyDescent="0.35">
      <c r="A1883" s="95">
        <v>1881</v>
      </c>
      <c r="B1883" s="123"/>
      <c r="C1883" s="123"/>
      <c r="D1883" s="123"/>
      <c r="E1883" s="123"/>
      <c r="F1883" s="123"/>
      <c r="G1883" s="123"/>
      <c r="H1883" s="123"/>
      <c r="I1883" s="123"/>
      <c r="J1883" s="123"/>
      <c r="K1883" s="123"/>
      <c r="L1883" s="123"/>
      <c r="M1883" s="123"/>
      <c r="N1883" s="123"/>
      <c r="O1883" s="123"/>
      <c r="P1883" s="123"/>
      <c r="Q1883" s="123"/>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123"/>
      <c r="BJ1883" s="123"/>
      <c r="BK1883" s="95"/>
      <c r="BL1883" s="95"/>
      <c r="BM1883" s="98"/>
      <c r="BN1883" s="99"/>
      <c r="BO1883" s="123"/>
      <c r="BP1883" s="123"/>
      <c r="BQ1883" s="42"/>
      <c r="BR1883" s="96"/>
    </row>
    <row r="1884" spans="1:70" ht="30" hidden="1" customHeight="1" x14ac:dyDescent="0.35">
      <c r="A1884" s="95">
        <v>1882</v>
      </c>
      <c r="B1884" s="123"/>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123"/>
      <c r="BJ1884" s="123"/>
      <c r="BK1884" s="95"/>
      <c r="BL1884" s="95"/>
      <c r="BM1884" s="98"/>
      <c r="BN1884" s="99"/>
      <c r="BO1884" s="123"/>
      <c r="BP1884" s="123"/>
      <c r="BQ1884" s="42"/>
      <c r="BR1884" s="96"/>
    </row>
    <row r="1885" spans="1:70" ht="30" hidden="1" customHeight="1" x14ac:dyDescent="0.35">
      <c r="A1885" s="95">
        <v>1883</v>
      </c>
      <c r="B1885" s="123"/>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123"/>
      <c r="BJ1885" s="123"/>
      <c r="BK1885" s="95"/>
      <c r="BL1885" s="95"/>
      <c r="BM1885" s="98"/>
      <c r="BN1885" s="99"/>
      <c r="BO1885" s="123"/>
      <c r="BP1885" s="123"/>
      <c r="BQ1885" s="42"/>
      <c r="BR1885" s="96"/>
    </row>
    <row r="1886" spans="1:70" ht="30" hidden="1" customHeight="1" x14ac:dyDescent="0.35">
      <c r="A1886" s="95">
        <v>1884</v>
      </c>
      <c r="B1886" s="123"/>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123"/>
      <c r="BJ1886" s="123"/>
      <c r="BK1886" s="95"/>
      <c r="BL1886" s="95"/>
      <c r="BM1886" s="98"/>
      <c r="BN1886" s="99"/>
      <c r="BO1886" s="123"/>
      <c r="BP1886" s="123"/>
      <c r="BQ1886" s="42"/>
      <c r="BR1886" s="96"/>
    </row>
    <row r="1887" spans="1:70" ht="30" hidden="1" customHeight="1" x14ac:dyDescent="0.35">
      <c r="A1887" s="95">
        <v>1885</v>
      </c>
      <c r="B1887" s="123"/>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123"/>
      <c r="BJ1887" s="123"/>
      <c r="BK1887" s="95"/>
      <c r="BL1887" s="95"/>
      <c r="BM1887" s="98"/>
      <c r="BN1887" s="99"/>
      <c r="BO1887" s="123"/>
      <c r="BP1887" s="123"/>
      <c r="BQ1887" s="42"/>
      <c r="BR1887" s="96"/>
    </row>
    <row r="1888" spans="1:70" ht="30" hidden="1" customHeight="1" x14ac:dyDescent="0.35">
      <c r="A1888" s="95">
        <v>1886</v>
      </c>
      <c r="B1888" s="123"/>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123"/>
      <c r="BJ1888" s="123"/>
      <c r="BK1888" s="95"/>
      <c r="BL1888" s="95"/>
      <c r="BM1888" s="98"/>
      <c r="BN1888" s="99"/>
      <c r="BO1888" s="123"/>
      <c r="BP1888" s="123"/>
      <c r="BQ1888" s="42"/>
      <c r="BR1888" s="96"/>
    </row>
    <row r="1889" spans="1:70" ht="30" hidden="1" customHeight="1" x14ac:dyDescent="0.35">
      <c r="A1889" s="95">
        <v>1887</v>
      </c>
      <c r="B1889" s="123"/>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123"/>
      <c r="BJ1889" s="123"/>
      <c r="BK1889" s="95"/>
      <c r="BL1889" s="95"/>
      <c r="BM1889" s="98"/>
      <c r="BN1889" s="99"/>
      <c r="BO1889" s="123"/>
      <c r="BP1889" s="123"/>
      <c r="BQ1889" s="42"/>
      <c r="BR1889" s="96"/>
    </row>
    <row r="1890" spans="1:70" ht="30" hidden="1" customHeight="1" x14ac:dyDescent="0.35">
      <c r="A1890" s="95">
        <v>1888</v>
      </c>
      <c r="B1890" s="123"/>
      <c r="C1890" s="123"/>
      <c r="D1890" s="123"/>
      <c r="E1890" s="123"/>
      <c r="F1890" s="123"/>
      <c r="G1890" s="123"/>
      <c r="H1890" s="123"/>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123"/>
      <c r="BJ1890" s="123"/>
      <c r="BK1890" s="95"/>
      <c r="BL1890" s="95"/>
      <c r="BM1890" s="98"/>
      <c r="BN1890" s="99"/>
      <c r="BO1890" s="123"/>
      <c r="BP1890" s="123"/>
      <c r="BQ1890" s="42"/>
      <c r="BR1890" s="96"/>
    </row>
    <row r="1891" spans="1:70" ht="30" hidden="1" customHeight="1" x14ac:dyDescent="0.35">
      <c r="A1891" s="95">
        <v>1889</v>
      </c>
      <c r="B1891" s="123"/>
      <c r="C1891" s="123"/>
      <c r="D1891" s="123"/>
      <c r="E1891" s="123"/>
      <c r="F1891" s="123"/>
      <c r="G1891" s="123"/>
      <c r="H1891" s="123"/>
      <c r="I1891" s="123"/>
      <c r="J1891" s="123"/>
      <c r="K1891" s="123"/>
      <c r="L1891" s="123"/>
      <c r="M1891" s="123"/>
      <c r="N1891" s="123"/>
      <c r="O1891" s="123"/>
      <c r="P1891" s="123"/>
      <c r="Q1891" s="123"/>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95"/>
      <c r="BL1891" s="95"/>
      <c r="BM1891" s="98"/>
      <c r="BN1891" s="99"/>
      <c r="BO1891" s="123"/>
      <c r="BP1891" s="123"/>
      <c r="BQ1891" s="42"/>
      <c r="BR1891" s="96"/>
    </row>
    <row r="1892" spans="1:70" ht="30" hidden="1" customHeight="1" x14ac:dyDescent="0.35">
      <c r="A1892" s="95">
        <v>1890</v>
      </c>
      <c r="B1892" s="123"/>
      <c r="C1892" s="123"/>
      <c r="D1892" s="123"/>
      <c r="E1892" s="123"/>
      <c r="F1892" s="123"/>
      <c r="G1892" s="123"/>
      <c r="H1892" s="123"/>
      <c r="I1892" s="123"/>
      <c r="J1892" s="123"/>
      <c r="K1892" s="123"/>
      <c r="L1892" s="123"/>
      <c r="M1892" s="123"/>
      <c r="N1892" s="123"/>
      <c r="O1892" s="123"/>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123"/>
      <c r="BJ1892" s="123"/>
      <c r="BK1892" s="95"/>
      <c r="BL1892" s="95"/>
      <c r="BM1892" s="98"/>
      <c r="BN1892" s="99"/>
      <c r="BO1892" s="123"/>
      <c r="BP1892" s="123"/>
      <c r="BQ1892" s="42"/>
      <c r="BR1892" s="96"/>
    </row>
    <row r="1893" spans="1:70" ht="30" hidden="1" customHeight="1" x14ac:dyDescent="0.35">
      <c r="A1893" s="95">
        <v>1891</v>
      </c>
      <c r="B1893" s="123"/>
      <c r="C1893" s="123"/>
      <c r="D1893" s="123"/>
      <c r="E1893" s="123"/>
      <c r="F1893" s="123"/>
      <c r="G1893" s="123"/>
      <c r="H1893" s="123"/>
      <c r="I1893" s="123"/>
      <c r="J1893" s="123"/>
      <c r="K1893" s="123"/>
      <c r="L1893" s="123"/>
      <c r="M1893" s="123"/>
      <c r="N1893" s="123"/>
      <c r="O1893" s="123"/>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123"/>
      <c r="BJ1893" s="123"/>
      <c r="BK1893" s="95"/>
      <c r="BL1893" s="95"/>
      <c r="BM1893" s="98"/>
      <c r="BN1893" s="99"/>
      <c r="BO1893" s="123"/>
      <c r="BP1893" s="123"/>
      <c r="BQ1893" s="42"/>
      <c r="BR1893" s="96"/>
    </row>
    <row r="1894" spans="1:70" ht="30" hidden="1" customHeight="1" x14ac:dyDescent="0.35">
      <c r="A1894" s="95">
        <v>1892</v>
      </c>
      <c r="B1894" s="123"/>
      <c r="C1894" s="123"/>
      <c r="D1894" s="123"/>
      <c r="E1894" s="123"/>
      <c r="F1894" s="123"/>
      <c r="G1894" s="123"/>
      <c r="H1894" s="123"/>
      <c r="I1894" s="123"/>
      <c r="J1894" s="123"/>
      <c r="K1894" s="123"/>
      <c r="L1894" s="123"/>
      <c r="M1894" s="123"/>
      <c r="N1894" s="123"/>
      <c r="O1894" s="123"/>
      <c r="P1894" s="123"/>
      <c r="Q1894" s="123"/>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123"/>
      <c r="BJ1894" s="123"/>
      <c r="BK1894" s="95"/>
      <c r="BL1894" s="95"/>
      <c r="BM1894" s="98"/>
      <c r="BN1894" s="99"/>
      <c r="BO1894" s="123"/>
      <c r="BP1894" s="123"/>
      <c r="BQ1894" s="42"/>
      <c r="BR1894" s="96"/>
    </row>
    <row r="1895" spans="1:70" ht="30" hidden="1" customHeight="1" x14ac:dyDescent="0.35">
      <c r="A1895" s="95">
        <v>1893</v>
      </c>
      <c r="B1895" s="123"/>
      <c r="C1895" s="123"/>
      <c r="D1895" s="123"/>
      <c r="E1895" s="123"/>
      <c r="F1895" s="123"/>
      <c r="G1895" s="123"/>
      <c r="H1895" s="123"/>
      <c r="I1895" s="123"/>
      <c r="J1895" s="123"/>
      <c r="K1895" s="123"/>
      <c r="L1895" s="123"/>
      <c r="M1895" s="123"/>
      <c r="N1895" s="123"/>
      <c r="O1895" s="123"/>
      <c r="P1895" s="123"/>
      <c r="Q1895" s="123"/>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123"/>
      <c r="BJ1895" s="123"/>
      <c r="BK1895" s="95"/>
      <c r="BL1895" s="95"/>
      <c r="BM1895" s="98"/>
      <c r="BN1895" s="99"/>
      <c r="BO1895" s="123"/>
      <c r="BP1895" s="123"/>
      <c r="BQ1895" s="42"/>
      <c r="BR1895" s="96"/>
    </row>
    <row r="1896" spans="1:70" ht="30" hidden="1" customHeight="1" x14ac:dyDescent="0.35">
      <c r="A1896" s="95">
        <v>1894</v>
      </c>
      <c r="B1896" s="123"/>
      <c r="C1896" s="123"/>
      <c r="D1896" s="123"/>
      <c r="E1896" s="123"/>
      <c r="F1896" s="123"/>
      <c r="G1896" s="123"/>
      <c r="H1896" s="123"/>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123"/>
      <c r="BJ1896" s="123"/>
      <c r="BK1896" s="95"/>
      <c r="BL1896" s="95"/>
      <c r="BM1896" s="98"/>
      <c r="BN1896" s="99"/>
      <c r="BO1896" s="123"/>
      <c r="BP1896" s="123"/>
      <c r="BQ1896" s="42"/>
      <c r="BR1896" s="96"/>
    </row>
    <row r="1897" spans="1:70" ht="30" hidden="1" customHeight="1" x14ac:dyDescent="0.35">
      <c r="A1897" s="95">
        <v>1895</v>
      </c>
      <c r="B1897" s="123"/>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123"/>
      <c r="BJ1897" s="123"/>
      <c r="BK1897" s="95"/>
      <c r="BL1897" s="95"/>
      <c r="BM1897" s="98"/>
      <c r="BN1897" s="99"/>
      <c r="BO1897" s="123"/>
      <c r="BP1897" s="123"/>
      <c r="BQ1897" s="42"/>
      <c r="BR1897" s="96"/>
    </row>
    <row r="1898" spans="1:70" ht="30" hidden="1" customHeight="1" x14ac:dyDescent="0.35">
      <c r="A1898" s="95">
        <v>1896</v>
      </c>
      <c r="B1898" s="123"/>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123"/>
      <c r="BJ1898" s="123"/>
      <c r="BK1898" s="95"/>
      <c r="BL1898" s="95"/>
      <c r="BM1898" s="98"/>
      <c r="BN1898" s="99"/>
      <c r="BO1898" s="123"/>
      <c r="BP1898" s="123"/>
      <c r="BQ1898" s="42"/>
      <c r="BR1898" s="96"/>
    </row>
    <row r="1899" spans="1:70" ht="30" hidden="1" customHeight="1" x14ac:dyDescent="0.35">
      <c r="A1899" s="95">
        <v>1897</v>
      </c>
      <c r="B1899" s="123"/>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123"/>
      <c r="BJ1899" s="123"/>
      <c r="BK1899" s="95"/>
      <c r="BL1899" s="95"/>
      <c r="BM1899" s="98"/>
      <c r="BN1899" s="99"/>
      <c r="BO1899" s="123"/>
      <c r="BP1899" s="123"/>
      <c r="BQ1899" s="42"/>
      <c r="BR1899" s="96"/>
    </row>
    <row r="1900" spans="1:70" ht="30" hidden="1" customHeight="1" x14ac:dyDescent="0.35">
      <c r="A1900" s="95">
        <v>1898</v>
      </c>
      <c r="B1900" s="123"/>
      <c r="C1900" s="123"/>
      <c r="D1900" s="123"/>
      <c r="E1900" s="123"/>
      <c r="F1900" s="123"/>
      <c r="G1900" s="123"/>
      <c r="H1900" s="123"/>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123"/>
      <c r="BJ1900" s="123"/>
      <c r="BK1900" s="95"/>
      <c r="BL1900" s="95"/>
      <c r="BM1900" s="98"/>
      <c r="BN1900" s="99"/>
      <c r="BO1900" s="123"/>
      <c r="BP1900" s="123"/>
      <c r="BQ1900" s="42"/>
      <c r="BR1900" s="96"/>
    </row>
    <row r="1901" spans="1:70" ht="30" hidden="1" customHeight="1" x14ac:dyDescent="0.35">
      <c r="A1901" s="95">
        <v>1899</v>
      </c>
      <c r="B1901" s="123"/>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95"/>
      <c r="BL1901" s="95"/>
      <c r="BM1901" s="98"/>
      <c r="BN1901" s="99"/>
      <c r="BO1901" s="123"/>
      <c r="BP1901" s="123"/>
      <c r="BQ1901" s="42"/>
      <c r="BR1901" s="96"/>
    </row>
    <row r="1902" spans="1:70" ht="30" hidden="1" customHeight="1" x14ac:dyDescent="0.35">
      <c r="A1902" s="95">
        <v>1900</v>
      </c>
      <c r="B1902" s="123"/>
      <c r="C1902" s="123"/>
      <c r="D1902" s="123"/>
      <c r="E1902" s="123"/>
      <c r="F1902" s="123"/>
      <c r="G1902" s="123"/>
      <c r="H1902" s="123"/>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95"/>
      <c r="BL1902" s="95"/>
      <c r="BM1902" s="98"/>
      <c r="BN1902" s="99"/>
      <c r="BO1902" s="123"/>
      <c r="BP1902" s="123"/>
      <c r="BQ1902" s="42"/>
      <c r="BR1902" s="96"/>
    </row>
    <row r="1903" spans="1:70" ht="30" hidden="1" customHeight="1" x14ac:dyDescent="0.35">
      <c r="A1903" s="95">
        <v>1901</v>
      </c>
      <c r="B1903" s="123"/>
      <c r="C1903" s="123"/>
      <c r="D1903" s="123"/>
      <c r="E1903" s="123"/>
      <c r="F1903" s="123"/>
      <c r="G1903" s="123"/>
      <c r="H1903" s="123"/>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95"/>
      <c r="BL1903" s="95"/>
      <c r="BM1903" s="98"/>
      <c r="BN1903" s="99"/>
      <c r="BO1903" s="123"/>
      <c r="BP1903" s="123"/>
      <c r="BQ1903" s="42"/>
      <c r="BR1903" s="96"/>
    </row>
    <row r="1904" spans="1:70" ht="30" hidden="1" customHeight="1" x14ac:dyDescent="0.35">
      <c r="A1904" s="95">
        <v>1902</v>
      </c>
      <c r="B1904" s="123"/>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95"/>
      <c r="BL1904" s="95"/>
      <c r="BM1904" s="98"/>
      <c r="BN1904" s="99"/>
      <c r="BO1904" s="123"/>
      <c r="BP1904" s="123"/>
      <c r="BQ1904" s="42"/>
      <c r="BR1904" s="96"/>
    </row>
    <row r="1905" spans="1:70" ht="30" hidden="1" customHeight="1" x14ac:dyDescent="0.35">
      <c r="A1905" s="95">
        <v>1903</v>
      </c>
      <c r="B1905" s="123"/>
      <c r="C1905" s="123"/>
      <c r="D1905" s="123"/>
      <c r="E1905" s="123"/>
      <c r="F1905" s="123"/>
      <c r="G1905" s="123"/>
      <c r="H1905" s="123"/>
      <c r="I1905" s="123"/>
      <c r="J1905" s="123"/>
      <c r="K1905" s="123"/>
      <c r="L1905" s="123"/>
      <c r="M1905" s="123"/>
      <c r="N1905" s="123"/>
      <c r="O1905" s="123"/>
      <c r="P1905" s="123"/>
      <c r="Q1905" s="123"/>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95"/>
      <c r="BL1905" s="95"/>
      <c r="BM1905" s="98"/>
      <c r="BN1905" s="99"/>
      <c r="BO1905" s="123"/>
      <c r="BP1905" s="123"/>
      <c r="BQ1905" s="42"/>
      <c r="BR1905" s="96"/>
    </row>
    <row r="1906" spans="1:70" ht="30" hidden="1" customHeight="1" x14ac:dyDescent="0.35">
      <c r="A1906" s="95">
        <v>1904</v>
      </c>
      <c r="B1906" s="123"/>
      <c r="C1906" s="123"/>
      <c r="D1906" s="123"/>
      <c r="E1906" s="123"/>
      <c r="F1906" s="123"/>
      <c r="G1906" s="123"/>
      <c r="H1906" s="123"/>
      <c r="I1906" s="123"/>
      <c r="J1906" s="123"/>
      <c r="K1906" s="123"/>
      <c r="L1906" s="123"/>
      <c r="M1906" s="123"/>
      <c r="N1906" s="123"/>
      <c r="O1906" s="123"/>
      <c r="P1906" s="123"/>
      <c r="Q1906" s="123"/>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95"/>
      <c r="BL1906" s="95"/>
      <c r="BM1906" s="98"/>
      <c r="BN1906" s="99"/>
      <c r="BO1906" s="123"/>
      <c r="BP1906" s="123"/>
      <c r="BQ1906" s="42"/>
      <c r="BR1906" s="96"/>
    </row>
    <row r="1907" spans="1:70" ht="30" hidden="1" customHeight="1" x14ac:dyDescent="0.35">
      <c r="A1907" s="95">
        <v>1905</v>
      </c>
      <c r="B1907" s="123"/>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95"/>
      <c r="BL1907" s="95"/>
      <c r="BM1907" s="98"/>
      <c r="BN1907" s="99"/>
      <c r="BO1907" s="123"/>
      <c r="BP1907" s="123"/>
      <c r="BQ1907" s="42"/>
      <c r="BR1907" s="96"/>
    </row>
    <row r="1908" spans="1:70" ht="30" hidden="1" customHeight="1" x14ac:dyDescent="0.35">
      <c r="A1908" s="95">
        <v>1906</v>
      </c>
      <c r="B1908" s="123"/>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95"/>
      <c r="BL1908" s="95"/>
      <c r="BM1908" s="98"/>
      <c r="BN1908" s="99"/>
      <c r="BO1908" s="123"/>
      <c r="BP1908" s="123"/>
      <c r="BQ1908" s="42"/>
      <c r="BR1908" s="96"/>
    </row>
    <row r="1909" spans="1:70" ht="30" hidden="1" customHeight="1" x14ac:dyDescent="0.35">
      <c r="A1909" s="95">
        <v>1907</v>
      </c>
      <c r="B1909" s="123"/>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123"/>
      <c r="BJ1909" s="123"/>
      <c r="BK1909" s="95"/>
      <c r="BL1909" s="95"/>
      <c r="BM1909" s="98"/>
      <c r="BN1909" s="99"/>
      <c r="BO1909" s="123"/>
      <c r="BP1909" s="123"/>
      <c r="BQ1909" s="42"/>
      <c r="BR1909" s="96"/>
    </row>
    <row r="1910" spans="1:70" ht="30" hidden="1" customHeight="1" x14ac:dyDescent="0.35">
      <c r="A1910" s="95">
        <v>1908</v>
      </c>
      <c r="B1910" s="123"/>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95"/>
      <c r="BL1910" s="95"/>
      <c r="BM1910" s="98"/>
      <c r="BN1910" s="99"/>
      <c r="BO1910" s="123"/>
      <c r="BP1910" s="123"/>
      <c r="BQ1910" s="42"/>
      <c r="BR1910" s="96"/>
    </row>
    <row r="1911" spans="1:70" ht="30" hidden="1" customHeight="1" x14ac:dyDescent="0.35">
      <c r="A1911" s="95">
        <v>1909</v>
      </c>
      <c r="B1911" s="123"/>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123"/>
      <c r="BJ1911" s="123"/>
      <c r="BK1911" s="95"/>
      <c r="BL1911" s="95"/>
      <c r="BM1911" s="98"/>
      <c r="BN1911" s="99"/>
      <c r="BO1911" s="123"/>
      <c r="BP1911" s="123"/>
      <c r="BQ1911" s="42"/>
      <c r="BR1911" s="96"/>
    </row>
    <row r="1912" spans="1:70" ht="30" hidden="1" customHeight="1" x14ac:dyDescent="0.35">
      <c r="A1912" s="95">
        <v>1910</v>
      </c>
      <c r="B1912" s="123"/>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123"/>
      <c r="BJ1912" s="123"/>
      <c r="BK1912" s="95"/>
      <c r="BL1912" s="95"/>
      <c r="BM1912" s="98"/>
      <c r="BN1912" s="99"/>
      <c r="BO1912" s="123"/>
      <c r="BP1912" s="123"/>
      <c r="BQ1912" s="42"/>
      <c r="BR1912" s="96"/>
    </row>
    <row r="1913" spans="1:70" ht="30" hidden="1" customHeight="1" x14ac:dyDescent="0.35">
      <c r="A1913" s="95">
        <v>1911</v>
      </c>
      <c r="B1913" s="123"/>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123"/>
      <c r="BJ1913" s="123"/>
      <c r="BK1913" s="95"/>
      <c r="BL1913" s="95"/>
      <c r="BM1913" s="98"/>
      <c r="BN1913" s="99"/>
      <c r="BO1913" s="123"/>
      <c r="BP1913" s="123"/>
      <c r="BQ1913" s="42"/>
      <c r="BR1913" s="96"/>
    </row>
    <row r="1914" spans="1:70" ht="30" hidden="1" customHeight="1" x14ac:dyDescent="0.35">
      <c r="A1914" s="95">
        <v>1912</v>
      </c>
      <c r="B1914" s="123"/>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123"/>
      <c r="BJ1914" s="123"/>
      <c r="BK1914" s="95"/>
      <c r="BL1914" s="95"/>
      <c r="BM1914" s="98"/>
      <c r="BN1914" s="99"/>
      <c r="BO1914" s="123"/>
      <c r="BP1914" s="123"/>
      <c r="BQ1914" s="42"/>
      <c r="BR1914" s="96"/>
    </row>
    <row r="1915" spans="1:70" ht="30" hidden="1" customHeight="1" x14ac:dyDescent="0.35">
      <c r="A1915" s="95">
        <v>1913</v>
      </c>
      <c r="B1915" s="123"/>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123"/>
      <c r="BJ1915" s="123"/>
      <c r="BK1915" s="95"/>
      <c r="BL1915" s="95"/>
      <c r="BM1915" s="98"/>
      <c r="BN1915" s="99"/>
      <c r="BO1915" s="123"/>
      <c r="BP1915" s="123"/>
      <c r="BQ1915" s="42"/>
      <c r="BR1915" s="96"/>
    </row>
    <row r="1916" spans="1:70" ht="30" hidden="1" customHeight="1" x14ac:dyDescent="0.35">
      <c r="A1916" s="95">
        <v>1914</v>
      </c>
      <c r="B1916" s="123"/>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123"/>
      <c r="BJ1916" s="123"/>
      <c r="BK1916" s="95"/>
      <c r="BL1916" s="95"/>
      <c r="BM1916" s="98"/>
      <c r="BN1916" s="99"/>
      <c r="BO1916" s="123"/>
      <c r="BP1916" s="123"/>
      <c r="BQ1916" s="42"/>
      <c r="BR1916" s="96"/>
    </row>
    <row r="1917" spans="1:70" ht="30" hidden="1" customHeight="1" x14ac:dyDescent="0.35">
      <c r="A1917" s="95">
        <v>1915</v>
      </c>
      <c r="B1917" s="123"/>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123"/>
      <c r="BJ1917" s="123"/>
      <c r="BK1917" s="95"/>
      <c r="BL1917" s="95"/>
      <c r="BM1917" s="98"/>
      <c r="BN1917" s="99"/>
      <c r="BO1917" s="123"/>
      <c r="BP1917" s="123"/>
      <c r="BQ1917" s="42"/>
      <c r="BR1917" s="96"/>
    </row>
    <row r="1918" spans="1:70" ht="30" hidden="1" customHeight="1" x14ac:dyDescent="0.35">
      <c r="A1918" s="95">
        <v>1916</v>
      </c>
      <c r="B1918" s="123"/>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123"/>
      <c r="BJ1918" s="123"/>
      <c r="BK1918" s="95"/>
      <c r="BL1918" s="95"/>
      <c r="BM1918" s="98"/>
      <c r="BN1918" s="99"/>
      <c r="BO1918" s="123"/>
      <c r="BP1918" s="123"/>
      <c r="BQ1918" s="42"/>
      <c r="BR1918" s="96"/>
    </row>
    <row r="1919" spans="1:70" ht="30" hidden="1" customHeight="1" x14ac:dyDescent="0.35">
      <c r="A1919" s="95">
        <v>1917</v>
      </c>
      <c r="B1919" s="123"/>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123"/>
      <c r="BJ1919" s="123"/>
      <c r="BK1919" s="95"/>
      <c r="BL1919" s="95"/>
      <c r="BM1919" s="98"/>
      <c r="BN1919" s="99"/>
      <c r="BO1919" s="123"/>
      <c r="BP1919" s="123"/>
      <c r="BQ1919" s="42"/>
      <c r="BR1919" s="96"/>
    </row>
    <row r="1920" spans="1:70" ht="30" hidden="1" customHeight="1" x14ac:dyDescent="0.35">
      <c r="A1920" s="95">
        <v>1918</v>
      </c>
      <c r="B1920" s="123"/>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95"/>
      <c r="BL1920" s="95"/>
      <c r="BM1920" s="98"/>
      <c r="BN1920" s="99"/>
      <c r="BO1920" s="123"/>
      <c r="BP1920" s="123"/>
      <c r="BQ1920" s="42"/>
      <c r="BR1920" s="96"/>
    </row>
    <row r="1921" spans="1:70" ht="30" hidden="1" customHeight="1" x14ac:dyDescent="0.35">
      <c r="A1921" s="95">
        <v>1919</v>
      </c>
      <c r="B1921" s="123"/>
      <c r="C1921" s="123"/>
      <c r="D1921" s="123"/>
      <c r="E1921" s="123"/>
      <c r="F1921" s="123"/>
      <c r="G1921" s="123"/>
      <c r="H1921" s="123"/>
      <c r="I1921" s="123"/>
      <c r="J1921" s="123"/>
      <c r="K1921" s="123"/>
      <c r="L1921" s="123"/>
      <c r="M1921" s="123"/>
      <c r="N1921" s="123"/>
      <c r="O1921" s="123"/>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123"/>
      <c r="BJ1921" s="123"/>
      <c r="BK1921" s="95"/>
      <c r="BL1921" s="95"/>
      <c r="BM1921" s="98"/>
      <c r="BN1921" s="99"/>
      <c r="BO1921" s="123"/>
      <c r="BP1921" s="123"/>
      <c r="BQ1921" s="42"/>
      <c r="BR1921" s="96"/>
    </row>
    <row r="1922" spans="1:70" ht="30" hidden="1" customHeight="1" x14ac:dyDescent="0.35">
      <c r="A1922" s="95">
        <v>1920</v>
      </c>
      <c r="B1922" s="123"/>
      <c r="C1922" s="123"/>
      <c r="D1922" s="123"/>
      <c r="E1922" s="123"/>
      <c r="F1922" s="123"/>
      <c r="G1922" s="123"/>
      <c r="H1922" s="123"/>
      <c r="I1922" s="123"/>
      <c r="J1922" s="123"/>
      <c r="K1922" s="123"/>
      <c r="L1922" s="123"/>
      <c r="M1922" s="123"/>
      <c r="N1922" s="123"/>
      <c r="O1922" s="123"/>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123"/>
      <c r="BJ1922" s="123"/>
      <c r="BK1922" s="95"/>
      <c r="BL1922" s="95"/>
      <c r="BM1922" s="98"/>
      <c r="BN1922" s="99"/>
      <c r="BO1922" s="123"/>
      <c r="BP1922" s="123"/>
      <c r="BQ1922" s="42"/>
      <c r="BR1922" s="96"/>
    </row>
    <row r="1923" spans="1:70" ht="30" hidden="1" customHeight="1" x14ac:dyDescent="0.35">
      <c r="A1923" s="95">
        <v>1921</v>
      </c>
      <c r="B1923" s="123"/>
      <c r="C1923" s="123"/>
      <c r="D1923" s="123"/>
      <c r="E1923" s="123"/>
      <c r="F1923" s="123"/>
      <c r="G1923" s="123"/>
      <c r="H1923" s="123"/>
      <c r="I1923" s="123"/>
      <c r="J1923" s="123"/>
      <c r="K1923" s="123"/>
      <c r="L1923" s="123"/>
      <c r="M1923" s="123"/>
      <c r="N1923" s="123"/>
      <c r="O1923" s="123"/>
      <c r="P1923" s="123"/>
      <c r="Q1923" s="123"/>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123"/>
      <c r="BJ1923" s="123"/>
      <c r="BK1923" s="95"/>
      <c r="BL1923" s="95"/>
      <c r="BM1923" s="98"/>
      <c r="BN1923" s="99"/>
      <c r="BO1923" s="123"/>
      <c r="BP1923" s="123"/>
      <c r="BQ1923" s="42"/>
      <c r="BR1923" s="96"/>
    </row>
    <row r="1924" spans="1:70" ht="30" hidden="1" customHeight="1" x14ac:dyDescent="0.35">
      <c r="A1924" s="95">
        <v>1922</v>
      </c>
      <c r="B1924" s="123"/>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123"/>
      <c r="BJ1924" s="123"/>
      <c r="BK1924" s="95"/>
      <c r="BL1924" s="95"/>
      <c r="BM1924" s="98"/>
      <c r="BN1924" s="99"/>
      <c r="BO1924" s="123"/>
      <c r="BP1924" s="123"/>
      <c r="BQ1924" s="42"/>
      <c r="BR1924" s="96"/>
    </row>
    <row r="1925" spans="1:70" ht="30" hidden="1" customHeight="1" x14ac:dyDescent="0.35">
      <c r="A1925" s="95">
        <v>1923</v>
      </c>
      <c r="B1925" s="123"/>
      <c r="C1925" s="123"/>
      <c r="D1925" s="123"/>
      <c r="E1925" s="123"/>
      <c r="F1925" s="123"/>
      <c r="G1925" s="123"/>
      <c r="H1925" s="123"/>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123"/>
      <c r="BJ1925" s="123"/>
      <c r="BK1925" s="95"/>
      <c r="BL1925" s="95"/>
      <c r="BM1925" s="98"/>
      <c r="BN1925" s="99"/>
      <c r="BO1925" s="123"/>
      <c r="BP1925" s="123"/>
      <c r="BQ1925" s="42"/>
      <c r="BR1925" s="96"/>
    </row>
    <row r="1926" spans="1:70" ht="30" hidden="1" customHeight="1" x14ac:dyDescent="0.35">
      <c r="A1926" s="95">
        <v>1924</v>
      </c>
      <c r="B1926" s="123"/>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123"/>
      <c r="BJ1926" s="123"/>
      <c r="BK1926" s="95"/>
      <c r="BL1926" s="95"/>
      <c r="BM1926" s="98"/>
      <c r="BN1926" s="99"/>
      <c r="BO1926" s="123"/>
      <c r="BP1926" s="123"/>
      <c r="BQ1926" s="42"/>
      <c r="BR1926" s="96"/>
    </row>
    <row r="1927" spans="1:70" ht="30" hidden="1" customHeight="1" x14ac:dyDescent="0.35">
      <c r="A1927" s="95">
        <v>1925</v>
      </c>
      <c r="B1927" s="123"/>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123"/>
      <c r="BJ1927" s="123"/>
      <c r="BK1927" s="95"/>
      <c r="BL1927" s="95"/>
      <c r="BM1927" s="98"/>
      <c r="BN1927" s="99"/>
      <c r="BO1927" s="123"/>
      <c r="BP1927" s="123"/>
      <c r="BQ1927" s="42"/>
      <c r="BR1927" s="96"/>
    </row>
    <row r="1928" spans="1:70" ht="30" hidden="1" customHeight="1" x14ac:dyDescent="0.35">
      <c r="A1928" s="95">
        <v>1926</v>
      </c>
      <c r="B1928" s="123"/>
      <c r="C1928" s="123"/>
      <c r="D1928" s="123"/>
      <c r="E1928" s="123"/>
      <c r="F1928" s="123"/>
      <c r="G1928" s="123"/>
      <c r="H1928" s="123"/>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95"/>
      <c r="BL1928" s="95"/>
      <c r="BM1928" s="98"/>
      <c r="BN1928" s="99"/>
      <c r="BO1928" s="123"/>
      <c r="BP1928" s="123"/>
      <c r="BQ1928" s="42"/>
      <c r="BR1928" s="96"/>
    </row>
    <row r="1929" spans="1:70" ht="30" hidden="1" customHeight="1" x14ac:dyDescent="0.35">
      <c r="A1929" s="95">
        <v>1927</v>
      </c>
      <c r="B1929" s="123"/>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123"/>
      <c r="BJ1929" s="123"/>
      <c r="BK1929" s="95"/>
      <c r="BL1929" s="95"/>
      <c r="BM1929" s="98"/>
      <c r="BN1929" s="99"/>
      <c r="BO1929" s="123"/>
      <c r="BP1929" s="123"/>
      <c r="BQ1929" s="42"/>
      <c r="BR1929" s="96"/>
    </row>
    <row r="1930" spans="1:70" ht="30" hidden="1" customHeight="1" x14ac:dyDescent="0.35">
      <c r="A1930" s="95">
        <v>1928</v>
      </c>
      <c r="B1930" s="123"/>
      <c r="C1930" s="123"/>
      <c r="D1930" s="123"/>
      <c r="E1930" s="123"/>
      <c r="F1930" s="123"/>
      <c r="G1930" s="123"/>
      <c r="H1930" s="123"/>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95"/>
      <c r="BL1930" s="95"/>
      <c r="BM1930" s="98"/>
      <c r="BN1930" s="99"/>
      <c r="BO1930" s="123"/>
      <c r="BP1930" s="123"/>
      <c r="BQ1930" s="42"/>
      <c r="BR1930" s="96"/>
    </row>
    <row r="1931" spans="1:70" ht="30" hidden="1" customHeight="1" x14ac:dyDescent="0.35">
      <c r="A1931" s="95">
        <v>1929</v>
      </c>
      <c r="B1931" s="123"/>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95"/>
      <c r="BL1931" s="95"/>
      <c r="BM1931" s="98"/>
      <c r="BN1931" s="99"/>
      <c r="BO1931" s="123"/>
      <c r="BP1931" s="123"/>
      <c r="BQ1931" s="42"/>
      <c r="BR1931" s="96"/>
    </row>
    <row r="1932" spans="1:70" ht="30" hidden="1" customHeight="1" x14ac:dyDescent="0.35">
      <c r="A1932" s="95">
        <v>1930</v>
      </c>
      <c r="B1932" s="123"/>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95"/>
      <c r="BL1932" s="95"/>
      <c r="BM1932" s="98"/>
      <c r="BN1932" s="99"/>
      <c r="BO1932" s="123"/>
      <c r="BP1932" s="123"/>
      <c r="BQ1932" s="42"/>
      <c r="BR1932" s="96"/>
    </row>
    <row r="1933" spans="1:70" ht="30" hidden="1" customHeight="1" x14ac:dyDescent="0.35">
      <c r="A1933" s="95">
        <v>1931</v>
      </c>
      <c r="B1933" s="123"/>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95"/>
      <c r="BL1933" s="95"/>
      <c r="BM1933" s="98"/>
      <c r="BN1933" s="99"/>
      <c r="BO1933" s="123"/>
      <c r="BP1933" s="123"/>
      <c r="BQ1933" s="42"/>
      <c r="BR1933" s="96"/>
    </row>
    <row r="1934" spans="1:70" ht="30" hidden="1" customHeight="1" x14ac:dyDescent="0.35">
      <c r="A1934" s="95">
        <v>1932</v>
      </c>
      <c r="B1934" s="123"/>
      <c r="C1934" s="123"/>
      <c r="D1934" s="123"/>
      <c r="E1934" s="123"/>
      <c r="F1934" s="123"/>
      <c r="G1934" s="123"/>
      <c r="H1934" s="123"/>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95"/>
      <c r="BL1934" s="95"/>
      <c r="BM1934" s="98"/>
      <c r="BN1934" s="99"/>
      <c r="BO1934" s="123"/>
      <c r="BP1934" s="123"/>
      <c r="BQ1934" s="42"/>
      <c r="BR1934" s="96"/>
    </row>
    <row r="1935" spans="1:70" ht="30" hidden="1" customHeight="1" x14ac:dyDescent="0.35">
      <c r="A1935" s="95">
        <v>1933</v>
      </c>
      <c r="B1935" s="123"/>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95"/>
      <c r="BL1935" s="95"/>
      <c r="BM1935" s="98"/>
      <c r="BN1935" s="99"/>
      <c r="BO1935" s="123"/>
      <c r="BP1935" s="123"/>
      <c r="BQ1935" s="42"/>
      <c r="BR1935" s="96"/>
    </row>
    <row r="1936" spans="1:70" ht="30" hidden="1" customHeight="1" x14ac:dyDescent="0.35">
      <c r="A1936" s="95">
        <v>1934</v>
      </c>
      <c r="B1936" s="123"/>
      <c r="C1936" s="123"/>
      <c r="D1936" s="123"/>
      <c r="E1936" s="123"/>
      <c r="F1936" s="123"/>
      <c r="G1936" s="123"/>
      <c r="H1936" s="123"/>
      <c r="I1936" s="123"/>
      <c r="J1936" s="123"/>
      <c r="K1936" s="123"/>
      <c r="L1936" s="123"/>
      <c r="M1936" s="123"/>
      <c r="N1936" s="123"/>
      <c r="O1936" s="123"/>
      <c r="P1936" s="123"/>
      <c r="Q1936" s="123"/>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95"/>
      <c r="BL1936" s="95"/>
      <c r="BM1936" s="98"/>
      <c r="BN1936" s="99"/>
      <c r="BO1936" s="123"/>
      <c r="BP1936" s="123"/>
      <c r="BQ1936" s="42"/>
      <c r="BR1936" s="96"/>
    </row>
    <row r="1937" spans="1:70" ht="30" hidden="1" customHeight="1" x14ac:dyDescent="0.35">
      <c r="A1937" s="95">
        <v>1935</v>
      </c>
      <c r="B1937" s="123"/>
      <c r="C1937" s="123"/>
      <c r="D1937" s="123"/>
      <c r="E1937" s="123"/>
      <c r="F1937" s="123"/>
      <c r="G1937" s="123"/>
      <c r="H1937" s="123"/>
      <c r="I1937" s="123"/>
      <c r="J1937" s="123"/>
      <c r="K1937" s="123"/>
      <c r="L1937" s="123"/>
      <c r="M1937" s="123"/>
      <c r="N1937" s="123"/>
      <c r="O1937" s="123"/>
      <c r="P1937" s="123"/>
      <c r="Q1937" s="123"/>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123"/>
      <c r="BJ1937" s="123"/>
      <c r="BK1937" s="95"/>
      <c r="BL1937" s="95"/>
      <c r="BM1937" s="98"/>
      <c r="BN1937" s="99"/>
      <c r="BO1937" s="123"/>
      <c r="BP1937" s="123"/>
      <c r="BQ1937" s="42"/>
      <c r="BR1937" s="96"/>
    </row>
    <row r="1938" spans="1:70" ht="30" hidden="1" customHeight="1" x14ac:dyDescent="0.35">
      <c r="A1938" s="95">
        <v>1936</v>
      </c>
      <c r="B1938" s="123"/>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123"/>
      <c r="BJ1938" s="123"/>
      <c r="BK1938" s="95"/>
      <c r="BL1938" s="95"/>
      <c r="BM1938" s="98"/>
      <c r="BN1938" s="99"/>
      <c r="BO1938" s="123"/>
      <c r="BP1938" s="123"/>
      <c r="BQ1938" s="42"/>
      <c r="BR1938" s="96"/>
    </row>
    <row r="1939" spans="1:70" ht="30" hidden="1" customHeight="1" x14ac:dyDescent="0.35">
      <c r="A1939" s="95">
        <v>1937</v>
      </c>
      <c r="B1939" s="123"/>
      <c r="C1939" s="123"/>
      <c r="D1939" s="123"/>
      <c r="E1939" s="123"/>
      <c r="F1939" s="123"/>
      <c r="G1939" s="123"/>
      <c r="H1939" s="123"/>
      <c r="I1939" s="123"/>
      <c r="J1939" s="123"/>
      <c r="K1939" s="123"/>
      <c r="L1939" s="123"/>
      <c r="M1939" s="123"/>
      <c r="N1939" s="123"/>
      <c r="O1939" s="123"/>
      <c r="P1939" s="123"/>
      <c r="Q1939" s="123"/>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123"/>
      <c r="BJ1939" s="123"/>
      <c r="BK1939" s="95"/>
      <c r="BL1939" s="95"/>
      <c r="BM1939" s="98"/>
      <c r="BN1939" s="99"/>
      <c r="BO1939" s="123"/>
      <c r="BP1939" s="123"/>
      <c r="BQ1939" s="42"/>
      <c r="BR1939" s="96"/>
    </row>
    <row r="1940" spans="1:70" ht="30" hidden="1" customHeight="1" x14ac:dyDescent="0.35">
      <c r="A1940" s="95">
        <v>1938</v>
      </c>
      <c r="B1940" s="123"/>
      <c r="C1940" s="123"/>
      <c r="D1940" s="123"/>
      <c r="E1940" s="123"/>
      <c r="F1940" s="123"/>
      <c r="G1940" s="123"/>
      <c r="H1940" s="123"/>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123"/>
      <c r="BJ1940" s="123"/>
      <c r="BK1940" s="95"/>
      <c r="BL1940" s="95"/>
      <c r="BM1940" s="98"/>
      <c r="BN1940" s="99"/>
      <c r="BO1940" s="123"/>
      <c r="BP1940" s="123"/>
      <c r="BQ1940" s="42"/>
      <c r="BR1940" s="96"/>
    </row>
    <row r="1941" spans="1:70" ht="30" hidden="1" customHeight="1" x14ac:dyDescent="0.35">
      <c r="A1941" s="95">
        <v>1939</v>
      </c>
      <c r="B1941" s="123"/>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123"/>
      <c r="BJ1941" s="123"/>
      <c r="BK1941" s="95"/>
      <c r="BL1941" s="95"/>
      <c r="BM1941" s="98"/>
      <c r="BN1941" s="99"/>
      <c r="BO1941" s="123"/>
      <c r="BP1941" s="123"/>
      <c r="BQ1941" s="42"/>
      <c r="BR1941" s="96"/>
    </row>
    <row r="1942" spans="1:70" ht="30" hidden="1" customHeight="1" x14ac:dyDescent="0.35">
      <c r="A1942" s="95">
        <v>1940</v>
      </c>
      <c r="B1942" s="123"/>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123"/>
      <c r="BJ1942" s="123"/>
      <c r="BK1942" s="95"/>
      <c r="BL1942" s="95"/>
      <c r="BM1942" s="98"/>
      <c r="BN1942" s="99"/>
      <c r="BO1942" s="123"/>
      <c r="BP1942" s="123"/>
      <c r="BQ1942" s="42"/>
      <c r="BR1942" s="96"/>
    </row>
    <row r="1943" spans="1:70" ht="30" hidden="1" customHeight="1" x14ac:dyDescent="0.35">
      <c r="A1943" s="95">
        <v>1941</v>
      </c>
      <c r="B1943" s="123"/>
      <c r="C1943" s="123"/>
      <c r="D1943" s="123"/>
      <c r="E1943" s="123"/>
      <c r="F1943" s="123"/>
      <c r="G1943" s="123"/>
      <c r="H1943" s="123"/>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95"/>
      <c r="BL1943" s="95"/>
      <c r="BM1943" s="98"/>
      <c r="BN1943" s="99"/>
      <c r="BO1943" s="123"/>
      <c r="BP1943" s="123"/>
      <c r="BQ1943" s="42"/>
      <c r="BR1943" s="96"/>
    </row>
    <row r="1944" spans="1:70" ht="30" hidden="1" customHeight="1" x14ac:dyDescent="0.35">
      <c r="A1944" s="95">
        <v>1942</v>
      </c>
      <c r="B1944" s="123"/>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123"/>
      <c r="BJ1944" s="123"/>
      <c r="BK1944" s="95"/>
      <c r="BL1944" s="95"/>
      <c r="BM1944" s="98"/>
      <c r="BN1944" s="99"/>
      <c r="BO1944" s="123"/>
      <c r="BP1944" s="123"/>
      <c r="BQ1944" s="42"/>
      <c r="BR1944" s="96"/>
    </row>
    <row r="1945" spans="1:70" ht="30" hidden="1" customHeight="1" x14ac:dyDescent="0.35">
      <c r="A1945" s="95">
        <v>1943</v>
      </c>
      <c r="B1945" s="123"/>
      <c r="C1945" s="123"/>
      <c r="D1945" s="123"/>
      <c r="E1945" s="123"/>
      <c r="F1945" s="123"/>
      <c r="G1945" s="123"/>
      <c r="H1945" s="123"/>
      <c r="I1945" s="123"/>
      <c r="J1945" s="123"/>
      <c r="K1945" s="123"/>
      <c r="L1945" s="123"/>
      <c r="M1945" s="123"/>
      <c r="N1945" s="123"/>
      <c r="O1945" s="123"/>
      <c r="P1945" s="123"/>
      <c r="Q1945" s="123"/>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123"/>
      <c r="BJ1945" s="123"/>
      <c r="BK1945" s="95"/>
      <c r="BL1945" s="95"/>
      <c r="BM1945" s="98"/>
      <c r="BN1945" s="99"/>
      <c r="BO1945" s="123"/>
      <c r="BP1945" s="123"/>
      <c r="BQ1945" s="42"/>
      <c r="BR1945" s="96"/>
    </row>
    <row r="1946" spans="1:70" ht="30" hidden="1" customHeight="1" x14ac:dyDescent="0.35">
      <c r="A1946" s="95">
        <v>1944</v>
      </c>
      <c r="B1946" s="123"/>
      <c r="C1946" s="123"/>
      <c r="D1946" s="123"/>
      <c r="E1946" s="123"/>
      <c r="F1946" s="123"/>
      <c r="G1946" s="123"/>
      <c r="H1946" s="123"/>
      <c r="I1946" s="123"/>
      <c r="J1946" s="123"/>
      <c r="K1946" s="123"/>
      <c r="L1946" s="123"/>
      <c r="M1946" s="123"/>
      <c r="N1946" s="123"/>
      <c r="O1946" s="123"/>
      <c r="P1946" s="123"/>
      <c r="Q1946" s="123"/>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123"/>
      <c r="BJ1946" s="123"/>
      <c r="BK1946" s="95"/>
      <c r="BL1946" s="95"/>
      <c r="BM1946" s="98"/>
      <c r="BN1946" s="99"/>
      <c r="BO1946" s="123"/>
      <c r="BP1946" s="123"/>
      <c r="BQ1946" s="42"/>
      <c r="BR1946" s="96"/>
    </row>
    <row r="1947" spans="1:70" ht="30" hidden="1" customHeight="1" x14ac:dyDescent="0.35">
      <c r="A1947" s="95">
        <v>1945</v>
      </c>
      <c r="B1947" s="123"/>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123"/>
      <c r="BJ1947" s="123"/>
      <c r="BK1947" s="95"/>
      <c r="BL1947" s="95"/>
      <c r="BM1947" s="98"/>
      <c r="BN1947" s="99"/>
      <c r="BO1947" s="123"/>
      <c r="BP1947" s="123"/>
      <c r="BQ1947" s="42"/>
      <c r="BR1947" s="96"/>
    </row>
    <row r="1948" spans="1:70" ht="30" hidden="1" customHeight="1" x14ac:dyDescent="0.35">
      <c r="A1948" s="95">
        <v>1946</v>
      </c>
      <c r="B1948" s="123"/>
      <c r="C1948" s="123"/>
      <c r="D1948" s="123"/>
      <c r="E1948" s="123"/>
      <c r="F1948" s="123"/>
      <c r="G1948" s="123"/>
      <c r="H1948" s="123"/>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123"/>
      <c r="BJ1948" s="123"/>
      <c r="BK1948" s="95"/>
      <c r="BL1948" s="95"/>
      <c r="BM1948" s="98"/>
      <c r="BN1948" s="99"/>
      <c r="BO1948" s="123"/>
      <c r="BP1948" s="123"/>
      <c r="BQ1948" s="42"/>
      <c r="BR1948" s="96"/>
    </row>
    <row r="1949" spans="1:70" ht="30" hidden="1" customHeight="1" x14ac:dyDescent="0.35">
      <c r="A1949" s="95">
        <v>1947</v>
      </c>
      <c r="B1949" s="123"/>
      <c r="C1949" s="123"/>
      <c r="D1949" s="123"/>
      <c r="E1949" s="123"/>
      <c r="F1949" s="123"/>
      <c r="G1949" s="123"/>
      <c r="H1949" s="123"/>
      <c r="I1949" s="123"/>
      <c r="J1949" s="123"/>
      <c r="K1949" s="123"/>
      <c r="L1949" s="123"/>
      <c r="M1949" s="123"/>
      <c r="N1949" s="123"/>
      <c r="O1949" s="123"/>
      <c r="P1949" s="123"/>
      <c r="Q1949" s="123"/>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123"/>
      <c r="BJ1949" s="123"/>
      <c r="BK1949" s="95"/>
      <c r="BL1949" s="95"/>
      <c r="BM1949" s="98"/>
      <c r="BN1949" s="99"/>
      <c r="BO1949" s="123"/>
      <c r="BP1949" s="123"/>
      <c r="BQ1949" s="42"/>
      <c r="BR1949" s="96"/>
    </row>
    <row r="1950" spans="1:70" ht="30" hidden="1" customHeight="1" x14ac:dyDescent="0.35">
      <c r="A1950" s="95">
        <v>1948</v>
      </c>
      <c r="B1950" s="123"/>
      <c r="C1950" s="123"/>
      <c r="D1950" s="123"/>
      <c r="E1950" s="123"/>
      <c r="F1950" s="123"/>
      <c r="G1950" s="123"/>
      <c r="H1950" s="123"/>
      <c r="I1950" s="123"/>
      <c r="J1950" s="123"/>
      <c r="K1950" s="123"/>
      <c r="L1950" s="123"/>
      <c r="M1950" s="123"/>
      <c r="N1950" s="123"/>
      <c r="O1950" s="123"/>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123"/>
      <c r="BJ1950" s="123"/>
      <c r="BK1950" s="95"/>
      <c r="BL1950" s="95"/>
      <c r="BM1950" s="98"/>
      <c r="BN1950" s="99"/>
      <c r="BO1950" s="123"/>
      <c r="BP1950" s="123"/>
      <c r="BQ1950" s="42"/>
      <c r="BR1950" s="96"/>
    </row>
    <row r="1951" spans="1:70" ht="30" hidden="1" customHeight="1" x14ac:dyDescent="0.35">
      <c r="A1951" s="95">
        <v>1949</v>
      </c>
      <c r="B1951" s="123"/>
      <c r="C1951" s="123"/>
      <c r="D1951" s="123"/>
      <c r="E1951" s="123"/>
      <c r="F1951" s="123"/>
      <c r="G1951" s="123"/>
      <c r="H1951" s="123"/>
      <c r="I1951" s="123"/>
      <c r="J1951" s="123"/>
      <c r="K1951" s="123"/>
      <c r="L1951" s="123"/>
      <c r="M1951" s="123"/>
      <c r="N1951" s="123"/>
      <c r="O1951" s="123"/>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123"/>
      <c r="BJ1951" s="123"/>
      <c r="BK1951" s="95"/>
      <c r="BL1951" s="95"/>
      <c r="BM1951" s="98"/>
      <c r="BN1951" s="99"/>
      <c r="BO1951" s="123"/>
      <c r="BP1951" s="123"/>
      <c r="BQ1951" s="42"/>
      <c r="BR1951" s="96"/>
    </row>
    <row r="1952" spans="1:70" ht="30" hidden="1" customHeight="1" x14ac:dyDescent="0.35">
      <c r="A1952" s="95">
        <v>1950</v>
      </c>
      <c r="B1952" s="123"/>
      <c r="C1952" s="123"/>
      <c r="D1952" s="123"/>
      <c r="E1952" s="123"/>
      <c r="F1952" s="123"/>
      <c r="G1952" s="123"/>
      <c r="H1952" s="123"/>
      <c r="I1952" s="123"/>
      <c r="J1952" s="123"/>
      <c r="K1952" s="123"/>
      <c r="L1952" s="123"/>
      <c r="M1952" s="123"/>
      <c r="N1952" s="123"/>
      <c r="O1952" s="123"/>
      <c r="P1952" s="123"/>
      <c r="Q1952" s="123"/>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123"/>
      <c r="BJ1952" s="123"/>
      <c r="BK1952" s="95"/>
      <c r="BL1952" s="95"/>
      <c r="BM1952" s="98"/>
      <c r="BN1952" s="99"/>
      <c r="BO1952" s="123"/>
      <c r="BP1952" s="123"/>
      <c r="BQ1952" s="42"/>
      <c r="BR1952" s="96"/>
    </row>
    <row r="1953" spans="1:70" ht="30" hidden="1" customHeight="1" x14ac:dyDescent="0.35">
      <c r="A1953" s="95">
        <v>1951</v>
      </c>
      <c r="B1953" s="123"/>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123"/>
      <c r="BJ1953" s="123"/>
      <c r="BK1953" s="95"/>
      <c r="BL1953" s="95"/>
      <c r="BM1953" s="98"/>
      <c r="BN1953" s="99"/>
      <c r="BO1953" s="123"/>
      <c r="BP1953" s="123"/>
      <c r="BQ1953" s="42"/>
      <c r="BR1953" s="96"/>
    </row>
    <row r="1954" spans="1:70" ht="30" hidden="1" customHeight="1" x14ac:dyDescent="0.35">
      <c r="A1954" s="95">
        <v>1952</v>
      </c>
      <c r="B1954" s="123"/>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123"/>
      <c r="BJ1954" s="123"/>
      <c r="BK1954" s="95"/>
      <c r="BL1954" s="95"/>
      <c r="BM1954" s="98"/>
      <c r="BN1954" s="99"/>
      <c r="BO1954" s="123"/>
      <c r="BP1954" s="123"/>
      <c r="BQ1954" s="42"/>
      <c r="BR1954" s="96"/>
    </row>
    <row r="1955" spans="1:70" ht="30" hidden="1" customHeight="1" x14ac:dyDescent="0.35">
      <c r="A1955" s="95">
        <v>1953</v>
      </c>
      <c r="B1955" s="123"/>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123"/>
      <c r="BJ1955" s="123"/>
      <c r="BK1955" s="95"/>
      <c r="BL1955" s="95"/>
      <c r="BM1955" s="98"/>
      <c r="BN1955" s="99"/>
      <c r="BO1955" s="123"/>
      <c r="BP1955" s="123"/>
      <c r="BQ1955" s="42"/>
      <c r="BR1955" s="96"/>
    </row>
    <row r="1956" spans="1:70" ht="30" hidden="1" customHeight="1" x14ac:dyDescent="0.35">
      <c r="A1956" s="95">
        <v>1954</v>
      </c>
      <c r="B1956" s="123"/>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123"/>
      <c r="BJ1956" s="123"/>
      <c r="BK1956" s="95"/>
      <c r="BL1956" s="95"/>
      <c r="BM1956" s="98"/>
      <c r="BN1956" s="99"/>
      <c r="BO1956" s="123"/>
      <c r="BP1956" s="123"/>
      <c r="BQ1956" s="42"/>
      <c r="BR1956" s="96"/>
    </row>
    <row r="1957" spans="1:70" ht="30" hidden="1" customHeight="1" x14ac:dyDescent="0.35">
      <c r="A1957" s="95">
        <v>1955</v>
      </c>
      <c r="B1957" s="123"/>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123"/>
      <c r="BJ1957" s="123"/>
      <c r="BK1957" s="95"/>
      <c r="BL1957" s="95"/>
      <c r="BM1957" s="98"/>
      <c r="BN1957" s="99"/>
      <c r="BO1957" s="123"/>
      <c r="BP1957" s="123"/>
      <c r="BQ1957" s="42"/>
      <c r="BR1957" s="96"/>
    </row>
    <row r="1958" spans="1:70" ht="30" hidden="1" customHeight="1" x14ac:dyDescent="0.35">
      <c r="A1958" s="95">
        <v>1956</v>
      </c>
      <c r="B1958" s="123"/>
      <c r="C1958" s="123"/>
      <c r="D1958" s="123"/>
      <c r="E1958" s="123"/>
      <c r="F1958" s="123"/>
      <c r="G1958" s="123"/>
      <c r="H1958" s="123"/>
      <c r="I1958" s="123"/>
      <c r="J1958" s="123"/>
      <c r="K1958" s="123"/>
      <c r="L1958" s="123"/>
      <c r="M1958" s="123"/>
      <c r="N1958" s="123"/>
      <c r="O1958" s="123"/>
      <c r="P1958" s="123"/>
      <c r="Q1958" s="123"/>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123"/>
      <c r="BJ1958" s="123"/>
      <c r="BK1958" s="95"/>
      <c r="BL1958" s="95"/>
      <c r="BM1958" s="98"/>
      <c r="BN1958" s="99"/>
      <c r="BO1958" s="123"/>
      <c r="BP1958" s="123"/>
      <c r="BQ1958" s="42"/>
      <c r="BR1958" s="96"/>
    </row>
    <row r="1959" spans="1:70" ht="30" hidden="1" customHeight="1" x14ac:dyDescent="0.35">
      <c r="A1959" s="95">
        <v>1957</v>
      </c>
      <c r="B1959" s="123"/>
      <c r="C1959" s="123"/>
      <c r="D1959" s="123"/>
      <c r="E1959" s="123"/>
      <c r="F1959" s="123"/>
      <c r="G1959" s="123"/>
      <c r="H1959" s="123"/>
      <c r="I1959" s="123"/>
      <c r="J1959" s="123"/>
      <c r="K1959" s="123"/>
      <c r="L1959" s="123"/>
      <c r="M1959" s="123"/>
      <c r="N1959" s="123"/>
      <c r="O1959" s="123"/>
      <c r="P1959" s="123"/>
      <c r="Q1959" s="123"/>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123"/>
      <c r="BJ1959" s="123"/>
      <c r="BK1959" s="95"/>
      <c r="BL1959" s="95"/>
      <c r="BM1959" s="98"/>
      <c r="BN1959" s="99"/>
      <c r="BO1959" s="123"/>
      <c r="BP1959" s="123"/>
      <c r="BQ1959" s="42"/>
      <c r="BR1959" s="96"/>
    </row>
    <row r="1960" spans="1:70" ht="30" hidden="1" customHeight="1" x14ac:dyDescent="0.35">
      <c r="A1960" s="95">
        <v>1958</v>
      </c>
      <c r="B1960" s="123"/>
      <c r="C1960" s="123"/>
      <c r="D1960" s="123"/>
      <c r="E1960" s="123"/>
      <c r="F1960" s="123"/>
      <c r="G1960" s="123"/>
      <c r="H1960" s="123"/>
      <c r="I1960" s="123"/>
      <c r="J1960" s="123"/>
      <c r="K1960" s="123"/>
      <c r="L1960" s="123"/>
      <c r="M1960" s="123"/>
      <c r="N1960" s="123"/>
      <c r="O1960" s="123"/>
      <c r="P1960" s="123"/>
      <c r="Q1960" s="123"/>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95"/>
      <c r="BL1960" s="95"/>
      <c r="BM1960" s="98"/>
      <c r="BN1960" s="99"/>
      <c r="BO1960" s="123"/>
      <c r="BP1960" s="123"/>
      <c r="BQ1960" s="42"/>
      <c r="BR1960" s="96"/>
    </row>
    <row r="1961" spans="1:70" ht="30" hidden="1" customHeight="1" x14ac:dyDescent="0.35">
      <c r="A1961" s="95">
        <v>1959</v>
      </c>
      <c r="B1961" s="123"/>
      <c r="C1961" s="123"/>
      <c r="D1961" s="123"/>
      <c r="E1961" s="123"/>
      <c r="F1961" s="123"/>
      <c r="G1961" s="123"/>
      <c r="H1961" s="123"/>
      <c r="I1961" s="123"/>
      <c r="J1961" s="123"/>
      <c r="K1961" s="123"/>
      <c r="L1961" s="123"/>
      <c r="M1961" s="123"/>
      <c r="N1961" s="123"/>
      <c r="O1961" s="123"/>
      <c r="P1961" s="123"/>
      <c r="Q1961" s="123"/>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123"/>
      <c r="BJ1961" s="123"/>
      <c r="BK1961" s="95"/>
      <c r="BL1961" s="95"/>
      <c r="BM1961" s="98"/>
      <c r="BN1961" s="99"/>
      <c r="BO1961" s="123"/>
      <c r="BP1961" s="123"/>
      <c r="BQ1961" s="42"/>
      <c r="BR1961" s="96"/>
    </row>
    <row r="1962" spans="1:70" ht="30" hidden="1" customHeight="1" x14ac:dyDescent="0.35">
      <c r="A1962" s="95">
        <v>1960</v>
      </c>
      <c r="B1962" s="123"/>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123"/>
      <c r="BJ1962" s="123"/>
      <c r="BK1962" s="95"/>
      <c r="BL1962" s="95"/>
      <c r="BM1962" s="98"/>
      <c r="BN1962" s="99"/>
      <c r="BO1962" s="123"/>
      <c r="BP1962" s="123"/>
      <c r="BQ1962" s="42"/>
      <c r="BR1962" s="96"/>
    </row>
    <row r="1963" spans="1:70" ht="30" hidden="1" customHeight="1" x14ac:dyDescent="0.35">
      <c r="A1963" s="95">
        <v>1961</v>
      </c>
      <c r="B1963" s="123"/>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123"/>
      <c r="BJ1963" s="123"/>
      <c r="BK1963" s="95"/>
      <c r="BL1963" s="95"/>
      <c r="BM1963" s="98"/>
      <c r="BN1963" s="99"/>
      <c r="BO1963" s="123"/>
      <c r="BP1963" s="123"/>
      <c r="BQ1963" s="42"/>
      <c r="BR1963" s="96"/>
    </row>
    <row r="1964" spans="1:70" ht="30" hidden="1" customHeight="1" x14ac:dyDescent="0.35">
      <c r="A1964" s="95">
        <v>1962</v>
      </c>
      <c r="B1964" s="123"/>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123"/>
      <c r="BJ1964" s="123"/>
      <c r="BK1964" s="95"/>
      <c r="BL1964" s="95"/>
      <c r="BM1964" s="98"/>
      <c r="BN1964" s="99"/>
      <c r="BO1964" s="123"/>
      <c r="BP1964" s="123"/>
      <c r="BQ1964" s="42"/>
      <c r="BR1964" s="96"/>
    </row>
    <row r="1965" spans="1:70" ht="30" hidden="1" customHeight="1" x14ac:dyDescent="0.35">
      <c r="A1965" s="95">
        <v>1963</v>
      </c>
      <c r="B1965" s="123"/>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123"/>
      <c r="BJ1965" s="123"/>
      <c r="BK1965" s="95"/>
      <c r="BL1965" s="95"/>
      <c r="BM1965" s="98"/>
      <c r="BN1965" s="99"/>
      <c r="BO1965" s="123"/>
      <c r="BP1965" s="123"/>
      <c r="BQ1965" s="42"/>
      <c r="BR1965" s="96"/>
    </row>
    <row r="1966" spans="1:70" ht="30" hidden="1" customHeight="1" x14ac:dyDescent="0.35">
      <c r="A1966" s="95">
        <v>1964</v>
      </c>
      <c r="B1966" s="123"/>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123"/>
      <c r="BJ1966" s="123"/>
      <c r="BK1966" s="95"/>
      <c r="BL1966" s="95"/>
      <c r="BM1966" s="98"/>
      <c r="BN1966" s="99"/>
      <c r="BO1966" s="123"/>
      <c r="BP1966" s="123"/>
      <c r="BQ1966" s="42"/>
      <c r="BR1966" s="96"/>
    </row>
    <row r="1967" spans="1:70" ht="30" hidden="1" customHeight="1" x14ac:dyDescent="0.35">
      <c r="A1967" s="95">
        <v>1965</v>
      </c>
      <c r="B1967" s="123"/>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123"/>
      <c r="BJ1967" s="123"/>
      <c r="BK1967" s="95"/>
      <c r="BL1967" s="95"/>
      <c r="BM1967" s="98"/>
      <c r="BN1967" s="99"/>
      <c r="BO1967" s="123"/>
      <c r="BP1967" s="123"/>
      <c r="BQ1967" s="42"/>
      <c r="BR1967" s="96"/>
    </row>
    <row r="1968" spans="1:70" ht="30" hidden="1" customHeight="1" x14ac:dyDescent="0.35">
      <c r="A1968" s="95">
        <v>1966</v>
      </c>
      <c r="B1968" s="123"/>
      <c r="C1968" s="123"/>
      <c r="D1968" s="123"/>
      <c r="E1968" s="123"/>
      <c r="F1968" s="123"/>
      <c r="G1968" s="123"/>
      <c r="H1968" s="123"/>
      <c r="I1968" s="123"/>
      <c r="J1968" s="123"/>
      <c r="K1968" s="123"/>
      <c r="L1968" s="123"/>
      <c r="M1968" s="123"/>
      <c r="N1968" s="123"/>
      <c r="O1968" s="123"/>
      <c r="P1968" s="123"/>
      <c r="Q1968" s="123"/>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123"/>
      <c r="BJ1968" s="123"/>
      <c r="BK1968" s="95"/>
      <c r="BL1968" s="95"/>
      <c r="BM1968" s="98"/>
      <c r="BN1968" s="99"/>
      <c r="BO1968" s="123"/>
      <c r="BP1968" s="123"/>
      <c r="BQ1968" s="42"/>
      <c r="BR1968" s="96"/>
    </row>
    <row r="1969" spans="1:70" ht="30" hidden="1" customHeight="1" x14ac:dyDescent="0.35">
      <c r="A1969" s="95">
        <v>1967</v>
      </c>
      <c r="B1969" s="123"/>
      <c r="C1969" s="123"/>
      <c r="D1969" s="123"/>
      <c r="E1969" s="123"/>
      <c r="F1969" s="123"/>
      <c r="G1969" s="123"/>
      <c r="H1969" s="123"/>
      <c r="I1969" s="123"/>
      <c r="J1969" s="123"/>
      <c r="K1969" s="123"/>
      <c r="L1969" s="123"/>
      <c r="M1969" s="123"/>
      <c r="N1969" s="123"/>
      <c r="O1969" s="123"/>
      <c r="P1969" s="123"/>
      <c r="Q1969" s="123"/>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123"/>
      <c r="BJ1969" s="123"/>
      <c r="BK1969" s="95"/>
      <c r="BL1969" s="95"/>
      <c r="BM1969" s="98"/>
      <c r="BN1969" s="99"/>
      <c r="BO1969" s="123"/>
      <c r="BP1969" s="123"/>
      <c r="BQ1969" s="42"/>
      <c r="BR1969" s="96"/>
    </row>
    <row r="1970" spans="1:70" ht="30" hidden="1" customHeight="1" x14ac:dyDescent="0.35">
      <c r="A1970" s="95">
        <v>1968</v>
      </c>
      <c r="B1970" s="123"/>
      <c r="C1970" s="123"/>
      <c r="D1970" s="123"/>
      <c r="E1970" s="123"/>
      <c r="F1970" s="123"/>
      <c r="G1970" s="123"/>
      <c r="H1970" s="123"/>
      <c r="I1970" s="123"/>
      <c r="J1970" s="123"/>
      <c r="K1970" s="123"/>
      <c r="L1970" s="123"/>
      <c r="M1970" s="123"/>
      <c r="N1970" s="123"/>
      <c r="O1970" s="123"/>
      <c r="P1970" s="123"/>
      <c r="Q1970" s="123"/>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123"/>
      <c r="BJ1970" s="123"/>
      <c r="BK1970" s="95"/>
      <c r="BL1970" s="95"/>
      <c r="BM1970" s="98"/>
      <c r="BN1970" s="99"/>
      <c r="BO1970" s="123"/>
      <c r="BP1970" s="123"/>
      <c r="BQ1970" s="42"/>
      <c r="BR1970" s="96"/>
    </row>
    <row r="1971" spans="1:70" ht="30" hidden="1" customHeight="1" x14ac:dyDescent="0.35">
      <c r="A1971" s="95">
        <v>1969</v>
      </c>
      <c r="B1971" s="123"/>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123"/>
      <c r="BJ1971" s="123"/>
      <c r="BK1971" s="95"/>
      <c r="BL1971" s="95"/>
      <c r="BM1971" s="98"/>
      <c r="BN1971" s="99"/>
      <c r="BO1971" s="123"/>
      <c r="BP1971" s="123"/>
      <c r="BQ1971" s="42"/>
      <c r="BR1971" s="96"/>
    </row>
    <row r="1972" spans="1:70" ht="30" hidden="1" customHeight="1" x14ac:dyDescent="0.35">
      <c r="A1972" s="95">
        <v>1970</v>
      </c>
      <c r="B1972" s="123"/>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123"/>
      <c r="BJ1972" s="123"/>
      <c r="BK1972" s="95"/>
      <c r="BL1972" s="95"/>
      <c r="BM1972" s="98"/>
      <c r="BN1972" s="99"/>
      <c r="BO1972" s="123"/>
      <c r="BP1972" s="123"/>
      <c r="BQ1972" s="42"/>
      <c r="BR1972" s="96"/>
    </row>
    <row r="1973" spans="1:70" ht="30" hidden="1" customHeight="1" x14ac:dyDescent="0.35">
      <c r="A1973" s="95">
        <v>1971</v>
      </c>
      <c r="B1973" s="123"/>
      <c r="C1973" s="123"/>
      <c r="D1973" s="123"/>
      <c r="E1973" s="123"/>
      <c r="F1973" s="123"/>
      <c r="G1973" s="123"/>
      <c r="H1973" s="123"/>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95"/>
      <c r="BL1973" s="95"/>
      <c r="BM1973" s="98"/>
      <c r="BN1973" s="99"/>
      <c r="BO1973" s="123"/>
      <c r="BP1973" s="123"/>
      <c r="BQ1973" s="42"/>
      <c r="BR1973" s="96"/>
    </row>
    <row r="1974" spans="1:70" ht="30" hidden="1" customHeight="1" x14ac:dyDescent="0.35">
      <c r="A1974" s="95">
        <v>1972</v>
      </c>
      <c r="B1974" s="123"/>
      <c r="C1974" s="123"/>
      <c r="D1974" s="123"/>
      <c r="E1974" s="123"/>
      <c r="F1974" s="123"/>
      <c r="G1974" s="123"/>
      <c r="H1974" s="123"/>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123"/>
      <c r="BJ1974" s="123"/>
      <c r="BK1974" s="95"/>
      <c r="BL1974" s="95"/>
      <c r="BM1974" s="98"/>
      <c r="BN1974" s="99"/>
      <c r="BO1974" s="123"/>
      <c r="BP1974" s="123"/>
      <c r="BQ1974" s="42"/>
      <c r="BR1974" s="96"/>
    </row>
    <row r="1975" spans="1:70" ht="30" hidden="1" customHeight="1" x14ac:dyDescent="0.35">
      <c r="A1975" s="95">
        <v>1973</v>
      </c>
      <c r="B1975" s="123"/>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123"/>
      <c r="BJ1975" s="123"/>
      <c r="BK1975" s="95"/>
      <c r="BL1975" s="95"/>
      <c r="BM1975" s="98"/>
      <c r="BN1975" s="99"/>
      <c r="BO1975" s="123"/>
      <c r="BP1975" s="123"/>
      <c r="BQ1975" s="42"/>
      <c r="BR1975" s="96"/>
    </row>
    <row r="1976" spans="1:70" ht="30" hidden="1" customHeight="1" x14ac:dyDescent="0.35">
      <c r="A1976" s="95">
        <v>1974</v>
      </c>
      <c r="B1976" s="123"/>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123"/>
      <c r="BJ1976" s="123"/>
      <c r="BK1976" s="95"/>
      <c r="BL1976" s="95"/>
      <c r="BM1976" s="98"/>
      <c r="BN1976" s="99"/>
      <c r="BO1976" s="123"/>
      <c r="BP1976" s="123"/>
      <c r="BQ1976" s="42"/>
      <c r="BR1976" s="96"/>
    </row>
    <row r="1977" spans="1:70" ht="30" hidden="1" customHeight="1" x14ac:dyDescent="0.35">
      <c r="A1977" s="95">
        <v>1975</v>
      </c>
      <c r="B1977" s="123"/>
      <c r="C1977" s="123"/>
      <c r="D1977" s="123"/>
      <c r="E1977" s="123"/>
      <c r="F1977" s="123"/>
      <c r="G1977" s="123"/>
      <c r="H1977" s="123"/>
      <c r="I1977" s="123"/>
      <c r="J1977" s="123"/>
      <c r="K1977" s="123"/>
      <c r="L1977" s="123"/>
      <c r="M1977" s="123"/>
      <c r="N1977" s="123"/>
      <c r="O1977" s="123"/>
      <c r="P1977" s="123"/>
      <c r="Q1977" s="123"/>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123"/>
      <c r="BJ1977" s="123"/>
      <c r="BK1977" s="95"/>
      <c r="BL1977" s="95"/>
      <c r="BM1977" s="98"/>
      <c r="BN1977" s="99"/>
      <c r="BO1977" s="123"/>
      <c r="BP1977" s="123"/>
      <c r="BQ1977" s="42"/>
      <c r="BR1977" s="96"/>
    </row>
    <row r="1978" spans="1:70" ht="30" hidden="1" customHeight="1" x14ac:dyDescent="0.35">
      <c r="A1978" s="95">
        <v>1976</v>
      </c>
      <c r="B1978" s="123"/>
      <c r="C1978" s="123"/>
      <c r="D1978" s="123"/>
      <c r="E1978" s="123"/>
      <c r="F1978" s="123"/>
      <c r="G1978" s="123"/>
      <c r="H1978" s="123"/>
      <c r="I1978" s="123"/>
      <c r="J1978" s="123"/>
      <c r="K1978" s="123"/>
      <c r="L1978" s="123"/>
      <c r="M1978" s="123"/>
      <c r="N1978" s="123"/>
      <c r="O1978" s="123"/>
      <c r="P1978" s="123"/>
      <c r="Q1978" s="123"/>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123"/>
      <c r="BJ1978" s="123"/>
      <c r="BK1978" s="95"/>
      <c r="BL1978" s="95"/>
      <c r="BM1978" s="98"/>
      <c r="BN1978" s="99"/>
      <c r="BO1978" s="123"/>
      <c r="BP1978" s="123"/>
      <c r="BQ1978" s="42"/>
      <c r="BR1978" s="96"/>
    </row>
    <row r="1979" spans="1:70" ht="30" hidden="1" customHeight="1" x14ac:dyDescent="0.35">
      <c r="A1979" s="95">
        <v>1977</v>
      </c>
      <c r="B1979" s="123"/>
      <c r="C1979" s="123"/>
      <c r="D1979" s="123"/>
      <c r="E1979" s="123"/>
      <c r="F1979" s="123"/>
      <c r="G1979" s="123"/>
      <c r="H1979" s="123"/>
      <c r="I1979" s="123"/>
      <c r="J1979" s="123"/>
      <c r="K1979" s="123"/>
      <c r="L1979" s="123"/>
      <c r="M1979" s="123"/>
      <c r="N1979" s="123"/>
      <c r="O1979" s="123"/>
      <c r="P1979" s="123"/>
      <c r="Q1979" s="123"/>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123"/>
      <c r="BJ1979" s="123"/>
      <c r="BK1979" s="95"/>
      <c r="BL1979" s="95"/>
      <c r="BM1979" s="98"/>
      <c r="BN1979" s="99"/>
      <c r="BO1979" s="123"/>
      <c r="BP1979" s="123"/>
      <c r="BQ1979" s="42"/>
      <c r="BR1979" s="96"/>
    </row>
    <row r="1980" spans="1:70" ht="30" hidden="1" customHeight="1" x14ac:dyDescent="0.35">
      <c r="A1980" s="95">
        <v>1978</v>
      </c>
      <c r="B1980" s="123"/>
      <c r="C1980" s="123"/>
      <c r="D1980" s="123"/>
      <c r="E1980" s="123"/>
      <c r="F1980" s="123"/>
      <c r="G1980" s="123"/>
      <c r="H1980" s="123"/>
      <c r="I1980" s="123"/>
      <c r="J1980" s="123"/>
      <c r="K1980" s="123"/>
      <c r="L1980" s="123"/>
      <c r="M1980" s="123"/>
      <c r="N1980" s="123"/>
      <c r="O1980" s="123"/>
      <c r="P1980" s="123"/>
      <c r="Q1980" s="123"/>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123"/>
      <c r="BJ1980" s="123"/>
      <c r="BK1980" s="95"/>
      <c r="BL1980" s="95"/>
      <c r="BM1980" s="98"/>
      <c r="BN1980" s="99"/>
      <c r="BO1980" s="123"/>
      <c r="BP1980" s="123"/>
      <c r="BQ1980" s="42"/>
      <c r="BR1980" s="96"/>
    </row>
    <row r="1981" spans="1:70" ht="30" hidden="1" customHeight="1" x14ac:dyDescent="0.35">
      <c r="A1981" s="95">
        <v>1979</v>
      </c>
      <c r="B1981" s="123"/>
      <c r="C1981" s="123"/>
      <c r="D1981" s="123"/>
      <c r="E1981" s="123"/>
      <c r="F1981" s="123"/>
      <c r="G1981" s="123"/>
      <c r="H1981" s="123"/>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123"/>
      <c r="BJ1981" s="123"/>
      <c r="BK1981" s="95"/>
      <c r="BL1981" s="95"/>
      <c r="BM1981" s="98"/>
      <c r="BN1981" s="99"/>
      <c r="BO1981" s="123"/>
      <c r="BP1981" s="123"/>
      <c r="BQ1981" s="42"/>
      <c r="BR1981" s="96"/>
    </row>
    <row r="1982" spans="1:70" ht="30" hidden="1" customHeight="1" x14ac:dyDescent="0.35">
      <c r="A1982" s="95">
        <v>1980</v>
      </c>
      <c r="B1982" s="123"/>
      <c r="C1982" s="123"/>
      <c r="D1982" s="123"/>
      <c r="E1982" s="123"/>
      <c r="F1982" s="123"/>
      <c r="G1982" s="123"/>
      <c r="H1982" s="123"/>
      <c r="I1982" s="123"/>
      <c r="J1982" s="123"/>
      <c r="K1982" s="123"/>
      <c r="L1982" s="123"/>
      <c r="M1982" s="123"/>
      <c r="N1982" s="123"/>
      <c r="O1982" s="123"/>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123"/>
      <c r="BJ1982" s="123"/>
      <c r="BK1982" s="95"/>
      <c r="BL1982" s="95"/>
      <c r="BM1982" s="98"/>
      <c r="BN1982" s="99"/>
      <c r="BO1982" s="123"/>
      <c r="BP1982" s="123"/>
      <c r="BQ1982" s="42"/>
      <c r="BR1982" s="96"/>
    </row>
    <row r="1983" spans="1:70" ht="30" hidden="1" customHeight="1" x14ac:dyDescent="0.35">
      <c r="A1983" s="95">
        <v>1981</v>
      </c>
      <c r="B1983" s="123"/>
      <c r="C1983" s="123"/>
      <c r="D1983" s="123"/>
      <c r="E1983" s="123"/>
      <c r="F1983" s="123"/>
      <c r="G1983" s="123"/>
      <c r="H1983" s="123"/>
      <c r="I1983" s="123"/>
      <c r="J1983" s="123"/>
      <c r="K1983" s="123"/>
      <c r="L1983" s="123"/>
      <c r="M1983" s="123"/>
      <c r="N1983" s="123"/>
      <c r="O1983" s="123"/>
      <c r="P1983" s="123"/>
      <c r="Q1983" s="123"/>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123"/>
      <c r="BJ1983" s="123"/>
      <c r="BK1983" s="95"/>
      <c r="BL1983" s="95"/>
      <c r="BM1983" s="98"/>
      <c r="BN1983" s="99"/>
      <c r="BO1983" s="123"/>
      <c r="BP1983" s="123"/>
      <c r="BQ1983" s="42"/>
      <c r="BR1983" s="96"/>
    </row>
    <row r="1984" spans="1:70" ht="30" hidden="1" customHeight="1" x14ac:dyDescent="0.35">
      <c r="A1984" s="95">
        <v>1982</v>
      </c>
      <c r="B1984" s="123"/>
      <c r="C1984" s="123"/>
      <c r="D1984" s="123"/>
      <c r="E1984" s="123"/>
      <c r="F1984" s="123"/>
      <c r="G1984" s="123"/>
      <c r="H1984" s="123"/>
      <c r="I1984" s="123"/>
      <c r="J1984" s="123"/>
      <c r="K1984" s="123"/>
      <c r="L1984" s="123"/>
      <c r="M1984" s="123"/>
      <c r="N1984" s="123"/>
      <c r="O1984" s="123"/>
      <c r="P1984" s="123"/>
      <c r="Q1984" s="123"/>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123"/>
      <c r="BJ1984" s="123"/>
      <c r="BK1984" s="95"/>
      <c r="BL1984" s="95"/>
      <c r="BM1984" s="98"/>
      <c r="BN1984" s="99"/>
      <c r="BO1984" s="123"/>
      <c r="BP1984" s="123"/>
      <c r="BQ1984" s="42"/>
      <c r="BR1984" s="96"/>
    </row>
    <row r="1985" spans="1:70" ht="30" hidden="1" customHeight="1" x14ac:dyDescent="0.35">
      <c r="A1985" s="95">
        <v>1983</v>
      </c>
      <c r="B1985" s="123"/>
      <c r="C1985" s="123"/>
      <c r="D1985" s="123"/>
      <c r="E1985" s="123"/>
      <c r="F1985" s="123"/>
      <c r="G1985" s="123"/>
      <c r="H1985" s="123"/>
      <c r="I1985" s="123"/>
      <c r="J1985" s="123"/>
      <c r="K1985" s="123"/>
      <c r="L1985" s="123"/>
      <c r="M1985" s="123"/>
      <c r="N1985" s="123"/>
      <c r="O1985" s="123"/>
      <c r="P1985" s="123"/>
      <c r="Q1985" s="123"/>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123"/>
      <c r="BJ1985" s="123"/>
      <c r="BK1985" s="95"/>
      <c r="BL1985" s="95"/>
      <c r="BM1985" s="98"/>
      <c r="BN1985" s="99"/>
      <c r="BO1985" s="123"/>
      <c r="BP1985" s="123"/>
      <c r="BQ1985" s="42"/>
      <c r="BR1985" s="96"/>
    </row>
    <row r="1986" spans="1:70" ht="30" hidden="1" customHeight="1" x14ac:dyDescent="0.35">
      <c r="A1986" s="95">
        <v>1984</v>
      </c>
      <c r="B1986" s="123"/>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123"/>
      <c r="BJ1986" s="123"/>
      <c r="BK1986" s="95"/>
      <c r="BL1986" s="95"/>
      <c r="BM1986" s="98"/>
      <c r="BN1986" s="99"/>
      <c r="BO1986" s="123"/>
      <c r="BP1986" s="123"/>
      <c r="BQ1986" s="42"/>
      <c r="BR1986" s="96"/>
    </row>
    <row r="1987" spans="1:70" ht="30" hidden="1" customHeight="1" x14ac:dyDescent="0.35">
      <c r="A1987" s="95">
        <v>1985</v>
      </c>
      <c r="B1987" s="123"/>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123"/>
      <c r="BJ1987" s="123"/>
      <c r="BK1987" s="95"/>
      <c r="BL1987" s="95"/>
      <c r="BM1987" s="98"/>
      <c r="BN1987" s="99"/>
      <c r="BO1987" s="123"/>
      <c r="BP1987" s="123"/>
      <c r="BQ1987" s="42"/>
      <c r="BR1987" s="96"/>
    </row>
    <row r="1988" spans="1:70" ht="30" hidden="1" customHeight="1" x14ac:dyDescent="0.35">
      <c r="A1988" s="95">
        <v>1986</v>
      </c>
      <c r="B1988" s="123"/>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95"/>
      <c r="BL1988" s="95"/>
      <c r="BM1988" s="98"/>
      <c r="BN1988" s="99"/>
      <c r="BO1988" s="123"/>
      <c r="BP1988" s="123"/>
      <c r="BQ1988" s="42"/>
      <c r="BR1988" s="96"/>
    </row>
    <row r="1989" spans="1:70" ht="30" hidden="1" customHeight="1" x14ac:dyDescent="0.35">
      <c r="A1989" s="95">
        <v>1987</v>
      </c>
      <c r="B1989" s="123"/>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95"/>
      <c r="BL1989" s="95"/>
      <c r="BM1989" s="98"/>
      <c r="BN1989" s="99"/>
      <c r="BO1989" s="123"/>
      <c r="BP1989" s="123"/>
      <c r="BQ1989" s="42"/>
      <c r="BR1989" s="96"/>
    </row>
    <row r="1990" spans="1:70" ht="30" hidden="1" customHeight="1" x14ac:dyDescent="0.35">
      <c r="A1990" s="95">
        <v>1988</v>
      </c>
      <c r="B1990" s="123"/>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123"/>
      <c r="BJ1990" s="123"/>
      <c r="BK1990" s="95"/>
      <c r="BL1990" s="95"/>
      <c r="BM1990" s="98"/>
      <c r="BN1990" s="99"/>
      <c r="BO1990" s="123"/>
      <c r="BP1990" s="123"/>
      <c r="BQ1990" s="42"/>
      <c r="BR1990" s="96"/>
    </row>
    <row r="1991" spans="1:70" ht="30" hidden="1" customHeight="1" x14ac:dyDescent="0.35">
      <c r="A1991" s="95">
        <v>1989</v>
      </c>
      <c r="B1991" s="123"/>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123"/>
      <c r="BJ1991" s="123"/>
      <c r="BK1991" s="95"/>
      <c r="BL1991" s="95"/>
      <c r="BM1991" s="98"/>
      <c r="BN1991" s="99"/>
      <c r="BO1991" s="123"/>
      <c r="BP1991" s="123"/>
      <c r="BQ1991" s="42"/>
      <c r="BR1991" s="96"/>
    </row>
    <row r="1992" spans="1:70" ht="30" hidden="1" customHeight="1" x14ac:dyDescent="0.35">
      <c r="A1992" s="95">
        <v>1990</v>
      </c>
      <c r="B1992" s="123"/>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123"/>
      <c r="BJ1992" s="123"/>
      <c r="BK1992" s="95"/>
      <c r="BL1992" s="95"/>
      <c r="BM1992" s="98"/>
      <c r="BN1992" s="99"/>
      <c r="BO1992" s="123"/>
      <c r="BP1992" s="123"/>
      <c r="BQ1992" s="42"/>
      <c r="BR1992" s="96"/>
    </row>
    <row r="1993" spans="1:70" ht="30" hidden="1" customHeight="1" x14ac:dyDescent="0.35">
      <c r="A1993" s="95">
        <v>1991</v>
      </c>
      <c r="B1993" s="123"/>
      <c r="C1993" s="123"/>
      <c r="D1993" s="123"/>
      <c r="E1993" s="123"/>
      <c r="F1993" s="123"/>
      <c r="G1993" s="123"/>
      <c r="H1993" s="123"/>
      <c r="I1993" s="123"/>
      <c r="J1993" s="123"/>
      <c r="K1993" s="123"/>
      <c r="L1993" s="123"/>
      <c r="M1993" s="123"/>
      <c r="N1993" s="123"/>
      <c r="O1993" s="123"/>
      <c r="P1993" s="123"/>
      <c r="Q1993" s="123"/>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123"/>
      <c r="BJ1993" s="123"/>
      <c r="BK1993" s="95"/>
      <c r="BL1993" s="95"/>
      <c r="BM1993" s="98"/>
      <c r="BN1993" s="99"/>
      <c r="BO1993" s="123"/>
      <c r="BP1993" s="123"/>
      <c r="BQ1993" s="42"/>
      <c r="BR1993" s="96"/>
    </row>
    <row r="1994" spans="1:70" ht="30" hidden="1" customHeight="1" x14ac:dyDescent="0.35">
      <c r="A1994" s="95">
        <v>1992</v>
      </c>
      <c r="B1994" s="123"/>
      <c r="C1994" s="123"/>
      <c r="D1994" s="123"/>
      <c r="E1994" s="123"/>
      <c r="F1994" s="123"/>
      <c r="G1994" s="123"/>
      <c r="H1994" s="123"/>
      <c r="I1994" s="123"/>
      <c r="J1994" s="123"/>
      <c r="K1994" s="123"/>
      <c r="L1994" s="123"/>
      <c r="M1994" s="123"/>
      <c r="N1994" s="123"/>
      <c r="O1994" s="123"/>
      <c r="P1994" s="123"/>
      <c r="Q1994" s="123"/>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123"/>
      <c r="BJ1994" s="123"/>
      <c r="BK1994" s="95"/>
      <c r="BL1994" s="95"/>
      <c r="BM1994" s="98"/>
      <c r="BN1994" s="99"/>
      <c r="BO1994" s="123"/>
      <c r="BP1994" s="123"/>
      <c r="BQ1994" s="42"/>
      <c r="BR1994" s="96"/>
    </row>
    <row r="1995" spans="1:70" ht="30" hidden="1" customHeight="1" x14ac:dyDescent="0.35">
      <c r="A1995" s="95">
        <v>1993</v>
      </c>
      <c r="B1995" s="123"/>
      <c r="C1995" s="123"/>
      <c r="D1995" s="123"/>
      <c r="E1995" s="123"/>
      <c r="F1995" s="123"/>
      <c r="G1995" s="123"/>
      <c r="H1995" s="123"/>
      <c r="I1995" s="123"/>
      <c r="J1995" s="123"/>
      <c r="K1995" s="123"/>
      <c r="L1995" s="123"/>
      <c r="M1995" s="123"/>
      <c r="N1995" s="123"/>
      <c r="O1995" s="123"/>
      <c r="P1995" s="123"/>
      <c r="Q1995" s="123"/>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123"/>
      <c r="BJ1995" s="123"/>
      <c r="BK1995" s="95"/>
      <c r="BL1995" s="95"/>
      <c r="BM1995" s="98"/>
      <c r="BN1995" s="99"/>
      <c r="BO1995" s="123"/>
      <c r="BP1995" s="123"/>
      <c r="BQ1995" s="42"/>
      <c r="BR1995" s="96"/>
    </row>
    <row r="1996" spans="1:70" ht="30" hidden="1" customHeight="1" x14ac:dyDescent="0.35">
      <c r="A1996" s="95">
        <v>1994</v>
      </c>
      <c r="B1996" s="123"/>
      <c r="C1996" s="123"/>
      <c r="D1996" s="123"/>
      <c r="E1996" s="123"/>
      <c r="F1996" s="123"/>
      <c r="G1996" s="123"/>
      <c r="H1996" s="123"/>
      <c r="I1996" s="123"/>
      <c r="J1996" s="123"/>
      <c r="K1996" s="123"/>
      <c r="L1996" s="123"/>
      <c r="M1996" s="123"/>
      <c r="N1996" s="123"/>
      <c r="O1996" s="123"/>
      <c r="P1996" s="123"/>
      <c r="Q1996" s="123"/>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123"/>
      <c r="BJ1996" s="123"/>
      <c r="BK1996" s="95"/>
      <c r="BL1996" s="95"/>
      <c r="BM1996" s="98"/>
      <c r="BN1996" s="99"/>
      <c r="BO1996" s="123"/>
      <c r="BP1996" s="123"/>
      <c r="BQ1996" s="42"/>
      <c r="BR1996" s="96"/>
    </row>
    <row r="1997" spans="1:70" ht="30" hidden="1" customHeight="1" x14ac:dyDescent="0.35">
      <c r="A1997" s="95">
        <v>1995</v>
      </c>
      <c r="B1997" s="123"/>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123"/>
      <c r="BJ1997" s="123"/>
      <c r="BK1997" s="95"/>
      <c r="BL1997" s="95"/>
      <c r="BM1997" s="98"/>
      <c r="BN1997" s="99"/>
      <c r="BO1997" s="123"/>
      <c r="BP1997" s="123"/>
      <c r="BQ1997" s="42"/>
      <c r="BR1997" s="96"/>
    </row>
    <row r="1998" spans="1:70" ht="30" hidden="1" customHeight="1" x14ac:dyDescent="0.35">
      <c r="A1998" s="95">
        <v>1996</v>
      </c>
      <c r="B1998" s="123"/>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123"/>
      <c r="BJ1998" s="123"/>
      <c r="BK1998" s="95"/>
      <c r="BL1998" s="95"/>
      <c r="BM1998" s="98"/>
      <c r="BN1998" s="99"/>
      <c r="BO1998" s="123"/>
      <c r="BP1998" s="123"/>
      <c r="BQ1998" s="42"/>
      <c r="BR1998" s="96"/>
    </row>
    <row r="1999" spans="1:70" ht="30" hidden="1" customHeight="1" x14ac:dyDescent="0.35">
      <c r="A1999" s="95">
        <v>1997</v>
      </c>
      <c r="B1999" s="123"/>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123"/>
      <c r="BJ1999" s="123"/>
      <c r="BK1999" s="95"/>
      <c r="BL1999" s="95"/>
      <c r="BM1999" s="98"/>
      <c r="BN1999" s="99"/>
      <c r="BO1999" s="123"/>
      <c r="BP1999" s="123"/>
      <c r="BQ1999" s="42"/>
      <c r="BR1999" s="96"/>
    </row>
    <row r="2000" spans="1:70" ht="30" hidden="1" customHeight="1" x14ac:dyDescent="0.35">
      <c r="A2000" s="95">
        <v>1998</v>
      </c>
      <c r="B2000" s="123"/>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123"/>
      <c r="BJ2000" s="123"/>
      <c r="BK2000" s="95"/>
      <c r="BL2000" s="95"/>
      <c r="BM2000" s="98"/>
      <c r="BN2000" s="99"/>
      <c r="BO2000" s="123"/>
      <c r="BP2000" s="123"/>
      <c r="BQ2000" s="42"/>
      <c r="BR2000" s="96"/>
    </row>
    <row r="2001" spans="1:70" ht="30" hidden="1" customHeight="1" x14ac:dyDescent="0.35">
      <c r="A2001" s="95">
        <v>1999</v>
      </c>
      <c r="B2001" s="123"/>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123"/>
      <c r="BJ2001" s="123"/>
      <c r="BK2001" s="95"/>
      <c r="BL2001" s="95"/>
      <c r="BM2001" s="98"/>
      <c r="BN2001" s="99"/>
      <c r="BO2001" s="123"/>
      <c r="BP2001" s="123"/>
      <c r="BQ2001" s="42"/>
      <c r="BR2001" s="96"/>
    </row>
    <row r="2002" spans="1:70" ht="30" hidden="1" customHeight="1" x14ac:dyDescent="0.35">
      <c r="A2002" s="95">
        <v>2000</v>
      </c>
      <c r="B2002" s="123"/>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123"/>
      <c r="BJ2002" s="123"/>
      <c r="BK2002" s="95"/>
      <c r="BL2002" s="95"/>
      <c r="BM2002" s="98"/>
      <c r="BN2002" s="99"/>
      <c r="BO2002" s="123"/>
      <c r="BP2002" s="123"/>
      <c r="BQ2002" s="42"/>
      <c r="BR2002" s="96"/>
    </row>
    <row r="2003" spans="1:70" ht="30" hidden="1" customHeight="1" x14ac:dyDescent="0.35">
      <c r="A2003" s="95">
        <v>2001</v>
      </c>
      <c r="B2003" s="123"/>
      <c r="C2003" s="123"/>
      <c r="D2003" s="123"/>
      <c r="E2003" s="123"/>
      <c r="F2003" s="123"/>
      <c r="G2003" s="123"/>
      <c r="H2003" s="123"/>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123"/>
      <c r="BJ2003" s="123"/>
      <c r="BK2003" s="95"/>
      <c r="BL2003" s="95"/>
      <c r="BM2003" s="98"/>
      <c r="BN2003" s="99"/>
      <c r="BO2003" s="123"/>
      <c r="BP2003" s="123"/>
      <c r="BQ2003" s="42"/>
      <c r="BR2003" s="96"/>
    </row>
    <row r="2004" spans="1:70" ht="30" hidden="1" customHeight="1" x14ac:dyDescent="0.35">
      <c r="A2004" s="95">
        <v>2002</v>
      </c>
      <c r="B2004" s="123"/>
      <c r="C2004" s="123"/>
      <c r="D2004" s="123"/>
      <c r="E2004" s="123"/>
      <c r="F2004" s="123"/>
      <c r="G2004" s="123"/>
      <c r="H2004" s="123"/>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123"/>
      <c r="BJ2004" s="123"/>
      <c r="BK2004" s="95"/>
      <c r="BL2004" s="95"/>
      <c r="BM2004" s="98"/>
      <c r="BN2004" s="99"/>
      <c r="BO2004" s="123"/>
      <c r="BP2004" s="123"/>
      <c r="BQ2004" s="42"/>
      <c r="BR2004" s="96"/>
    </row>
    <row r="2005" spans="1:70" ht="30" hidden="1" customHeight="1" x14ac:dyDescent="0.35">
      <c r="A2005" s="95">
        <v>2003</v>
      </c>
      <c r="B2005" s="123"/>
      <c r="C2005" s="123"/>
      <c r="D2005" s="123"/>
      <c r="E2005" s="123"/>
      <c r="F2005" s="123"/>
      <c r="G2005" s="123"/>
      <c r="H2005" s="123"/>
      <c r="I2005" s="123"/>
      <c r="J2005" s="123"/>
      <c r="K2005" s="123"/>
      <c r="L2005" s="123"/>
      <c r="M2005" s="123"/>
      <c r="N2005" s="123"/>
      <c r="O2005" s="123"/>
      <c r="P2005" s="123"/>
      <c r="Q2005" s="123"/>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123"/>
      <c r="BJ2005" s="123"/>
      <c r="BK2005" s="95"/>
      <c r="BL2005" s="95"/>
      <c r="BM2005" s="98"/>
      <c r="BN2005" s="99"/>
      <c r="BO2005" s="123"/>
      <c r="BP2005" s="123"/>
      <c r="BQ2005" s="42"/>
      <c r="BR2005" s="96"/>
    </row>
    <row r="2006" spans="1:70" ht="30" hidden="1" customHeight="1" x14ac:dyDescent="0.35">
      <c r="A2006" s="95">
        <v>2004</v>
      </c>
      <c r="B2006" s="123"/>
      <c r="C2006" s="123"/>
      <c r="D2006" s="123"/>
      <c r="E2006" s="123"/>
      <c r="F2006" s="123"/>
      <c r="G2006" s="123"/>
      <c r="H2006" s="123"/>
      <c r="I2006" s="123"/>
      <c r="J2006" s="123"/>
      <c r="K2006" s="123"/>
      <c r="L2006" s="123"/>
      <c r="M2006" s="123"/>
      <c r="N2006" s="123"/>
      <c r="O2006" s="123"/>
      <c r="P2006" s="123"/>
      <c r="Q2006" s="123"/>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123"/>
      <c r="BJ2006" s="123"/>
      <c r="BK2006" s="95"/>
      <c r="BL2006" s="95"/>
      <c r="BM2006" s="98"/>
      <c r="BN2006" s="99"/>
      <c r="BO2006" s="123"/>
      <c r="BP2006" s="123"/>
      <c r="BQ2006" s="42"/>
      <c r="BR2006" s="96"/>
    </row>
    <row r="2007" spans="1:70" ht="30" hidden="1" customHeight="1" x14ac:dyDescent="0.35">
      <c r="A2007" s="95">
        <v>2005</v>
      </c>
      <c r="B2007" s="123"/>
      <c r="C2007" s="123"/>
      <c r="D2007" s="123"/>
      <c r="E2007" s="123"/>
      <c r="F2007" s="123"/>
      <c r="G2007" s="123"/>
      <c r="H2007" s="123"/>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123"/>
      <c r="BJ2007" s="123"/>
      <c r="BK2007" s="95"/>
      <c r="BL2007" s="95"/>
      <c r="BM2007" s="98"/>
      <c r="BN2007" s="99"/>
      <c r="BO2007" s="123"/>
      <c r="BP2007" s="123"/>
      <c r="BQ2007" s="42"/>
      <c r="BR2007" s="96"/>
    </row>
    <row r="2008" spans="1:70" ht="30" hidden="1" customHeight="1" x14ac:dyDescent="0.35">
      <c r="A2008" s="95">
        <v>2006</v>
      </c>
      <c r="B2008" s="123"/>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23"/>
      <c r="AA2008" s="123"/>
      <c r="AB2008" s="123"/>
      <c r="AC2008" s="123"/>
      <c r="AD2008" s="123"/>
      <c r="AE2008" s="123"/>
      <c r="AF2008" s="123"/>
      <c r="AG2008" s="123"/>
      <c r="AH2008" s="123"/>
      <c r="AI2008" s="123"/>
      <c r="AJ2008" s="123"/>
      <c r="AK2008" s="123"/>
      <c r="AL2008" s="123"/>
      <c r="AM2008" s="123"/>
      <c r="AN2008" s="123"/>
      <c r="AO2008" s="123"/>
      <c r="AP2008" s="123"/>
      <c r="AQ2008" s="123"/>
      <c r="AR2008" s="123"/>
      <c r="AS2008" s="123"/>
      <c r="AT2008" s="123"/>
      <c r="AU2008" s="123"/>
      <c r="AV2008" s="123"/>
      <c r="AW2008" s="123"/>
      <c r="AX2008" s="123"/>
      <c r="AY2008" s="123"/>
      <c r="AZ2008" s="123"/>
      <c r="BA2008" s="123"/>
      <c r="BB2008" s="123"/>
      <c r="BC2008" s="123"/>
      <c r="BD2008" s="123"/>
      <c r="BE2008" s="123"/>
      <c r="BF2008" s="123"/>
      <c r="BG2008" s="123"/>
      <c r="BH2008" s="123"/>
      <c r="BI2008" s="123"/>
      <c r="BJ2008" s="123"/>
      <c r="BK2008" s="95"/>
      <c r="BL2008" s="95"/>
      <c r="BM2008" s="98"/>
      <c r="BN2008" s="99"/>
      <c r="BO2008" s="123"/>
      <c r="BP2008" s="123"/>
      <c r="BQ2008" s="42"/>
      <c r="BR2008" s="96"/>
    </row>
    <row r="2009" spans="1:70" ht="30" hidden="1" customHeight="1" x14ac:dyDescent="0.35">
      <c r="A2009" s="95">
        <v>2007</v>
      </c>
      <c r="B2009" s="123"/>
      <c r="C2009" s="123"/>
      <c r="D2009" s="123"/>
      <c r="E2009" s="123"/>
      <c r="F2009" s="123"/>
      <c r="G2009" s="123"/>
      <c r="H2009" s="123"/>
      <c r="I2009" s="123"/>
      <c r="J2009" s="123"/>
      <c r="K2009" s="123"/>
      <c r="L2009" s="123"/>
      <c r="M2009" s="123"/>
      <c r="N2009" s="123"/>
      <c r="O2009" s="123"/>
      <c r="P2009" s="123"/>
      <c r="Q2009" s="123"/>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3"/>
      <c r="AY2009" s="123"/>
      <c r="AZ2009" s="123"/>
      <c r="BA2009" s="123"/>
      <c r="BB2009" s="123"/>
      <c r="BC2009" s="123"/>
      <c r="BD2009" s="123"/>
      <c r="BE2009" s="123"/>
      <c r="BF2009" s="123"/>
      <c r="BG2009" s="123"/>
      <c r="BH2009" s="123"/>
      <c r="BI2009" s="123"/>
      <c r="BJ2009" s="123"/>
      <c r="BK2009" s="95"/>
      <c r="BL2009" s="95"/>
      <c r="BM2009" s="98"/>
      <c r="BN2009" s="99"/>
      <c r="BO2009" s="123"/>
      <c r="BP2009" s="123"/>
      <c r="BQ2009" s="42"/>
      <c r="BR2009" s="96"/>
    </row>
    <row r="2010" spans="1:70" ht="30" hidden="1" customHeight="1" x14ac:dyDescent="0.35">
      <c r="A2010" s="95">
        <v>2008</v>
      </c>
      <c r="B2010" s="123"/>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3"/>
      <c r="AY2010" s="123"/>
      <c r="AZ2010" s="123"/>
      <c r="BA2010" s="123"/>
      <c r="BB2010" s="123"/>
      <c r="BC2010" s="123"/>
      <c r="BD2010" s="123"/>
      <c r="BE2010" s="123"/>
      <c r="BF2010" s="123"/>
      <c r="BG2010" s="123"/>
      <c r="BH2010" s="123"/>
      <c r="BI2010" s="123"/>
      <c r="BJ2010" s="123"/>
      <c r="BK2010" s="95"/>
      <c r="BL2010" s="95"/>
      <c r="BM2010" s="98"/>
      <c r="BN2010" s="99"/>
      <c r="BO2010" s="123"/>
      <c r="BP2010" s="123"/>
      <c r="BQ2010" s="42"/>
      <c r="BR2010" s="96"/>
    </row>
    <row r="2011" spans="1:70" ht="30" hidden="1" customHeight="1" x14ac:dyDescent="0.35">
      <c r="A2011" s="95">
        <v>2009</v>
      </c>
      <c r="B2011" s="123"/>
      <c r="C2011" s="123"/>
      <c r="D2011" s="123"/>
      <c r="E2011" s="123"/>
      <c r="F2011" s="123"/>
      <c r="G2011" s="123"/>
      <c r="H2011" s="123"/>
      <c r="I2011" s="123"/>
      <c r="J2011" s="123"/>
      <c r="K2011" s="123"/>
      <c r="L2011" s="123"/>
      <c r="M2011" s="123"/>
      <c r="N2011" s="123"/>
      <c r="O2011" s="123"/>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3"/>
      <c r="AY2011" s="123"/>
      <c r="AZ2011" s="123"/>
      <c r="BA2011" s="123"/>
      <c r="BB2011" s="123"/>
      <c r="BC2011" s="123"/>
      <c r="BD2011" s="123"/>
      <c r="BE2011" s="123"/>
      <c r="BF2011" s="123"/>
      <c r="BG2011" s="123"/>
      <c r="BH2011" s="123"/>
      <c r="BI2011" s="123"/>
      <c r="BJ2011" s="123"/>
      <c r="BK2011" s="95"/>
      <c r="BL2011" s="95"/>
      <c r="BM2011" s="98"/>
      <c r="BN2011" s="99"/>
      <c r="BO2011" s="123"/>
      <c r="BP2011" s="123"/>
      <c r="BQ2011" s="42"/>
      <c r="BR2011" s="96"/>
    </row>
    <row r="2012" spans="1:70" ht="30" hidden="1" customHeight="1" x14ac:dyDescent="0.35">
      <c r="A2012" s="95">
        <v>2010</v>
      </c>
      <c r="B2012" s="123"/>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3"/>
      <c r="AY2012" s="123"/>
      <c r="AZ2012" s="123"/>
      <c r="BA2012" s="123"/>
      <c r="BB2012" s="123"/>
      <c r="BC2012" s="123"/>
      <c r="BD2012" s="123"/>
      <c r="BE2012" s="123"/>
      <c r="BF2012" s="123"/>
      <c r="BG2012" s="123"/>
      <c r="BH2012" s="123"/>
      <c r="BI2012" s="123"/>
      <c r="BJ2012" s="123"/>
      <c r="BK2012" s="95"/>
      <c r="BL2012" s="95"/>
      <c r="BM2012" s="98"/>
      <c r="BN2012" s="99"/>
      <c r="BO2012" s="123"/>
      <c r="BP2012" s="123"/>
      <c r="BQ2012" s="42"/>
      <c r="BR2012" s="96"/>
    </row>
    <row r="2013" spans="1:70" ht="30" hidden="1" customHeight="1" x14ac:dyDescent="0.35">
      <c r="A2013" s="95">
        <v>2011</v>
      </c>
      <c r="B2013" s="123"/>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c r="AY2013" s="123"/>
      <c r="AZ2013" s="123"/>
      <c r="BA2013" s="123"/>
      <c r="BB2013" s="123"/>
      <c r="BC2013" s="123"/>
      <c r="BD2013" s="123"/>
      <c r="BE2013" s="123"/>
      <c r="BF2013" s="123"/>
      <c r="BG2013" s="123"/>
      <c r="BH2013" s="123"/>
      <c r="BI2013" s="123"/>
      <c r="BJ2013" s="123"/>
      <c r="BK2013" s="95"/>
      <c r="BL2013" s="95"/>
      <c r="BM2013" s="98"/>
      <c r="BN2013" s="99"/>
      <c r="BO2013" s="123"/>
      <c r="BP2013" s="123"/>
      <c r="BQ2013" s="42"/>
      <c r="BR2013" s="96"/>
    </row>
    <row r="2014" spans="1:70" ht="30" hidden="1" customHeight="1" x14ac:dyDescent="0.35">
      <c r="A2014" s="95">
        <v>2012</v>
      </c>
      <c r="B2014" s="123"/>
      <c r="C2014" s="123"/>
      <c r="D2014" s="123"/>
      <c r="E2014" s="123"/>
      <c r="F2014" s="123"/>
      <c r="G2014" s="123"/>
      <c r="H2014" s="123"/>
      <c r="I2014" s="123"/>
      <c r="J2014" s="123"/>
      <c r="K2014" s="123"/>
      <c r="L2014" s="123"/>
      <c r="M2014" s="123"/>
      <c r="N2014" s="123"/>
      <c r="O2014" s="123"/>
      <c r="P2014" s="123"/>
      <c r="Q2014" s="123"/>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3"/>
      <c r="AY2014" s="123"/>
      <c r="AZ2014" s="123"/>
      <c r="BA2014" s="123"/>
      <c r="BB2014" s="123"/>
      <c r="BC2014" s="123"/>
      <c r="BD2014" s="123"/>
      <c r="BE2014" s="123"/>
      <c r="BF2014" s="123"/>
      <c r="BG2014" s="123"/>
      <c r="BH2014" s="123"/>
      <c r="BI2014" s="123"/>
      <c r="BJ2014" s="123"/>
      <c r="BK2014" s="95"/>
      <c r="BL2014" s="95"/>
      <c r="BM2014" s="98"/>
      <c r="BN2014" s="99"/>
      <c r="BO2014" s="123"/>
      <c r="BP2014" s="123"/>
      <c r="BQ2014" s="42"/>
      <c r="BR2014" s="96"/>
    </row>
    <row r="2015" spans="1:70" ht="30" hidden="1" customHeight="1" x14ac:dyDescent="0.35">
      <c r="A2015" s="95">
        <v>2013</v>
      </c>
      <c r="B2015" s="123"/>
      <c r="C2015" s="123"/>
      <c r="D2015" s="123"/>
      <c r="E2015" s="123"/>
      <c r="F2015" s="123"/>
      <c r="G2015" s="123"/>
      <c r="H2015" s="123"/>
      <c r="I2015" s="123"/>
      <c r="J2015" s="123"/>
      <c r="K2015" s="123"/>
      <c r="L2015" s="123"/>
      <c r="M2015" s="123"/>
      <c r="N2015" s="123"/>
      <c r="O2015" s="123"/>
      <c r="P2015" s="123"/>
      <c r="Q2015" s="123"/>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3"/>
      <c r="AY2015" s="123"/>
      <c r="AZ2015" s="123"/>
      <c r="BA2015" s="123"/>
      <c r="BB2015" s="123"/>
      <c r="BC2015" s="123"/>
      <c r="BD2015" s="123"/>
      <c r="BE2015" s="123"/>
      <c r="BF2015" s="123"/>
      <c r="BG2015" s="123"/>
      <c r="BH2015" s="123"/>
      <c r="BI2015" s="123"/>
      <c r="BJ2015" s="123"/>
      <c r="BK2015" s="95"/>
      <c r="BL2015" s="95"/>
      <c r="BM2015" s="98"/>
      <c r="BN2015" s="99"/>
      <c r="BO2015" s="123"/>
      <c r="BP2015" s="123"/>
      <c r="BQ2015" s="42"/>
      <c r="BR2015" s="96"/>
    </row>
    <row r="2016" spans="1:70" ht="30" hidden="1" customHeight="1" x14ac:dyDescent="0.35">
      <c r="A2016" s="95">
        <v>2014</v>
      </c>
      <c r="B2016" s="123"/>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3"/>
      <c r="AY2016" s="123"/>
      <c r="AZ2016" s="123"/>
      <c r="BA2016" s="123"/>
      <c r="BB2016" s="123"/>
      <c r="BC2016" s="123"/>
      <c r="BD2016" s="123"/>
      <c r="BE2016" s="123"/>
      <c r="BF2016" s="123"/>
      <c r="BG2016" s="123"/>
      <c r="BH2016" s="123"/>
      <c r="BI2016" s="123"/>
      <c r="BJ2016" s="123"/>
      <c r="BK2016" s="95"/>
      <c r="BL2016" s="95"/>
      <c r="BM2016" s="98"/>
      <c r="BN2016" s="99"/>
      <c r="BO2016" s="123"/>
      <c r="BP2016" s="123"/>
      <c r="BQ2016" s="42"/>
      <c r="BR2016" s="96"/>
    </row>
    <row r="2017" spans="1:70" ht="30" hidden="1" customHeight="1" x14ac:dyDescent="0.35">
      <c r="A2017" s="95">
        <v>2015</v>
      </c>
      <c r="B2017" s="123"/>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3"/>
      <c r="AY2017" s="123"/>
      <c r="AZ2017" s="123"/>
      <c r="BA2017" s="123"/>
      <c r="BB2017" s="123"/>
      <c r="BC2017" s="123"/>
      <c r="BD2017" s="123"/>
      <c r="BE2017" s="123"/>
      <c r="BF2017" s="123"/>
      <c r="BG2017" s="123"/>
      <c r="BH2017" s="123"/>
      <c r="BI2017" s="123"/>
      <c r="BJ2017" s="123"/>
      <c r="BK2017" s="95"/>
      <c r="BL2017" s="95"/>
      <c r="BM2017" s="98"/>
      <c r="BN2017" s="99"/>
      <c r="BO2017" s="123"/>
      <c r="BP2017" s="123"/>
      <c r="BQ2017" s="42"/>
      <c r="BR2017" s="96"/>
    </row>
    <row r="2018" spans="1:70" ht="30" hidden="1" customHeight="1" x14ac:dyDescent="0.35">
      <c r="A2018" s="95">
        <v>2016</v>
      </c>
      <c r="B2018" s="123"/>
      <c r="C2018" s="123"/>
      <c r="D2018" s="123"/>
      <c r="E2018" s="123"/>
      <c r="F2018" s="123"/>
      <c r="G2018" s="123"/>
      <c r="H2018" s="123"/>
      <c r="I2018" s="123"/>
      <c r="J2018" s="123"/>
      <c r="K2018" s="123"/>
      <c r="L2018" s="123"/>
      <c r="M2018" s="123"/>
      <c r="N2018" s="123"/>
      <c r="O2018" s="123"/>
      <c r="P2018" s="123"/>
      <c r="Q2018" s="123"/>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3"/>
      <c r="AY2018" s="123"/>
      <c r="AZ2018" s="123"/>
      <c r="BA2018" s="123"/>
      <c r="BB2018" s="123"/>
      <c r="BC2018" s="123"/>
      <c r="BD2018" s="123"/>
      <c r="BE2018" s="123"/>
      <c r="BF2018" s="123"/>
      <c r="BG2018" s="123"/>
      <c r="BH2018" s="123"/>
      <c r="BI2018" s="123"/>
      <c r="BJ2018" s="123"/>
      <c r="BK2018" s="95"/>
      <c r="BL2018" s="95"/>
      <c r="BM2018" s="98"/>
      <c r="BN2018" s="99"/>
      <c r="BO2018" s="123"/>
      <c r="BP2018" s="123"/>
      <c r="BQ2018" s="42"/>
      <c r="BR2018" s="96"/>
    </row>
    <row r="2019" spans="1:70" ht="30" hidden="1" customHeight="1" x14ac:dyDescent="0.35">
      <c r="A2019" s="95">
        <v>2017</v>
      </c>
      <c r="B2019" s="123"/>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3"/>
      <c r="AY2019" s="123"/>
      <c r="AZ2019" s="123"/>
      <c r="BA2019" s="123"/>
      <c r="BB2019" s="123"/>
      <c r="BC2019" s="123"/>
      <c r="BD2019" s="123"/>
      <c r="BE2019" s="123"/>
      <c r="BF2019" s="123"/>
      <c r="BG2019" s="123"/>
      <c r="BH2019" s="123"/>
      <c r="BI2019" s="123"/>
      <c r="BJ2019" s="123"/>
      <c r="BK2019" s="95"/>
      <c r="BL2019" s="95"/>
      <c r="BM2019" s="98"/>
      <c r="BN2019" s="99"/>
      <c r="BO2019" s="123"/>
      <c r="BP2019" s="123"/>
      <c r="BQ2019" s="42"/>
      <c r="BR2019" s="96"/>
    </row>
    <row r="2020" spans="1:70" ht="30" hidden="1" customHeight="1" x14ac:dyDescent="0.35">
      <c r="A2020" s="95">
        <v>2018</v>
      </c>
      <c r="B2020" s="123"/>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3"/>
      <c r="AY2020" s="123"/>
      <c r="AZ2020" s="123"/>
      <c r="BA2020" s="123"/>
      <c r="BB2020" s="123"/>
      <c r="BC2020" s="123"/>
      <c r="BD2020" s="123"/>
      <c r="BE2020" s="123"/>
      <c r="BF2020" s="123"/>
      <c r="BG2020" s="123"/>
      <c r="BH2020" s="123"/>
      <c r="BI2020" s="123"/>
      <c r="BJ2020" s="123"/>
      <c r="BK2020" s="95"/>
      <c r="BL2020" s="95"/>
      <c r="BM2020" s="98"/>
      <c r="BN2020" s="99"/>
      <c r="BO2020" s="123"/>
      <c r="BP2020" s="123"/>
      <c r="BQ2020" s="42"/>
      <c r="BR2020" s="96"/>
    </row>
    <row r="2021" spans="1:70" ht="30" hidden="1" customHeight="1" x14ac:dyDescent="0.35">
      <c r="A2021" s="95">
        <v>2019</v>
      </c>
      <c r="B2021" s="123"/>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3"/>
      <c r="AY2021" s="123"/>
      <c r="AZ2021" s="123"/>
      <c r="BA2021" s="123"/>
      <c r="BB2021" s="123"/>
      <c r="BC2021" s="123"/>
      <c r="BD2021" s="123"/>
      <c r="BE2021" s="123"/>
      <c r="BF2021" s="123"/>
      <c r="BG2021" s="123"/>
      <c r="BH2021" s="123"/>
      <c r="BI2021" s="123"/>
      <c r="BJ2021" s="123"/>
      <c r="BK2021" s="95"/>
      <c r="BL2021" s="95"/>
      <c r="BM2021" s="98"/>
      <c r="BN2021" s="99"/>
      <c r="BO2021" s="123"/>
      <c r="BP2021" s="123"/>
      <c r="BQ2021" s="42"/>
      <c r="BR2021" s="96"/>
    </row>
    <row r="2022" spans="1:70" ht="30" hidden="1" customHeight="1" x14ac:dyDescent="0.35">
      <c r="A2022" s="95">
        <v>2020</v>
      </c>
      <c r="B2022" s="123"/>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3"/>
      <c r="AY2022" s="123"/>
      <c r="AZ2022" s="123"/>
      <c r="BA2022" s="123"/>
      <c r="BB2022" s="123"/>
      <c r="BC2022" s="123"/>
      <c r="BD2022" s="123"/>
      <c r="BE2022" s="123"/>
      <c r="BF2022" s="123"/>
      <c r="BG2022" s="123"/>
      <c r="BH2022" s="123"/>
      <c r="BI2022" s="123"/>
      <c r="BJ2022" s="123"/>
      <c r="BK2022" s="95"/>
      <c r="BL2022" s="95"/>
      <c r="BM2022" s="98"/>
      <c r="BN2022" s="99"/>
      <c r="BO2022" s="123"/>
      <c r="BP2022" s="123"/>
      <c r="BQ2022" s="42"/>
      <c r="BR2022" s="96"/>
    </row>
    <row r="2023" spans="1:70" ht="30" hidden="1" customHeight="1" x14ac:dyDescent="0.35">
      <c r="A2023" s="95">
        <v>2021</v>
      </c>
      <c r="B2023" s="123"/>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3"/>
      <c r="AY2023" s="123"/>
      <c r="AZ2023" s="123"/>
      <c r="BA2023" s="123"/>
      <c r="BB2023" s="123"/>
      <c r="BC2023" s="123"/>
      <c r="BD2023" s="123"/>
      <c r="BE2023" s="123"/>
      <c r="BF2023" s="123"/>
      <c r="BG2023" s="123"/>
      <c r="BH2023" s="123"/>
      <c r="BI2023" s="123"/>
      <c r="BJ2023" s="123"/>
      <c r="BK2023" s="95"/>
      <c r="BL2023" s="95"/>
      <c r="BM2023" s="98"/>
      <c r="BN2023" s="99"/>
      <c r="BO2023" s="123"/>
      <c r="BP2023" s="123"/>
      <c r="BQ2023" s="42"/>
      <c r="BR2023" s="96"/>
    </row>
    <row r="2024" spans="1:70" ht="30" hidden="1" customHeight="1" x14ac:dyDescent="0.35">
      <c r="A2024" s="95">
        <v>2022</v>
      </c>
      <c r="B2024" s="123"/>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3"/>
      <c r="AY2024" s="123"/>
      <c r="AZ2024" s="123"/>
      <c r="BA2024" s="123"/>
      <c r="BB2024" s="123"/>
      <c r="BC2024" s="123"/>
      <c r="BD2024" s="123"/>
      <c r="BE2024" s="123"/>
      <c r="BF2024" s="123"/>
      <c r="BG2024" s="123"/>
      <c r="BH2024" s="123"/>
      <c r="BI2024" s="123"/>
      <c r="BJ2024" s="123"/>
      <c r="BK2024" s="95"/>
      <c r="BL2024" s="95"/>
      <c r="BM2024" s="98"/>
      <c r="BN2024" s="99"/>
      <c r="BO2024" s="123"/>
      <c r="BP2024" s="123"/>
      <c r="BQ2024" s="42"/>
      <c r="BR2024" s="96"/>
    </row>
    <row r="2025" spans="1:70" ht="30" hidden="1" customHeight="1" x14ac:dyDescent="0.35">
      <c r="A2025" s="95">
        <v>2023</v>
      </c>
      <c r="B2025" s="123"/>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3"/>
      <c r="AY2025" s="123"/>
      <c r="AZ2025" s="123"/>
      <c r="BA2025" s="123"/>
      <c r="BB2025" s="123"/>
      <c r="BC2025" s="123"/>
      <c r="BD2025" s="123"/>
      <c r="BE2025" s="123"/>
      <c r="BF2025" s="123"/>
      <c r="BG2025" s="123"/>
      <c r="BH2025" s="123"/>
      <c r="BI2025" s="123"/>
      <c r="BJ2025" s="123"/>
      <c r="BK2025" s="95"/>
      <c r="BL2025" s="95"/>
      <c r="BM2025" s="98"/>
      <c r="BN2025" s="99"/>
      <c r="BO2025" s="123"/>
      <c r="BP2025" s="123"/>
      <c r="BQ2025" s="42"/>
      <c r="BR2025" s="96"/>
    </row>
    <row r="2026" spans="1:70" ht="30" hidden="1" customHeight="1" x14ac:dyDescent="0.35">
      <c r="A2026" s="95">
        <v>2024</v>
      </c>
      <c r="B2026" s="123"/>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3"/>
      <c r="AY2026" s="123"/>
      <c r="AZ2026" s="123"/>
      <c r="BA2026" s="123"/>
      <c r="BB2026" s="123"/>
      <c r="BC2026" s="123"/>
      <c r="BD2026" s="123"/>
      <c r="BE2026" s="123"/>
      <c r="BF2026" s="123"/>
      <c r="BG2026" s="123"/>
      <c r="BH2026" s="123"/>
      <c r="BI2026" s="123"/>
      <c r="BJ2026" s="123"/>
      <c r="BK2026" s="95"/>
      <c r="BL2026" s="95"/>
      <c r="BM2026" s="98"/>
      <c r="BN2026" s="99"/>
      <c r="BO2026" s="123"/>
      <c r="BP2026" s="123"/>
      <c r="BQ2026" s="42"/>
      <c r="BR2026" s="96"/>
    </row>
    <row r="2027" spans="1:70" ht="30" hidden="1" customHeight="1" x14ac:dyDescent="0.35">
      <c r="A2027" s="95">
        <v>2025</v>
      </c>
      <c r="B2027" s="123"/>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3"/>
      <c r="AY2027" s="123"/>
      <c r="AZ2027" s="123"/>
      <c r="BA2027" s="123"/>
      <c r="BB2027" s="123"/>
      <c r="BC2027" s="123"/>
      <c r="BD2027" s="123"/>
      <c r="BE2027" s="123"/>
      <c r="BF2027" s="123"/>
      <c r="BG2027" s="123"/>
      <c r="BH2027" s="123"/>
      <c r="BI2027" s="123"/>
      <c r="BJ2027" s="123"/>
      <c r="BK2027" s="95"/>
      <c r="BL2027" s="95"/>
      <c r="BM2027" s="98"/>
      <c r="BN2027" s="99"/>
      <c r="BO2027" s="123"/>
      <c r="BP2027" s="123"/>
      <c r="BQ2027" s="42"/>
      <c r="BR2027" s="96"/>
    </row>
    <row r="2028" spans="1:70" ht="30" hidden="1" customHeight="1" x14ac:dyDescent="0.35">
      <c r="A2028" s="95">
        <v>2026</v>
      </c>
      <c r="B2028" s="123"/>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3"/>
      <c r="AY2028" s="123"/>
      <c r="AZ2028" s="123"/>
      <c r="BA2028" s="123"/>
      <c r="BB2028" s="123"/>
      <c r="BC2028" s="123"/>
      <c r="BD2028" s="123"/>
      <c r="BE2028" s="123"/>
      <c r="BF2028" s="123"/>
      <c r="BG2028" s="123"/>
      <c r="BH2028" s="123"/>
      <c r="BI2028" s="123"/>
      <c r="BJ2028" s="123"/>
      <c r="BK2028" s="95"/>
      <c r="BL2028" s="95"/>
      <c r="BM2028" s="98"/>
      <c r="BN2028" s="99"/>
      <c r="BO2028" s="123"/>
      <c r="BP2028" s="123"/>
      <c r="BQ2028" s="42"/>
      <c r="BR2028" s="96"/>
    </row>
    <row r="2029" spans="1:70" ht="30" hidden="1" customHeight="1" x14ac:dyDescent="0.35">
      <c r="A2029" s="95">
        <v>2027</v>
      </c>
      <c r="B2029" s="123"/>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3"/>
      <c r="AY2029" s="123"/>
      <c r="AZ2029" s="123"/>
      <c r="BA2029" s="123"/>
      <c r="BB2029" s="123"/>
      <c r="BC2029" s="123"/>
      <c r="BD2029" s="123"/>
      <c r="BE2029" s="123"/>
      <c r="BF2029" s="123"/>
      <c r="BG2029" s="123"/>
      <c r="BH2029" s="123"/>
      <c r="BI2029" s="123"/>
      <c r="BJ2029" s="123"/>
      <c r="BK2029" s="95"/>
      <c r="BL2029" s="95"/>
      <c r="BM2029" s="98"/>
      <c r="BN2029" s="99"/>
      <c r="BO2029" s="123"/>
      <c r="BP2029" s="123"/>
      <c r="BQ2029" s="42"/>
      <c r="BR2029" s="96"/>
    </row>
    <row r="2030" spans="1:70" ht="30" hidden="1" customHeight="1" x14ac:dyDescent="0.35">
      <c r="A2030" s="95">
        <v>2028</v>
      </c>
      <c r="B2030" s="123"/>
      <c r="C2030" s="123"/>
      <c r="D2030" s="123"/>
      <c r="E2030" s="123"/>
      <c r="F2030" s="123"/>
      <c r="G2030" s="123"/>
      <c r="H2030" s="123"/>
      <c r="I2030" s="123"/>
      <c r="J2030" s="123"/>
      <c r="K2030" s="123"/>
      <c r="L2030" s="123"/>
      <c r="M2030" s="123"/>
      <c r="N2030" s="123"/>
      <c r="O2030" s="123"/>
      <c r="P2030" s="123"/>
      <c r="Q2030" s="123"/>
      <c r="R2030" s="123"/>
      <c r="S2030" s="123"/>
      <c r="T2030" s="123"/>
      <c r="U2030" s="123"/>
      <c r="V2030" s="123"/>
      <c r="W2030" s="123"/>
      <c r="X2030" s="123"/>
      <c r="Y2030" s="123"/>
      <c r="Z2030" s="123"/>
      <c r="AA2030" s="123"/>
      <c r="AB2030" s="123"/>
      <c r="AC2030" s="123"/>
      <c r="AD2030" s="123"/>
      <c r="AE2030" s="123"/>
      <c r="AF2030" s="123"/>
      <c r="AG2030" s="123"/>
      <c r="AH2030" s="123"/>
      <c r="AI2030" s="123"/>
      <c r="AJ2030" s="123"/>
      <c r="AK2030" s="123"/>
      <c r="AL2030" s="123"/>
      <c r="AM2030" s="123"/>
      <c r="AN2030" s="123"/>
      <c r="AO2030" s="123"/>
      <c r="AP2030" s="123"/>
      <c r="AQ2030" s="123"/>
      <c r="AR2030" s="123"/>
      <c r="AS2030" s="123"/>
      <c r="AT2030" s="123"/>
      <c r="AU2030" s="123"/>
      <c r="AV2030" s="123"/>
      <c r="AW2030" s="123"/>
      <c r="AX2030" s="123"/>
      <c r="AY2030" s="123"/>
      <c r="AZ2030" s="123"/>
      <c r="BA2030" s="123"/>
      <c r="BB2030" s="123"/>
      <c r="BC2030" s="123"/>
      <c r="BD2030" s="123"/>
      <c r="BE2030" s="123"/>
      <c r="BF2030" s="123"/>
      <c r="BG2030" s="123"/>
      <c r="BH2030" s="123"/>
      <c r="BI2030" s="123"/>
      <c r="BJ2030" s="123"/>
      <c r="BK2030" s="95"/>
      <c r="BL2030" s="95"/>
      <c r="BM2030" s="98"/>
      <c r="BN2030" s="99"/>
      <c r="BO2030" s="123"/>
      <c r="BP2030" s="123"/>
      <c r="BQ2030" s="42"/>
      <c r="BR2030" s="96"/>
    </row>
    <row r="2031" spans="1:70" ht="30" hidden="1" customHeight="1" x14ac:dyDescent="0.35">
      <c r="A2031" s="95">
        <v>2029</v>
      </c>
      <c r="B2031" s="123"/>
      <c r="C2031" s="123"/>
      <c r="D2031" s="123"/>
      <c r="E2031" s="123"/>
      <c r="F2031" s="123"/>
      <c r="G2031" s="123"/>
      <c r="H2031" s="123"/>
      <c r="I2031" s="123"/>
      <c r="J2031" s="123"/>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3"/>
      <c r="AN2031" s="123"/>
      <c r="AO2031" s="123"/>
      <c r="AP2031" s="123"/>
      <c r="AQ2031" s="123"/>
      <c r="AR2031" s="123"/>
      <c r="AS2031" s="123"/>
      <c r="AT2031" s="123"/>
      <c r="AU2031" s="123"/>
      <c r="AV2031" s="123"/>
      <c r="AW2031" s="123"/>
      <c r="AX2031" s="123"/>
      <c r="AY2031" s="123"/>
      <c r="AZ2031" s="123"/>
      <c r="BA2031" s="123"/>
      <c r="BB2031" s="123"/>
      <c r="BC2031" s="123"/>
      <c r="BD2031" s="123"/>
      <c r="BE2031" s="123"/>
      <c r="BF2031" s="123"/>
      <c r="BG2031" s="123"/>
      <c r="BH2031" s="123"/>
      <c r="BI2031" s="123"/>
      <c r="BJ2031" s="123"/>
      <c r="BK2031" s="95"/>
      <c r="BL2031" s="95"/>
      <c r="BM2031" s="98"/>
      <c r="BN2031" s="99"/>
      <c r="BO2031" s="123"/>
      <c r="BP2031" s="123"/>
      <c r="BQ2031" s="42"/>
      <c r="BR2031" s="96"/>
    </row>
    <row r="2032" spans="1:70" ht="30" hidden="1" customHeight="1" x14ac:dyDescent="0.35">
      <c r="A2032" s="95">
        <v>2030</v>
      </c>
      <c r="B2032" s="123"/>
      <c r="C2032" s="123"/>
      <c r="D2032" s="123"/>
      <c r="E2032" s="123"/>
      <c r="F2032" s="123"/>
      <c r="G2032" s="123"/>
      <c r="H2032" s="123"/>
      <c r="I2032" s="123"/>
      <c r="J2032" s="123"/>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3"/>
      <c r="AN2032" s="123"/>
      <c r="AO2032" s="123"/>
      <c r="AP2032" s="123"/>
      <c r="AQ2032" s="123"/>
      <c r="AR2032" s="123"/>
      <c r="AS2032" s="123"/>
      <c r="AT2032" s="123"/>
      <c r="AU2032" s="123"/>
      <c r="AV2032" s="123"/>
      <c r="AW2032" s="123"/>
      <c r="AX2032" s="123"/>
      <c r="AY2032" s="123"/>
      <c r="AZ2032" s="123"/>
      <c r="BA2032" s="123"/>
      <c r="BB2032" s="123"/>
      <c r="BC2032" s="123"/>
      <c r="BD2032" s="123"/>
      <c r="BE2032" s="123"/>
      <c r="BF2032" s="123"/>
      <c r="BG2032" s="123"/>
      <c r="BH2032" s="123"/>
      <c r="BI2032" s="123"/>
      <c r="BJ2032" s="123"/>
      <c r="BK2032" s="95"/>
      <c r="BL2032" s="95"/>
      <c r="BM2032" s="98"/>
      <c r="BN2032" s="99"/>
      <c r="BO2032" s="123"/>
      <c r="BP2032" s="123"/>
      <c r="BQ2032" s="42"/>
      <c r="BR2032" s="96"/>
    </row>
    <row r="2033" spans="1:70" ht="30" hidden="1" customHeight="1" x14ac:dyDescent="0.35">
      <c r="A2033" s="95">
        <v>2031</v>
      </c>
      <c r="B2033" s="123"/>
      <c r="C2033" s="123"/>
      <c r="D2033" s="123"/>
      <c r="E2033" s="123"/>
      <c r="F2033" s="123"/>
      <c r="G2033" s="123"/>
      <c r="H2033" s="123"/>
      <c r="I2033" s="123"/>
      <c r="J2033" s="123"/>
      <c r="K2033" s="123"/>
      <c r="L2033" s="123"/>
      <c r="M2033" s="123"/>
      <c r="N2033" s="123"/>
      <c r="O2033" s="123"/>
      <c r="P2033" s="123"/>
      <c r="Q2033" s="123"/>
      <c r="R2033" s="123"/>
      <c r="S2033" s="123"/>
      <c r="T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123"/>
      <c r="BJ2033" s="123"/>
      <c r="BK2033" s="95"/>
      <c r="BL2033" s="95"/>
      <c r="BM2033" s="98"/>
      <c r="BN2033" s="99"/>
      <c r="BO2033" s="123"/>
      <c r="BP2033" s="123"/>
      <c r="BQ2033" s="42"/>
      <c r="BR2033" s="96"/>
    </row>
    <row r="2034" spans="1:70" ht="30" hidden="1" customHeight="1" x14ac:dyDescent="0.35">
      <c r="A2034" s="95">
        <v>2032</v>
      </c>
      <c r="B2034" s="123"/>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123"/>
      <c r="BJ2034" s="123"/>
      <c r="BK2034" s="95"/>
      <c r="BL2034" s="95"/>
      <c r="BM2034" s="98"/>
      <c r="BN2034" s="99"/>
      <c r="BO2034" s="123"/>
      <c r="BP2034" s="123"/>
      <c r="BQ2034" s="42"/>
      <c r="BR2034" s="96"/>
    </row>
    <row r="2035" spans="1:70" ht="30" hidden="1" customHeight="1" x14ac:dyDescent="0.35">
      <c r="A2035" s="95">
        <v>2033</v>
      </c>
      <c r="B2035" s="123"/>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123"/>
      <c r="BJ2035" s="123"/>
      <c r="BK2035" s="95"/>
      <c r="BL2035" s="95"/>
      <c r="BM2035" s="98"/>
      <c r="BN2035" s="99"/>
      <c r="BO2035" s="123"/>
      <c r="BP2035" s="123"/>
      <c r="BQ2035" s="42"/>
      <c r="BR2035" s="96"/>
    </row>
    <row r="2036" spans="1:70" ht="30" hidden="1" customHeight="1" x14ac:dyDescent="0.35">
      <c r="A2036" s="95">
        <v>2034</v>
      </c>
      <c r="B2036" s="123"/>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123"/>
      <c r="BJ2036" s="123"/>
      <c r="BK2036" s="95"/>
      <c r="BL2036" s="95"/>
      <c r="BM2036" s="98"/>
      <c r="BN2036" s="99"/>
      <c r="BO2036" s="123"/>
      <c r="BP2036" s="123"/>
      <c r="BQ2036" s="42"/>
      <c r="BR2036" s="96"/>
    </row>
    <row r="2037" spans="1:70" ht="30" hidden="1" customHeight="1" x14ac:dyDescent="0.35">
      <c r="A2037" s="95">
        <v>2035</v>
      </c>
      <c r="B2037" s="123"/>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123"/>
      <c r="BJ2037" s="123"/>
      <c r="BK2037" s="95"/>
      <c r="BL2037" s="95"/>
      <c r="BM2037" s="98"/>
      <c r="BN2037" s="99"/>
      <c r="BO2037" s="123"/>
      <c r="BP2037" s="123"/>
      <c r="BQ2037" s="42"/>
      <c r="BR2037" s="96"/>
    </row>
    <row r="2038" spans="1:70" ht="30" hidden="1" customHeight="1" x14ac:dyDescent="0.35">
      <c r="A2038" s="95">
        <v>2036</v>
      </c>
      <c r="B2038" s="123"/>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123"/>
      <c r="BJ2038" s="123"/>
      <c r="BK2038" s="95"/>
      <c r="BL2038" s="95"/>
      <c r="BM2038" s="98"/>
      <c r="BN2038" s="99"/>
      <c r="BO2038" s="123"/>
      <c r="BP2038" s="123"/>
      <c r="BQ2038" s="42"/>
      <c r="BR2038" s="96"/>
    </row>
    <row r="2039" spans="1:70" ht="30" hidden="1" customHeight="1" x14ac:dyDescent="0.35">
      <c r="A2039" s="95">
        <v>2037</v>
      </c>
      <c r="B2039" s="123"/>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123"/>
      <c r="BJ2039" s="123"/>
      <c r="BK2039" s="95"/>
      <c r="BL2039" s="95"/>
      <c r="BM2039" s="98"/>
      <c r="BN2039" s="99"/>
      <c r="BO2039" s="123"/>
      <c r="BP2039" s="123"/>
      <c r="BQ2039" s="42"/>
      <c r="BR2039" s="96"/>
    </row>
    <row r="2040" spans="1:70" ht="30" hidden="1" customHeight="1" x14ac:dyDescent="0.35">
      <c r="A2040" s="95">
        <v>2038</v>
      </c>
      <c r="B2040" s="123"/>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123"/>
      <c r="BJ2040" s="123"/>
      <c r="BK2040" s="95"/>
      <c r="BL2040" s="95"/>
      <c r="BM2040" s="98"/>
      <c r="BN2040" s="99"/>
      <c r="BO2040" s="123"/>
      <c r="BP2040" s="123"/>
      <c r="BQ2040" s="42"/>
      <c r="BR2040" s="96"/>
    </row>
    <row r="2041" spans="1:70" ht="30" hidden="1" customHeight="1" x14ac:dyDescent="0.35">
      <c r="A2041" s="95">
        <v>2039</v>
      </c>
      <c r="B2041" s="123"/>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123"/>
      <c r="BJ2041" s="123"/>
      <c r="BK2041" s="95"/>
      <c r="BL2041" s="95"/>
      <c r="BM2041" s="98"/>
      <c r="BN2041" s="99"/>
      <c r="BO2041" s="123"/>
      <c r="BP2041" s="123"/>
      <c r="BQ2041" s="42"/>
      <c r="BR2041" s="96"/>
    </row>
    <row r="2042" spans="1:70" ht="30" hidden="1" customHeight="1" x14ac:dyDescent="0.35">
      <c r="A2042" s="95">
        <v>2040</v>
      </c>
      <c r="B2042" s="123"/>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123"/>
      <c r="BJ2042" s="123"/>
      <c r="BK2042" s="95"/>
      <c r="BL2042" s="95"/>
      <c r="BM2042" s="98"/>
      <c r="BN2042" s="99"/>
      <c r="BO2042" s="123"/>
      <c r="BP2042" s="123"/>
      <c r="BQ2042" s="42"/>
      <c r="BR2042" s="96"/>
    </row>
    <row r="2043" spans="1:70" ht="30" hidden="1" customHeight="1" x14ac:dyDescent="0.35">
      <c r="A2043" s="95">
        <v>2041</v>
      </c>
      <c r="B2043" s="123"/>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3"/>
      <c r="AY2043" s="123"/>
      <c r="AZ2043" s="123"/>
      <c r="BA2043" s="123"/>
      <c r="BB2043" s="123"/>
      <c r="BC2043" s="123"/>
      <c r="BD2043" s="123"/>
      <c r="BE2043" s="123"/>
      <c r="BF2043" s="123"/>
      <c r="BG2043" s="123"/>
      <c r="BH2043" s="123"/>
      <c r="BI2043" s="123"/>
      <c r="BJ2043" s="123"/>
      <c r="BK2043" s="95"/>
      <c r="BL2043" s="95"/>
      <c r="BM2043" s="98"/>
      <c r="BN2043" s="99"/>
      <c r="BO2043" s="123"/>
      <c r="BP2043" s="123"/>
      <c r="BQ2043" s="42"/>
      <c r="BR2043" s="96"/>
    </row>
    <row r="2044" spans="1:70" ht="30" hidden="1" customHeight="1" x14ac:dyDescent="0.35">
      <c r="A2044" s="95">
        <v>2042</v>
      </c>
      <c r="B2044" s="123"/>
      <c r="C2044" s="123"/>
      <c r="D2044" s="123"/>
      <c r="E2044" s="123"/>
      <c r="F2044" s="123"/>
      <c r="G2044" s="123"/>
      <c r="H2044" s="123"/>
      <c r="I2044" s="123"/>
      <c r="J2044" s="123"/>
      <c r="K2044" s="123"/>
      <c r="L2044" s="123"/>
      <c r="M2044" s="123"/>
      <c r="N2044" s="123"/>
      <c r="O2044" s="123"/>
      <c r="P2044" s="123"/>
      <c r="Q2044" s="123"/>
      <c r="R2044" s="123"/>
      <c r="S2044" s="123"/>
      <c r="T2044" s="123"/>
      <c r="U2044" s="123"/>
      <c r="V2044" s="123"/>
      <c r="W2044" s="123"/>
      <c r="X2044" s="123"/>
      <c r="Y2044" s="123"/>
      <c r="Z2044" s="123"/>
      <c r="AA2044" s="123"/>
      <c r="AB2044" s="123"/>
      <c r="AC2044" s="123"/>
      <c r="AD2044" s="123"/>
      <c r="AE2044" s="123"/>
      <c r="AF2044" s="123"/>
      <c r="AG2044" s="123"/>
      <c r="AH2044" s="123"/>
      <c r="AI2044" s="123"/>
      <c r="AJ2044" s="123"/>
      <c r="AK2044" s="123"/>
      <c r="AL2044" s="123"/>
      <c r="AM2044" s="123"/>
      <c r="AN2044" s="123"/>
      <c r="AO2044" s="123"/>
      <c r="AP2044" s="123"/>
      <c r="AQ2044" s="123"/>
      <c r="AR2044" s="123"/>
      <c r="AS2044" s="123"/>
      <c r="AT2044" s="123"/>
      <c r="AU2044" s="123"/>
      <c r="AV2044" s="123"/>
      <c r="AW2044" s="123"/>
      <c r="AX2044" s="123"/>
      <c r="AY2044" s="123"/>
      <c r="AZ2044" s="123"/>
      <c r="BA2044" s="123"/>
      <c r="BB2044" s="123"/>
      <c r="BC2044" s="123"/>
      <c r="BD2044" s="123"/>
      <c r="BE2044" s="123"/>
      <c r="BF2044" s="123"/>
      <c r="BG2044" s="123"/>
      <c r="BH2044" s="123"/>
      <c r="BI2044" s="123"/>
      <c r="BJ2044" s="123"/>
      <c r="BK2044" s="95"/>
      <c r="BL2044" s="95"/>
      <c r="BM2044" s="98"/>
      <c r="BN2044" s="99"/>
      <c r="BO2044" s="123"/>
      <c r="BP2044" s="123"/>
      <c r="BQ2044" s="42"/>
      <c r="BR2044" s="96"/>
    </row>
    <row r="2045" spans="1:70" ht="30" hidden="1" customHeight="1" x14ac:dyDescent="0.35">
      <c r="A2045" s="95">
        <v>2043</v>
      </c>
      <c r="B2045" s="123"/>
      <c r="C2045" s="123"/>
      <c r="D2045" s="123"/>
      <c r="E2045" s="123"/>
      <c r="F2045" s="123"/>
      <c r="G2045" s="123"/>
      <c r="H2045" s="123"/>
      <c r="I2045" s="123"/>
      <c r="J2045" s="123"/>
      <c r="K2045" s="123"/>
      <c r="L2045" s="123"/>
      <c r="M2045" s="123"/>
      <c r="N2045" s="123"/>
      <c r="O2045" s="123"/>
      <c r="P2045" s="123"/>
      <c r="Q2045" s="123"/>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c r="AY2045" s="123"/>
      <c r="AZ2045" s="123"/>
      <c r="BA2045" s="123"/>
      <c r="BB2045" s="123"/>
      <c r="BC2045" s="123"/>
      <c r="BD2045" s="123"/>
      <c r="BE2045" s="123"/>
      <c r="BF2045" s="123"/>
      <c r="BG2045" s="123"/>
      <c r="BH2045" s="123"/>
      <c r="BI2045" s="123"/>
      <c r="BJ2045" s="123"/>
      <c r="BK2045" s="95"/>
      <c r="BL2045" s="95"/>
      <c r="BM2045" s="98"/>
      <c r="BN2045" s="99"/>
      <c r="BO2045" s="123"/>
      <c r="BP2045" s="123"/>
      <c r="BQ2045" s="42"/>
      <c r="BR2045" s="96"/>
    </row>
    <row r="2046" spans="1:70" ht="30" hidden="1" customHeight="1" x14ac:dyDescent="0.35">
      <c r="A2046" s="95">
        <v>2044</v>
      </c>
      <c r="B2046" s="123"/>
      <c r="C2046" s="123"/>
      <c r="D2046" s="123"/>
      <c r="E2046" s="123"/>
      <c r="F2046" s="123"/>
      <c r="G2046" s="123"/>
      <c r="H2046" s="123"/>
      <c r="I2046" s="123"/>
      <c r="J2046" s="123"/>
      <c r="K2046" s="123"/>
      <c r="L2046" s="123"/>
      <c r="M2046" s="123"/>
      <c r="N2046" s="123"/>
      <c r="O2046" s="123"/>
      <c r="P2046" s="123"/>
      <c r="Q2046" s="123"/>
      <c r="R2046" s="123"/>
      <c r="S2046" s="123"/>
      <c r="T2046" s="123"/>
      <c r="U2046" s="123"/>
      <c r="V2046" s="123"/>
      <c r="W2046" s="123"/>
      <c r="X2046" s="123"/>
      <c r="Y2046" s="123"/>
      <c r="Z2046" s="123"/>
      <c r="AA2046" s="123"/>
      <c r="AB2046" s="123"/>
      <c r="AC2046" s="123"/>
      <c r="AD2046" s="123"/>
      <c r="AE2046" s="123"/>
      <c r="AF2046" s="123"/>
      <c r="AG2046" s="123"/>
      <c r="AH2046" s="123"/>
      <c r="AI2046" s="123"/>
      <c r="AJ2046" s="123"/>
      <c r="AK2046" s="123"/>
      <c r="AL2046" s="123"/>
      <c r="AM2046" s="123"/>
      <c r="AN2046" s="123"/>
      <c r="AO2046" s="123"/>
      <c r="AP2046" s="123"/>
      <c r="AQ2046" s="123"/>
      <c r="AR2046" s="123"/>
      <c r="AS2046" s="123"/>
      <c r="AT2046" s="123"/>
      <c r="AU2046" s="123"/>
      <c r="AV2046" s="123"/>
      <c r="AW2046" s="123"/>
      <c r="AX2046" s="123"/>
      <c r="AY2046" s="123"/>
      <c r="AZ2046" s="123"/>
      <c r="BA2046" s="123"/>
      <c r="BB2046" s="123"/>
      <c r="BC2046" s="123"/>
      <c r="BD2046" s="123"/>
      <c r="BE2046" s="123"/>
      <c r="BF2046" s="123"/>
      <c r="BG2046" s="123"/>
      <c r="BH2046" s="123"/>
      <c r="BI2046" s="123"/>
      <c r="BJ2046" s="123"/>
      <c r="BK2046" s="95"/>
      <c r="BL2046" s="95"/>
      <c r="BM2046" s="98"/>
      <c r="BN2046" s="99"/>
      <c r="BO2046" s="123"/>
      <c r="BP2046" s="123"/>
      <c r="BQ2046" s="42"/>
      <c r="BR2046" s="96"/>
    </row>
    <row r="2047" spans="1:70" ht="30" hidden="1" customHeight="1" x14ac:dyDescent="0.35">
      <c r="A2047" s="95">
        <v>2045</v>
      </c>
      <c r="B2047" s="123"/>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3"/>
      <c r="AY2047" s="123"/>
      <c r="AZ2047" s="123"/>
      <c r="BA2047" s="123"/>
      <c r="BB2047" s="123"/>
      <c r="BC2047" s="123"/>
      <c r="BD2047" s="123"/>
      <c r="BE2047" s="123"/>
      <c r="BF2047" s="123"/>
      <c r="BG2047" s="123"/>
      <c r="BH2047" s="123"/>
      <c r="BI2047" s="123"/>
      <c r="BJ2047" s="123"/>
      <c r="BK2047" s="95"/>
      <c r="BL2047" s="95"/>
      <c r="BM2047" s="98"/>
      <c r="BN2047" s="99"/>
      <c r="BO2047" s="123"/>
      <c r="BP2047" s="123"/>
      <c r="BQ2047" s="42"/>
      <c r="BR2047" s="96"/>
    </row>
    <row r="2048" spans="1:70" ht="30" hidden="1" customHeight="1" x14ac:dyDescent="0.35">
      <c r="A2048" s="95">
        <v>2046</v>
      </c>
      <c r="B2048" s="123"/>
      <c r="C2048" s="123"/>
      <c r="D2048" s="123"/>
      <c r="E2048" s="123"/>
      <c r="F2048" s="123"/>
      <c r="G2048" s="123"/>
      <c r="H2048" s="123"/>
      <c r="I2048" s="123"/>
      <c r="J2048" s="123"/>
      <c r="K2048" s="123"/>
      <c r="L2048" s="123"/>
      <c r="M2048" s="123"/>
      <c r="N2048" s="123"/>
      <c r="O2048" s="123"/>
      <c r="P2048" s="123"/>
      <c r="Q2048" s="123"/>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3"/>
      <c r="AY2048" s="123"/>
      <c r="AZ2048" s="123"/>
      <c r="BA2048" s="123"/>
      <c r="BB2048" s="123"/>
      <c r="BC2048" s="123"/>
      <c r="BD2048" s="123"/>
      <c r="BE2048" s="123"/>
      <c r="BF2048" s="123"/>
      <c r="BG2048" s="123"/>
      <c r="BH2048" s="123"/>
      <c r="BI2048" s="123"/>
      <c r="BJ2048" s="123"/>
      <c r="BK2048" s="95"/>
      <c r="BL2048" s="95"/>
      <c r="BM2048" s="98"/>
      <c r="BN2048" s="99"/>
      <c r="BO2048" s="123"/>
      <c r="BP2048" s="123"/>
      <c r="BQ2048" s="42"/>
      <c r="BR2048" s="96"/>
    </row>
    <row r="2049" spans="1:70" ht="30" hidden="1" customHeight="1" x14ac:dyDescent="0.35">
      <c r="A2049" s="95">
        <v>2047</v>
      </c>
      <c r="B2049" s="123"/>
      <c r="C2049" s="123"/>
      <c r="D2049" s="123"/>
      <c r="E2049" s="123"/>
      <c r="F2049" s="123"/>
      <c r="G2049" s="123"/>
      <c r="H2049" s="123"/>
      <c r="I2049" s="123"/>
      <c r="J2049" s="123"/>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3"/>
      <c r="AY2049" s="123"/>
      <c r="AZ2049" s="123"/>
      <c r="BA2049" s="123"/>
      <c r="BB2049" s="123"/>
      <c r="BC2049" s="123"/>
      <c r="BD2049" s="123"/>
      <c r="BE2049" s="123"/>
      <c r="BF2049" s="123"/>
      <c r="BG2049" s="123"/>
      <c r="BH2049" s="123"/>
      <c r="BI2049" s="123"/>
      <c r="BJ2049" s="123"/>
      <c r="BK2049" s="95"/>
      <c r="BL2049" s="95"/>
      <c r="BM2049" s="98"/>
      <c r="BN2049" s="99"/>
      <c r="BO2049" s="123"/>
      <c r="BP2049" s="123"/>
      <c r="BQ2049" s="42"/>
      <c r="BR2049" s="96"/>
    </row>
    <row r="2050" spans="1:70" ht="30" hidden="1" customHeight="1" x14ac:dyDescent="0.35">
      <c r="A2050" s="95">
        <v>2048</v>
      </c>
      <c r="B2050" s="123"/>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3"/>
      <c r="AY2050" s="123"/>
      <c r="AZ2050" s="123"/>
      <c r="BA2050" s="123"/>
      <c r="BB2050" s="123"/>
      <c r="BC2050" s="123"/>
      <c r="BD2050" s="123"/>
      <c r="BE2050" s="123"/>
      <c r="BF2050" s="123"/>
      <c r="BG2050" s="123"/>
      <c r="BH2050" s="123"/>
      <c r="BI2050" s="123"/>
      <c r="BJ2050" s="123"/>
      <c r="BK2050" s="95"/>
      <c r="BL2050" s="95"/>
      <c r="BM2050" s="98"/>
      <c r="BN2050" s="99"/>
      <c r="BO2050" s="123"/>
      <c r="BP2050" s="123"/>
      <c r="BQ2050" s="42"/>
      <c r="BR2050" s="96"/>
    </row>
    <row r="2051" spans="1:70" ht="30" hidden="1" customHeight="1" x14ac:dyDescent="0.35">
      <c r="A2051" s="95">
        <v>2049</v>
      </c>
      <c r="B2051" s="123"/>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3"/>
      <c r="AY2051" s="123"/>
      <c r="AZ2051" s="123"/>
      <c r="BA2051" s="123"/>
      <c r="BB2051" s="123"/>
      <c r="BC2051" s="123"/>
      <c r="BD2051" s="123"/>
      <c r="BE2051" s="123"/>
      <c r="BF2051" s="123"/>
      <c r="BG2051" s="123"/>
      <c r="BH2051" s="123"/>
      <c r="BI2051" s="123"/>
      <c r="BJ2051" s="123"/>
      <c r="BK2051" s="95"/>
      <c r="BL2051" s="95"/>
      <c r="BM2051" s="98"/>
      <c r="BN2051" s="99"/>
      <c r="BO2051" s="123"/>
      <c r="BP2051" s="123"/>
      <c r="BQ2051" s="42"/>
      <c r="BR2051" s="96"/>
    </row>
    <row r="2052" spans="1:70" ht="30" hidden="1" customHeight="1" x14ac:dyDescent="0.35">
      <c r="A2052" s="95">
        <v>2050</v>
      </c>
      <c r="B2052" s="123"/>
      <c r="C2052" s="123"/>
      <c r="D2052" s="123"/>
      <c r="E2052" s="123"/>
      <c r="F2052" s="123"/>
      <c r="G2052" s="123"/>
      <c r="H2052" s="123"/>
      <c r="I2052" s="123"/>
      <c r="J2052" s="123"/>
      <c r="K2052" s="123"/>
      <c r="L2052" s="123"/>
      <c r="M2052" s="123"/>
      <c r="N2052" s="123"/>
      <c r="O2052" s="123"/>
      <c r="P2052" s="123"/>
      <c r="Q2052" s="123"/>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3"/>
      <c r="AY2052" s="123"/>
      <c r="AZ2052" s="123"/>
      <c r="BA2052" s="123"/>
      <c r="BB2052" s="123"/>
      <c r="BC2052" s="123"/>
      <c r="BD2052" s="123"/>
      <c r="BE2052" s="123"/>
      <c r="BF2052" s="123"/>
      <c r="BG2052" s="123"/>
      <c r="BH2052" s="123"/>
      <c r="BI2052" s="123"/>
      <c r="BJ2052" s="123"/>
      <c r="BK2052" s="95"/>
      <c r="BL2052" s="95"/>
      <c r="BM2052" s="98"/>
      <c r="BN2052" s="99"/>
      <c r="BO2052" s="123"/>
      <c r="BP2052" s="123"/>
      <c r="BQ2052" s="42"/>
      <c r="BR2052" s="96"/>
    </row>
    <row r="2053" spans="1:70" ht="30" hidden="1" customHeight="1" x14ac:dyDescent="0.35">
      <c r="A2053" s="95">
        <v>2051</v>
      </c>
      <c r="B2053" s="123"/>
      <c r="C2053" s="123"/>
      <c r="D2053" s="123"/>
      <c r="E2053" s="123"/>
      <c r="F2053" s="123"/>
      <c r="G2053" s="123"/>
      <c r="H2053" s="123"/>
      <c r="I2053" s="123"/>
      <c r="J2053" s="123"/>
      <c r="K2053" s="123"/>
      <c r="L2053" s="123"/>
      <c r="M2053" s="123"/>
      <c r="N2053" s="123"/>
      <c r="O2053" s="123"/>
      <c r="P2053" s="123"/>
      <c r="Q2053" s="123"/>
      <c r="R2053" s="123"/>
      <c r="S2053" s="123"/>
      <c r="T2053" s="123"/>
      <c r="U2053" s="123"/>
      <c r="V2053" s="123"/>
      <c r="W2053" s="123"/>
      <c r="X2053" s="123"/>
      <c r="Y2053" s="123"/>
      <c r="Z2053" s="123"/>
      <c r="AA2053" s="123"/>
      <c r="AB2053" s="123"/>
      <c r="AC2053" s="123"/>
      <c r="AD2053" s="123"/>
      <c r="AE2053" s="123"/>
      <c r="AF2053" s="123"/>
      <c r="AG2053" s="123"/>
      <c r="AH2053" s="123"/>
      <c r="AI2053" s="123"/>
      <c r="AJ2053" s="123"/>
      <c r="AK2053" s="123"/>
      <c r="AL2053" s="123"/>
      <c r="AM2053" s="123"/>
      <c r="AN2053" s="123"/>
      <c r="AO2053" s="123"/>
      <c r="AP2053" s="123"/>
      <c r="AQ2053" s="123"/>
      <c r="AR2053" s="123"/>
      <c r="AS2053" s="123"/>
      <c r="AT2053" s="123"/>
      <c r="AU2053" s="123"/>
      <c r="AV2053" s="123"/>
      <c r="AW2053" s="123"/>
      <c r="AX2053" s="123"/>
      <c r="AY2053" s="123"/>
      <c r="AZ2053" s="123"/>
      <c r="BA2053" s="123"/>
      <c r="BB2053" s="123"/>
      <c r="BC2053" s="123"/>
      <c r="BD2053" s="123"/>
      <c r="BE2053" s="123"/>
      <c r="BF2053" s="123"/>
      <c r="BG2053" s="123"/>
      <c r="BH2053" s="123"/>
      <c r="BI2053" s="123"/>
      <c r="BJ2053" s="123"/>
      <c r="BK2053" s="95"/>
      <c r="BL2053" s="95"/>
      <c r="BM2053" s="98"/>
      <c r="BN2053" s="99"/>
      <c r="BO2053" s="123"/>
      <c r="BP2053" s="123"/>
      <c r="BQ2053" s="42"/>
      <c r="BR2053" s="96"/>
    </row>
    <row r="2054" spans="1:70" ht="30" hidden="1" customHeight="1" x14ac:dyDescent="0.35">
      <c r="A2054" s="95">
        <v>2052</v>
      </c>
      <c r="B2054" s="123"/>
      <c r="C2054" s="123"/>
      <c r="D2054" s="123"/>
      <c r="E2054" s="123"/>
      <c r="F2054" s="123"/>
      <c r="G2054" s="123"/>
      <c r="H2054" s="123"/>
      <c r="I2054" s="123"/>
      <c r="J2054" s="123"/>
      <c r="K2054" s="123"/>
      <c r="L2054" s="123"/>
      <c r="M2054" s="123"/>
      <c r="N2054" s="123"/>
      <c r="O2054" s="123"/>
      <c r="P2054" s="123"/>
      <c r="Q2054" s="123"/>
      <c r="R2054" s="123"/>
      <c r="S2054" s="123"/>
      <c r="T2054" s="123"/>
      <c r="U2054" s="123"/>
      <c r="V2054" s="123"/>
      <c r="W2054" s="123"/>
      <c r="X2054" s="123"/>
      <c r="Y2054" s="123"/>
      <c r="Z2054" s="123"/>
      <c r="AA2054" s="123"/>
      <c r="AB2054" s="123"/>
      <c r="AC2054" s="123"/>
      <c r="AD2054" s="123"/>
      <c r="AE2054" s="123"/>
      <c r="AF2054" s="123"/>
      <c r="AG2054" s="123"/>
      <c r="AH2054" s="123"/>
      <c r="AI2054" s="123"/>
      <c r="AJ2054" s="123"/>
      <c r="AK2054" s="123"/>
      <c r="AL2054" s="123"/>
      <c r="AM2054" s="123"/>
      <c r="AN2054" s="123"/>
      <c r="AO2054" s="123"/>
      <c r="AP2054" s="123"/>
      <c r="AQ2054" s="123"/>
      <c r="AR2054" s="123"/>
      <c r="AS2054" s="123"/>
      <c r="AT2054" s="123"/>
      <c r="AU2054" s="123"/>
      <c r="AV2054" s="123"/>
      <c r="AW2054" s="123"/>
      <c r="AX2054" s="123"/>
      <c r="AY2054" s="123"/>
      <c r="AZ2054" s="123"/>
      <c r="BA2054" s="123"/>
      <c r="BB2054" s="123"/>
      <c r="BC2054" s="123"/>
      <c r="BD2054" s="123"/>
      <c r="BE2054" s="123"/>
      <c r="BF2054" s="123"/>
      <c r="BG2054" s="123"/>
      <c r="BH2054" s="123"/>
      <c r="BI2054" s="123"/>
      <c r="BJ2054" s="123"/>
      <c r="BK2054" s="95"/>
      <c r="BL2054" s="95"/>
      <c r="BM2054" s="98"/>
      <c r="BN2054" s="99"/>
      <c r="BO2054" s="123"/>
      <c r="BP2054" s="123"/>
      <c r="BQ2054" s="42"/>
      <c r="BR2054" s="96"/>
    </row>
    <row r="2055" spans="1:70" ht="30" hidden="1" customHeight="1" x14ac:dyDescent="0.35">
      <c r="A2055" s="95">
        <v>2053</v>
      </c>
      <c r="B2055" s="123"/>
      <c r="C2055" s="123"/>
      <c r="D2055" s="123"/>
      <c r="E2055" s="123"/>
      <c r="F2055" s="123"/>
      <c r="G2055" s="123"/>
      <c r="H2055" s="123"/>
      <c r="I2055" s="123"/>
      <c r="J2055" s="123"/>
      <c r="K2055" s="123"/>
      <c r="L2055" s="123"/>
      <c r="M2055" s="123"/>
      <c r="N2055" s="123"/>
      <c r="O2055" s="123"/>
      <c r="P2055" s="123"/>
      <c r="Q2055" s="123"/>
      <c r="R2055" s="123"/>
      <c r="S2055" s="123"/>
      <c r="T2055" s="123"/>
      <c r="U2055" s="123"/>
      <c r="V2055" s="123"/>
      <c r="W2055" s="123"/>
      <c r="X2055" s="123"/>
      <c r="Y2055" s="123"/>
      <c r="Z2055" s="123"/>
      <c r="AA2055" s="123"/>
      <c r="AB2055" s="123"/>
      <c r="AC2055" s="123"/>
      <c r="AD2055" s="123"/>
      <c r="AE2055" s="123"/>
      <c r="AF2055" s="123"/>
      <c r="AG2055" s="123"/>
      <c r="AH2055" s="123"/>
      <c r="AI2055" s="123"/>
      <c r="AJ2055" s="123"/>
      <c r="AK2055" s="123"/>
      <c r="AL2055" s="123"/>
      <c r="AM2055" s="123"/>
      <c r="AN2055" s="123"/>
      <c r="AO2055" s="123"/>
      <c r="AP2055" s="123"/>
      <c r="AQ2055" s="123"/>
      <c r="AR2055" s="123"/>
      <c r="AS2055" s="123"/>
      <c r="AT2055" s="123"/>
      <c r="AU2055" s="123"/>
      <c r="AV2055" s="123"/>
      <c r="AW2055" s="123"/>
      <c r="AX2055" s="123"/>
      <c r="AY2055" s="123"/>
      <c r="AZ2055" s="123"/>
      <c r="BA2055" s="123"/>
      <c r="BB2055" s="123"/>
      <c r="BC2055" s="123"/>
      <c r="BD2055" s="123"/>
      <c r="BE2055" s="123"/>
      <c r="BF2055" s="123"/>
      <c r="BG2055" s="123"/>
      <c r="BH2055" s="123"/>
      <c r="BI2055" s="123"/>
      <c r="BJ2055" s="123"/>
      <c r="BK2055" s="95"/>
      <c r="BL2055" s="95"/>
      <c r="BM2055" s="98"/>
      <c r="BN2055" s="99"/>
      <c r="BO2055" s="123"/>
      <c r="BP2055" s="123"/>
      <c r="BQ2055" s="42"/>
      <c r="BR2055" s="96"/>
    </row>
    <row r="2056" spans="1:70" ht="30" hidden="1" customHeight="1" x14ac:dyDescent="0.35">
      <c r="A2056" s="95">
        <v>2054</v>
      </c>
      <c r="B2056" s="123"/>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3"/>
      <c r="AY2056" s="123"/>
      <c r="AZ2056" s="123"/>
      <c r="BA2056" s="123"/>
      <c r="BB2056" s="123"/>
      <c r="BC2056" s="123"/>
      <c r="BD2056" s="123"/>
      <c r="BE2056" s="123"/>
      <c r="BF2056" s="123"/>
      <c r="BG2056" s="123"/>
      <c r="BH2056" s="123"/>
      <c r="BI2056" s="123"/>
      <c r="BJ2056" s="123"/>
      <c r="BK2056" s="95"/>
      <c r="BL2056" s="95"/>
      <c r="BM2056" s="98"/>
      <c r="BN2056" s="99"/>
      <c r="BO2056" s="123"/>
      <c r="BP2056" s="123"/>
      <c r="BQ2056" s="42"/>
      <c r="BR2056" s="96"/>
    </row>
    <row r="2057" spans="1:70" ht="30" hidden="1" customHeight="1" x14ac:dyDescent="0.35">
      <c r="A2057" s="95">
        <v>2055</v>
      </c>
      <c r="B2057" s="123"/>
      <c r="C2057" s="123"/>
      <c r="D2057" s="123"/>
      <c r="E2057" s="123"/>
      <c r="F2057" s="123"/>
      <c r="G2057" s="123"/>
      <c r="H2057" s="123"/>
      <c r="I2057" s="123"/>
      <c r="J2057" s="123"/>
      <c r="K2057" s="123"/>
      <c r="L2057" s="123"/>
      <c r="M2057" s="123"/>
      <c r="N2057" s="123"/>
      <c r="O2057" s="123"/>
      <c r="P2057" s="123"/>
      <c r="Q2057" s="123"/>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3"/>
      <c r="AY2057" s="123"/>
      <c r="AZ2057" s="123"/>
      <c r="BA2057" s="123"/>
      <c r="BB2057" s="123"/>
      <c r="BC2057" s="123"/>
      <c r="BD2057" s="123"/>
      <c r="BE2057" s="123"/>
      <c r="BF2057" s="123"/>
      <c r="BG2057" s="123"/>
      <c r="BH2057" s="123"/>
      <c r="BI2057" s="123"/>
      <c r="BJ2057" s="123"/>
      <c r="BK2057" s="95"/>
      <c r="BL2057" s="95"/>
      <c r="BM2057" s="98"/>
      <c r="BN2057" s="99"/>
      <c r="BO2057" s="123"/>
      <c r="BP2057" s="123"/>
      <c r="BQ2057" s="42"/>
      <c r="BR2057" s="96"/>
    </row>
    <row r="2058" spans="1:70" ht="30" hidden="1" customHeight="1" x14ac:dyDescent="0.35">
      <c r="A2058" s="95">
        <v>2056</v>
      </c>
      <c r="B2058" s="123"/>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3"/>
      <c r="AY2058" s="123"/>
      <c r="AZ2058" s="123"/>
      <c r="BA2058" s="123"/>
      <c r="BB2058" s="123"/>
      <c r="BC2058" s="123"/>
      <c r="BD2058" s="123"/>
      <c r="BE2058" s="123"/>
      <c r="BF2058" s="123"/>
      <c r="BG2058" s="123"/>
      <c r="BH2058" s="123"/>
      <c r="BI2058" s="123"/>
      <c r="BJ2058" s="123"/>
      <c r="BK2058" s="95"/>
      <c r="BL2058" s="95"/>
      <c r="BM2058" s="98"/>
      <c r="BN2058" s="99"/>
      <c r="BO2058" s="123"/>
      <c r="BP2058" s="123"/>
      <c r="BQ2058" s="42"/>
      <c r="BR2058" s="96"/>
    </row>
    <row r="2059" spans="1:70" ht="30" hidden="1" customHeight="1" x14ac:dyDescent="0.35">
      <c r="A2059" s="95">
        <v>2057</v>
      </c>
      <c r="B2059" s="123"/>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3"/>
      <c r="AY2059" s="123"/>
      <c r="AZ2059" s="123"/>
      <c r="BA2059" s="123"/>
      <c r="BB2059" s="123"/>
      <c r="BC2059" s="123"/>
      <c r="BD2059" s="123"/>
      <c r="BE2059" s="123"/>
      <c r="BF2059" s="123"/>
      <c r="BG2059" s="123"/>
      <c r="BH2059" s="123"/>
      <c r="BI2059" s="123"/>
      <c r="BJ2059" s="123"/>
      <c r="BK2059" s="95"/>
      <c r="BL2059" s="95"/>
      <c r="BM2059" s="98"/>
      <c r="BN2059" s="99"/>
      <c r="BO2059" s="123"/>
      <c r="BP2059" s="123"/>
      <c r="BQ2059" s="42"/>
      <c r="BR2059" s="96"/>
    </row>
    <row r="2060" spans="1:70" ht="30" hidden="1" customHeight="1" x14ac:dyDescent="0.35">
      <c r="A2060" s="95">
        <v>2058</v>
      </c>
      <c r="B2060" s="123"/>
      <c r="C2060" s="123"/>
      <c r="D2060" s="123"/>
      <c r="E2060" s="123"/>
      <c r="F2060" s="123"/>
      <c r="G2060" s="123"/>
      <c r="H2060" s="123"/>
      <c r="I2060" s="123"/>
      <c r="J2060" s="123"/>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3"/>
      <c r="AY2060" s="123"/>
      <c r="AZ2060" s="123"/>
      <c r="BA2060" s="123"/>
      <c r="BB2060" s="123"/>
      <c r="BC2060" s="123"/>
      <c r="BD2060" s="123"/>
      <c r="BE2060" s="123"/>
      <c r="BF2060" s="123"/>
      <c r="BG2060" s="123"/>
      <c r="BH2060" s="123"/>
      <c r="BI2060" s="123"/>
      <c r="BJ2060" s="123"/>
      <c r="BK2060" s="95"/>
      <c r="BL2060" s="95"/>
      <c r="BM2060" s="98"/>
      <c r="BN2060" s="99"/>
      <c r="BO2060" s="123"/>
      <c r="BP2060" s="123"/>
      <c r="BQ2060" s="42"/>
      <c r="BR2060" s="96"/>
    </row>
    <row r="2061" spans="1:70" ht="30" hidden="1" customHeight="1" x14ac:dyDescent="0.35">
      <c r="A2061" s="95">
        <v>2059</v>
      </c>
      <c r="B2061" s="123"/>
      <c r="C2061" s="123"/>
      <c r="D2061" s="123"/>
      <c r="E2061" s="123"/>
      <c r="F2061" s="123"/>
      <c r="G2061" s="123"/>
      <c r="H2061" s="123"/>
      <c r="I2061" s="123"/>
      <c r="J2061" s="123"/>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3"/>
      <c r="AN2061" s="123"/>
      <c r="AO2061" s="123"/>
      <c r="AP2061" s="123"/>
      <c r="AQ2061" s="123"/>
      <c r="AR2061" s="123"/>
      <c r="AS2061" s="123"/>
      <c r="AT2061" s="123"/>
      <c r="AU2061" s="123"/>
      <c r="AV2061" s="123"/>
      <c r="AW2061" s="123"/>
      <c r="AX2061" s="123"/>
      <c r="AY2061" s="123"/>
      <c r="AZ2061" s="123"/>
      <c r="BA2061" s="123"/>
      <c r="BB2061" s="123"/>
      <c r="BC2061" s="123"/>
      <c r="BD2061" s="123"/>
      <c r="BE2061" s="123"/>
      <c r="BF2061" s="123"/>
      <c r="BG2061" s="123"/>
      <c r="BH2061" s="123"/>
      <c r="BI2061" s="123"/>
      <c r="BJ2061" s="123"/>
      <c r="BK2061" s="95"/>
      <c r="BL2061" s="95"/>
      <c r="BM2061" s="98"/>
      <c r="BN2061" s="99"/>
      <c r="BO2061" s="123"/>
      <c r="BP2061" s="123"/>
      <c r="BQ2061" s="42"/>
      <c r="BR2061" s="96"/>
    </row>
    <row r="2062" spans="1:70" ht="30" hidden="1" customHeight="1" x14ac:dyDescent="0.35">
      <c r="A2062" s="95">
        <v>2060</v>
      </c>
      <c r="B2062" s="123"/>
      <c r="C2062" s="123"/>
      <c r="D2062" s="123"/>
      <c r="E2062" s="123"/>
      <c r="F2062" s="123"/>
      <c r="G2062" s="123"/>
      <c r="H2062" s="123"/>
      <c r="I2062" s="123"/>
      <c r="J2062" s="123"/>
      <c r="K2062" s="123"/>
      <c r="L2062" s="123"/>
      <c r="M2062" s="123"/>
      <c r="N2062" s="123"/>
      <c r="O2062" s="123"/>
      <c r="P2062" s="123"/>
      <c r="Q2062" s="123"/>
      <c r="R2062" s="123"/>
      <c r="S2062" s="123"/>
      <c r="T2062" s="123"/>
      <c r="U2062" s="123"/>
      <c r="V2062" s="123"/>
      <c r="W2062" s="123"/>
      <c r="X2062" s="123"/>
      <c r="Y2062" s="123"/>
      <c r="Z2062" s="123"/>
      <c r="AA2062" s="123"/>
      <c r="AB2062" s="123"/>
      <c r="AC2062" s="123"/>
      <c r="AD2062" s="123"/>
      <c r="AE2062" s="123"/>
      <c r="AF2062" s="123"/>
      <c r="AG2062" s="123"/>
      <c r="AH2062" s="123"/>
      <c r="AI2062" s="123"/>
      <c r="AJ2062" s="123"/>
      <c r="AK2062" s="123"/>
      <c r="AL2062" s="123"/>
      <c r="AM2062" s="123"/>
      <c r="AN2062" s="123"/>
      <c r="AO2062" s="123"/>
      <c r="AP2062" s="123"/>
      <c r="AQ2062" s="123"/>
      <c r="AR2062" s="123"/>
      <c r="AS2062" s="123"/>
      <c r="AT2062" s="123"/>
      <c r="AU2062" s="123"/>
      <c r="AV2062" s="123"/>
      <c r="AW2062" s="123"/>
      <c r="AX2062" s="123"/>
      <c r="AY2062" s="123"/>
      <c r="AZ2062" s="123"/>
      <c r="BA2062" s="123"/>
      <c r="BB2062" s="123"/>
      <c r="BC2062" s="123"/>
      <c r="BD2062" s="123"/>
      <c r="BE2062" s="123"/>
      <c r="BF2062" s="123"/>
      <c r="BG2062" s="123"/>
      <c r="BH2062" s="123"/>
      <c r="BI2062" s="123"/>
      <c r="BJ2062" s="123"/>
      <c r="BK2062" s="95"/>
      <c r="BL2062" s="95"/>
      <c r="BM2062" s="98"/>
      <c r="BN2062" s="99"/>
      <c r="BO2062" s="123"/>
      <c r="BP2062" s="123"/>
      <c r="BQ2062" s="42"/>
      <c r="BR2062" s="96"/>
    </row>
    <row r="2063" spans="1:70" ht="30" hidden="1" customHeight="1" x14ac:dyDescent="0.35">
      <c r="A2063" s="95">
        <v>2061</v>
      </c>
      <c r="B2063" s="123"/>
      <c r="C2063" s="123"/>
      <c r="D2063" s="123"/>
      <c r="E2063" s="123"/>
      <c r="F2063" s="123"/>
      <c r="G2063" s="123"/>
      <c r="H2063" s="123"/>
      <c r="I2063" s="123"/>
      <c r="J2063" s="123"/>
      <c r="K2063" s="123"/>
      <c r="L2063" s="123"/>
      <c r="M2063" s="123"/>
      <c r="N2063" s="123"/>
      <c r="O2063" s="123"/>
      <c r="P2063" s="123"/>
      <c r="Q2063" s="123"/>
      <c r="R2063" s="123"/>
      <c r="S2063" s="123"/>
      <c r="T2063" s="123"/>
      <c r="U2063" s="123"/>
      <c r="V2063" s="123"/>
      <c r="W2063" s="123"/>
      <c r="X2063" s="123"/>
      <c r="Y2063" s="123"/>
      <c r="Z2063" s="123"/>
      <c r="AA2063" s="123"/>
      <c r="AB2063" s="123"/>
      <c r="AC2063" s="123"/>
      <c r="AD2063" s="123"/>
      <c r="AE2063" s="123"/>
      <c r="AF2063" s="123"/>
      <c r="AG2063" s="123"/>
      <c r="AH2063" s="123"/>
      <c r="AI2063" s="123"/>
      <c r="AJ2063" s="123"/>
      <c r="AK2063" s="123"/>
      <c r="AL2063" s="123"/>
      <c r="AM2063" s="123"/>
      <c r="AN2063" s="123"/>
      <c r="AO2063" s="123"/>
      <c r="AP2063" s="123"/>
      <c r="AQ2063" s="123"/>
      <c r="AR2063" s="123"/>
      <c r="AS2063" s="123"/>
      <c r="AT2063" s="123"/>
      <c r="AU2063" s="123"/>
      <c r="AV2063" s="123"/>
      <c r="AW2063" s="123"/>
      <c r="AX2063" s="123"/>
      <c r="AY2063" s="123"/>
      <c r="AZ2063" s="123"/>
      <c r="BA2063" s="123"/>
      <c r="BB2063" s="123"/>
      <c r="BC2063" s="123"/>
      <c r="BD2063" s="123"/>
      <c r="BE2063" s="123"/>
      <c r="BF2063" s="123"/>
      <c r="BG2063" s="123"/>
      <c r="BH2063" s="123"/>
      <c r="BI2063" s="123"/>
      <c r="BJ2063" s="123"/>
      <c r="BK2063" s="95"/>
      <c r="BL2063" s="95"/>
      <c r="BM2063" s="98"/>
      <c r="BN2063" s="99"/>
      <c r="BO2063" s="123"/>
      <c r="BP2063" s="123"/>
      <c r="BQ2063" s="42"/>
      <c r="BR2063" s="96"/>
    </row>
    <row r="2064" spans="1:70" ht="30" hidden="1" customHeight="1" x14ac:dyDescent="0.35">
      <c r="A2064" s="95">
        <v>2062</v>
      </c>
      <c r="B2064" s="123"/>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3"/>
      <c r="AY2064" s="123"/>
      <c r="AZ2064" s="123"/>
      <c r="BA2064" s="123"/>
      <c r="BB2064" s="123"/>
      <c r="BC2064" s="123"/>
      <c r="BD2064" s="123"/>
      <c r="BE2064" s="123"/>
      <c r="BF2064" s="123"/>
      <c r="BG2064" s="123"/>
      <c r="BH2064" s="123"/>
      <c r="BI2064" s="123"/>
      <c r="BJ2064" s="123"/>
      <c r="BK2064" s="95"/>
      <c r="BL2064" s="95"/>
      <c r="BM2064" s="98"/>
      <c r="BN2064" s="99"/>
      <c r="BO2064" s="123"/>
      <c r="BP2064" s="123"/>
      <c r="BQ2064" s="42"/>
      <c r="BR2064" s="96"/>
    </row>
    <row r="2065" spans="1:70" ht="30" hidden="1" customHeight="1" x14ac:dyDescent="0.35">
      <c r="A2065" s="95">
        <v>2063</v>
      </c>
      <c r="B2065" s="123"/>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3"/>
      <c r="AY2065" s="123"/>
      <c r="AZ2065" s="123"/>
      <c r="BA2065" s="123"/>
      <c r="BB2065" s="123"/>
      <c r="BC2065" s="123"/>
      <c r="BD2065" s="123"/>
      <c r="BE2065" s="123"/>
      <c r="BF2065" s="123"/>
      <c r="BG2065" s="123"/>
      <c r="BH2065" s="123"/>
      <c r="BI2065" s="123"/>
      <c r="BJ2065" s="123"/>
      <c r="BK2065" s="95"/>
      <c r="BL2065" s="95"/>
      <c r="BM2065" s="98"/>
      <c r="BN2065" s="99"/>
      <c r="BO2065" s="123"/>
      <c r="BP2065" s="123"/>
      <c r="BQ2065" s="42"/>
      <c r="BR2065" s="96"/>
    </row>
    <row r="2066" spans="1:70" ht="30" hidden="1" customHeight="1" x14ac:dyDescent="0.35">
      <c r="A2066" s="95">
        <v>2064</v>
      </c>
      <c r="B2066" s="123"/>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3"/>
      <c r="AY2066" s="123"/>
      <c r="AZ2066" s="123"/>
      <c r="BA2066" s="123"/>
      <c r="BB2066" s="123"/>
      <c r="BC2066" s="123"/>
      <c r="BD2066" s="123"/>
      <c r="BE2066" s="123"/>
      <c r="BF2066" s="123"/>
      <c r="BG2066" s="123"/>
      <c r="BH2066" s="123"/>
      <c r="BI2066" s="123"/>
      <c r="BJ2066" s="123"/>
      <c r="BK2066" s="95"/>
      <c r="BL2066" s="95"/>
      <c r="BM2066" s="98"/>
      <c r="BN2066" s="99"/>
      <c r="BO2066" s="123"/>
      <c r="BP2066" s="123"/>
      <c r="BQ2066" s="42"/>
      <c r="BR2066" s="96"/>
    </row>
    <row r="2067" spans="1:70" ht="30" hidden="1" customHeight="1" x14ac:dyDescent="0.35">
      <c r="A2067" s="95">
        <v>2065</v>
      </c>
      <c r="B2067" s="123"/>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c r="AY2067" s="123"/>
      <c r="AZ2067" s="123"/>
      <c r="BA2067" s="123"/>
      <c r="BB2067" s="123"/>
      <c r="BC2067" s="123"/>
      <c r="BD2067" s="123"/>
      <c r="BE2067" s="123"/>
      <c r="BF2067" s="123"/>
      <c r="BG2067" s="123"/>
      <c r="BH2067" s="123"/>
      <c r="BI2067" s="123"/>
      <c r="BJ2067" s="123"/>
      <c r="BK2067" s="95"/>
      <c r="BL2067" s="95"/>
      <c r="BM2067" s="98"/>
      <c r="BN2067" s="99"/>
      <c r="BO2067" s="123"/>
      <c r="BP2067" s="123"/>
      <c r="BQ2067" s="42"/>
      <c r="BR2067" s="96"/>
    </row>
    <row r="2068" spans="1:70" ht="30" hidden="1" customHeight="1" x14ac:dyDescent="0.35">
      <c r="A2068" s="95">
        <v>2066</v>
      </c>
      <c r="B2068" s="123"/>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3"/>
      <c r="AY2068" s="123"/>
      <c r="AZ2068" s="123"/>
      <c r="BA2068" s="123"/>
      <c r="BB2068" s="123"/>
      <c r="BC2068" s="123"/>
      <c r="BD2068" s="123"/>
      <c r="BE2068" s="123"/>
      <c r="BF2068" s="123"/>
      <c r="BG2068" s="123"/>
      <c r="BH2068" s="123"/>
      <c r="BI2068" s="123"/>
      <c r="BJ2068" s="123"/>
      <c r="BK2068" s="95"/>
      <c r="BL2068" s="95"/>
      <c r="BM2068" s="98"/>
      <c r="BN2068" s="99"/>
      <c r="BO2068" s="123"/>
      <c r="BP2068" s="123"/>
      <c r="BQ2068" s="42"/>
      <c r="BR2068" s="96"/>
    </row>
    <row r="2069" spans="1:70" ht="30" hidden="1" customHeight="1" x14ac:dyDescent="0.35">
      <c r="A2069" s="95">
        <v>2067</v>
      </c>
      <c r="B2069" s="123"/>
      <c r="C2069" s="123"/>
      <c r="D2069" s="123"/>
      <c r="E2069" s="123"/>
      <c r="F2069" s="123"/>
      <c r="G2069" s="123"/>
      <c r="H2069" s="123"/>
      <c r="I2069" s="123"/>
      <c r="J2069" s="123"/>
      <c r="K2069" s="123"/>
      <c r="L2069" s="123"/>
      <c r="M2069" s="123"/>
      <c r="N2069" s="123"/>
      <c r="O2069" s="123"/>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123"/>
      <c r="AM2069" s="123"/>
      <c r="AN2069" s="123"/>
      <c r="AO2069" s="123"/>
      <c r="AP2069" s="123"/>
      <c r="AQ2069" s="123"/>
      <c r="AR2069" s="123"/>
      <c r="AS2069" s="123"/>
      <c r="AT2069" s="123"/>
      <c r="AU2069" s="123"/>
      <c r="AV2069" s="123"/>
      <c r="AW2069" s="123"/>
      <c r="AX2069" s="123"/>
      <c r="AY2069" s="123"/>
      <c r="AZ2069" s="123"/>
      <c r="BA2069" s="123"/>
      <c r="BB2069" s="123"/>
      <c r="BC2069" s="123"/>
      <c r="BD2069" s="123"/>
      <c r="BE2069" s="123"/>
      <c r="BF2069" s="123"/>
      <c r="BG2069" s="123"/>
      <c r="BH2069" s="123"/>
      <c r="BI2069" s="123"/>
      <c r="BJ2069" s="123"/>
      <c r="BK2069" s="95"/>
      <c r="BL2069" s="95"/>
      <c r="BM2069" s="98"/>
      <c r="BN2069" s="99"/>
      <c r="BO2069" s="123"/>
      <c r="BP2069" s="123"/>
      <c r="BQ2069" s="42"/>
      <c r="BR2069" s="96"/>
    </row>
    <row r="2070" spans="1:70" ht="30" hidden="1" customHeight="1" x14ac:dyDescent="0.35">
      <c r="A2070" s="95">
        <v>2068</v>
      </c>
      <c r="B2070" s="123"/>
      <c r="C2070" s="123"/>
      <c r="D2070" s="123"/>
      <c r="E2070" s="123"/>
      <c r="F2070" s="123"/>
      <c r="G2070" s="123"/>
      <c r="H2070" s="123"/>
      <c r="I2070" s="123"/>
      <c r="J2070" s="123"/>
      <c r="K2070" s="123"/>
      <c r="L2070" s="123"/>
      <c r="M2070" s="123"/>
      <c r="N2070" s="123"/>
      <c r="O2070" s="123"/>
      <c r="P2070" s="123"/>
      <c r="Q2070" s="123"/>
      <c r="R2070" s="123"/>
      <c r="S2070" s="123"/>
      <c r="T2070" s="123"/>
      <c r="U2070" s="123"/>
      <c r="V2070" s="123"/>
      <c r="W2070" s="123"/>
      <c r="X2070" s="123"/>
      <c r="Y2070" s="123"/>
      <c r="Z2070" s="123"/>
      <c r="AA2070" s="123"/>
      <c r="AB2070" s="123"/>
      <c r="AC2070" s="123"/>
      <c r="AD2070" s="123"/>
      <c r="AE2070" s="123"/>
      <c r="AF2070" s="123"/>
      <c r="AG2070" s="123"/>
      <c r="AH2070" s="123"/>
      <c r="AI2070" s="123"/>
      <c r="AJ2070" s="123"/>
      <c r="AK2070" s="123"/>
      <c r="AL2070" s="123"/>
      <c r="AM2070" s="123"/>
      <c r="AN2070" s="123"/>
      <c r="AO2070" s="123"/>
      <c r="AP2070" s="123"/>
      <c r="AQ2070" s="123"/>
      <c r="AR2070" s="123"/>
      <c r="AS2070" s="123"/>
      <c r="AT2070" s="123"/>
      <c r="AU2070" s="123"/>
      <c r="AV2070" s="123"/>
      <c r="AW2070" s="123"/>
      <c r="AX2070" s="123"/>
      <c r="AY2070" s="123"/>
      <c r="AZ2070" s="123"/>
      <c r="BA2070" s="123"/>
      <c r="BB2070" s="123"/>
      <c r="BC2070" s="123"/>
      <c r="BD2070" s="123"/>
      <c r="BE2070" s="123"/>
      <c r="BF2070" s="123"/>
      <c r="BG2070" s="123"/>
      <c r="BH2070" s="123"/>
      <c r="BI2070" s="123"/>
      <c r="BJ2070" s="123"/>
      <c r="BK2070" s="95"/>
      <c r="BL2070" s="95"/>
      <c r="BM2070" s="98"/>
      <c r="BN2070" s="99"/>
      <c r="BO2070" s="123"/>
      <c r="BP2070" s="123"/>
      <c r="BQ2070" s="42"/>
      <c r="BR2070" s="96"/>
    </row>
    <row r="2071" spans="1:70" ht="30" hidden="1" customHeight="1" x14ac:dyDescent="0.35">
      <c r="A2071" s="95">
        <v>2069</v>
      </c>
      <c r="B2071" s="123"/>
      <c r="C2071" s="123"/>
      <c r="D2071" s="123"/>
      <c r="E2071" s="123"/>
      <c r="F2071" s="123"/>
      <c r="G2071" s="123"/>
      <c r="H2071" s="123"/>
      <c r="I2071" s="123"/>
      <c r="J2071" s="123"/>
      <c r="K2071" s="123"/>
      <c r="L2071" s="123"/>
      <c r="M2071" s="123"/>
      <c r="N2071" s="123"/>
      <c r="O2071" s="123"/>
      <c r="P2071" s="123"/>
      <c r="Q2071" s="123"/>
      <c r="R2071" s="123"/>
      <c r="S2071" s="123"/>
      <c r="T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123"/>
      <c r="BJ2071" s="123"/>
      <c r="BK2071" s="95"/>
      <c r="BL2071" s="95"/>
      <c r="BM2071" s="98"/>
      <c r="BN2071" s="99"/>
      <c r="BO2071" s="123"/>
      <c r="BP2071" s="123"/>
      <c r="BQ2071" s="42"/>
      <c r="BR2071" s="96"/>
    </row>
    <row r="2072" spans="1:70" ht="30" hidden="1" customHeight="1" x14ac:dyDescent="0.35">
      <c r="A2072" s="95">
        <v>2070</v>
      </c>
      <c r="B2072" s="123"/>
      <c r="C2072" s="123"/>
      <c r="D2072" s="123"/>
      <c r="E2072" s="123"/>
      <c r="F2072" s="123"/>
      <c r="G2072" s="123"/>
      <c r="H2072" s="123"/>
      <c r="I2072" s="123"/>
      <c r="J2072" s="123"/>
      <c r="K2072" s="123"/>
      <c r="L2072" s="123"/>
      <c r="M2072" s="123"/>
      <c r="N2072" s="123"/>
      <c r="O2072" s="123"/>
      <c r="P2072" s="123"/>
      <c r="Q2072" s="123"/>
      <c r="R2072" s="123"/>
      <c r="S2072" s="123"/>
      <c r="T2072" s="123"/>
      <c r="U2072" s="123"/>
      <c r="V2072" s="123"/>
      <c r="W2072" s="123"/>
      <c r="X2072" s="123"/>
      <c r="Y2072" s="123"/>
      <c r="Z2072" s="123"/>
      <c r="AA2072" s="123"/>
      <c r="AB2072" s="123"/>
      <c r="AC2072" s="123"/>
      <c r="AD2072" s="123"/>
      <c r="AE2072" s="123"/>
      <c r="AF2072" s="123"/>
      <c r="AG2072" s="123"/>
      <c r="AH2072" s="123"/>
      <c r="AI2072" s="123"/>
      <c r="AJ2072" s="123"/>
      <c r="AK2072" s="123"/>
      <c r="AL2072" s="123"/>
      <c r="AM2072" s="123"/>
      <c r="AN2072" s="123"/>
      <c r="AO2072" s="123"/>
      <c r="AP2072" s="123"/>
      <c r="AQ2072" s="123"/>
      <c r="AR2072" s="123"/>
      <c r="AS2072" s="123"/>
      <c r="AT2072" s="123"/>
      <c r="AU2072" s="123"/>
      <c r="AV2072" s="123"/>
      <c r="AW2072" s="123"/>
      <c r="AX2072" s="123"/>
      <c r="AY2072" s="123"/>
      <c r="AZ2072" s="123"/>
      <c r="BA2072" s="123"/>
      <c r="BB2072" s="123"/>
      <c r="BC2072" s="123"/>
      <c r="BD2072" s="123"/>
      <c r="BE2072" s="123"/>
      <c r="BF2072" s="123"/>
      <c r="BG2072" s="123"/>
      <c r="BH2072" s="123"/>
      <c r="BI2072" s="123"/>
      <c r="BJ2072" s="123"/>
      <c r="BK2072" s="95"/>
      <c r="BL2072" s="95"/>
      <c r="BM2072" s="98"/>
      <c r="BN2072" s="99"/>
      <c r="BO2072" s="123"/>
      <c r="BP2072" s="123"/>
      <c r="BQ2072" s="42"/>
      <c r="BR2072" s="96"/>
    </row>
    <row r="2073" spans="1:70" ht="30" hidden="1" customHeight="1" x14ac:dyDescent="0.35">
      <c r="A2073" s="95">
        <v>2071</v>
      </c>
      <c r="B2073" s="123"/>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3"/>
      <c r="AY2073" s="123"/>
      <c r="AZ2073" s="123"/>
      <c r="BA2073" s="123"/>
      <c r="BB2073" s="123"/>
      <c r="BC2073" s="123"/>
      <c r="BD2073" s="123"/>
      <c r="BE2073" s="123"/>
      <c r="BF2073" s="123"/>
      <c r="BG2073" s="123"/>
      <c r="BH2073" s="123"/>
      <c r="BI2073" s="123"/>
      <c r="BJ2073" s="123"/>
      <c r="BK2073" s="95"/>
      <c r="BL2073" s="95"/>
      <c r="BM2073" s="98"/>
      <c r="BN2073" s="99"/>
      <c r="BO2073" s="123"/>
      <c r="BP2073" s="123"/>
      <c r="BQ2073" s="42"/>
      <c r="BR2073" s="96"/>
    </row>
    <row r="2074" spans="1:70" ht="30" hidden="1" customHeight="1" x14ac:dyDescent="0.35">
      <c r="A2074" s="95">
        <v>2072</v>
      </c>
      <c r="B2074" s="123"/>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c r="AY2074" s="123"/>
      <c r="AZ2074" s="123"/>
      <c r="BA2074" s="123"/>
      <c r="BB2074" s="123"/>
      <c r="BC2074" s="123"/>
      <c r="BD2074" s="123"/>
      <c r="BE2074" s="123"/>
      <c r="BF2074" s="123"/>
      <c r="BG2074" s="123"/>
      <c r="BH2074" s="123"/>
      <c r="BI2074" s="123"/>
      <c r="BJ2074" s="123"/>
      <c r="BK2074" s="95"/>
      <c r="BL2074" s="95"/>
      <c r="BM2074" s="98"/>
      <c r="BN2074" s="99"/>
      <c r="BO2074" s="123"/>
      <c r="BP2074" s="123"/>
      <c r="BQ2074" s="42"/>
      <c r="BR2074" s="96"/>
    </row>
    <row r="2075" spans="1:70" ht="30" hidden="1" customHeight="1" x14ac:dyDescent="0.35">
      <c r="A2075" s="95">
        <v>2073</v>
      </c>
      <c r="B2075" s="123"/>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3"/>
      <c r="AY2075" s="123"/>
      <c r="AZ2075" s="123"/>
      <c r="BA2075" s="123"/>
      <c r="BB2075" s="123"/>
      <c r="BC2075" s="123"/>
      <c r="BD2075" s="123"/>
      <c r="BE2075" s="123"/>
      <c r="BF2075" s="123"/>
      <c r="BG2075" s="123"/>
      <c r="BH2075" s="123"/>
      <c r="BI2075" s="123"/>
      <c r="BJ2075" s="123"/>
      <c r="BK2075" s="95"/>
      <c r="BL2075" s="95"/>
      <c r="BM2075" s="98"/>
      <c r="BN2075" s="99"/>
      <c r="BO2075" s="123"/>
      <c r="BP2075" s="123"/>
      <c r="BQ2075" s="42"/>
      <c r="BR2075" s="96"/>
    </row>
    <row r="2076" spans="1:70" ht="30" hidden="1" customHeight="1" x14ac:dyDescent="0.35">
      <c r="A2076" s="95">
        <v>2074</v>
      </c>
      <c r="B2076" s="123"/>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3"/>
      <c r="AY2076" s="123"/>
      <c r="AZ2076" s="123"/>
      <c r="BA2076" s="123"/>
      <c r="BB2076" s="123"/>
      <c r="BC2076" s="123"/>
      <c r="BD2076" s="123"/>
      <c r="BE2076" s="123"/>
      <c r="BF2076" s="123"/>
      <c r="BG2076" s="123"/>
      <c r="BH2076" s="123"/>
      <c r="BI2076" s="123"/>
      <c r="BJ2076" s="123"/>
      <c r="BK2076" s="95"/>
      <c r="BL2076" s="95"/>
      <c r="BM2076" s="98"/>
      <c r="BN2076" s="99"/>
      <c r="BO2076" s="123"/>
      <c r="BP2076" s="123"/>
      <c r="BQ2076" s="42"/>
      <c r="BR2076" s="96"/>
    </row>
    <row r="2077" spans="1:70" ht="30" hidden="1" customHeight="1" x14ac:dyDescent="0.35">
      <c r="A2077" s="95">
        <v>2075</v>
      </c>
      <c r="B2077" s="123"/>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3"/>
      <c r="AY2077" s="123"/>
      <c r="AZ2077" s="123"/>
      <c r="BA2077" s="123"/>
      <c r="BB2077" s="123"/>
      <c r="BC2077" s="123"/>
      <c r="BD2077" s="123"/>
      <c r="BE2077" s="123"/>
      <c r="BF2077" s="123"/>
      <c r="BG2077" s="123"/>
      <c r="BH2077" s="123"/>
      <c r="BI2077" s="123"/>
      <c r="BJ2077" s="123"/>
      <c r="BK2077" s="95"/>
      <c r="BL2077" s="95"/>
      <c r="BM2077" s="98"/>
      <c r="BN2077" s="99"/>
      <c r="BO2077" s="123"/>
      <c r="BP2077" s="123"/>
      <c r="BQ2077" s="42"/>
      <c r="BR2077" s="96"/>
    </row>
    <row r="2078" spans="1:70" ht="30" hidden="1" customHeight="1" x14ac:dyDescent="0.35">
      <c r="A2078" s="95">
        <v>2076</v>
      </c>
      <c r="B2078" s="123"/>
      <c r="C2078" s="123"/>
      <c r="D2078" s="123"/>
      <c r="E2078" s="123"/>
      <c r="F2078" s="123"/>
      <c r="G2078" s="123"/>
      <c r="H2078" s="123"/>
      <c r="I2078" s="123"/>
      <c r="J2078" s="123"/>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3"/>
      <c r="AN2078" s="123"/>
      <c r="AO2078" s="123"/>
      <c r="AP2078" s="123"/>
      <c r="AQ2078" s="123"/>
      <c r="AR2078" s="123"/>
      <c r="AS2078" s="123"/>
      <c r="AT2078" s="123"/>
      <c r="AU2078" s="123"/>
      <c r="AV2078" s="123"/>
      <c r="AW2078" s="123"/>
      <c r="AX2078" s="123"/>
      <c r="AY2078" s="123"/>
      <c r="AZ2078" s="123"/>
      <c r="BA2078" s="123"/>
      <c r="BB2078" s="123"/>
      <c r="BC2078" s="123"/>
      <c r="BD2078" s="123"/>
      <c r="BE2078" s="123"/>
      <c r="BF2078" s="123"/>
      <c r="BG2078" s="123"/>
      <c r="BH2078" s="123"/>
      <c r="BI2078" s="123"/>
      <c r="BJ2078" s="123"/>
      <c r="BK2078" s="95"/>
      <c r="BL2078" s="95"/>
      <c r="BM2078" s="98"/>
      <c r="BN2078" s="99"/>
      <c r="BO2078" s="123"/>
      <c r="BP2078" s="123"/>
      <c r="BQ2078" s="42"/>
      <c r="BR2078" s="96"/>
    </row>
    <row r="2079" spans="1:70" ht="30" hidden="1" customHeight="1" x14ac:dyDescent="0.35">
      <c r="A2079" s="95">
        <v>2077</v>
      </c>
      <c r="B2079" s="123"/>
      <c r="C2079" s="123"/>
      <c r="D2079" s="123"/>
      <c r="E2079" s="123"/>
      <c r="F2079" s="123"/>
      <c r="G2079" s="123"/>
      <c r="H2079" s="123"/>
      <c r="I2079" s="123"/>
      <c r="J2079" s="123"/>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c r="AY2079" s="123"/>
      <c r="AZ2079" s="123"/>
      <c r="BA2079" s="123"/>
      <c r="BB2079" s="123"/>
      <c r="BC2079" s="123"/>
      <c r="BD2079" s="123"/>
      <c r="BE2079" s="123"/>
      <c r="BF2079" s="123"/>
      <c r="BG2079" s="123"/>
      <c r="BH2079" s="123"/>
      <c r="BI2079" s="123"/>
      <c r="BJ2079" s="123"/>
      <c r="BK2079" s="95"/>
      <c r="BL2079" s="95"/>
      <c r="BM2079" s="98"/>
      <c r="BN2079" s="99"/>
      <c r="BO2079" s="123"/>
      <c r="BP2079" s="123"/>
      <c r="BQ2079" s="42"/>
      <c r="BR2079" s="96"/>
    </row>
    <row r="2080" spans="1:70" ht="30" hidden="1" customHeight="1" x14ac:dyDescent="0.35">
      <c r="A2080" s="95">
        <v>2078</v>
      </c>
      <c r="B2080" s="123"/>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3"/>
      <c r="AY2080" s="123"/>
      <c r="AZ2080" s="123"/>
      <c r="BA2080" s="123"/>
      <c r="BB2080" s="123"/>
      <c r="BC2080" s="123"/>
      <c r="BD2080" s="123"/>
      <c r="BE2080" s="123"/>
      <c r="BF2080" s="123"/>
      <c r="BG2080" s="123"/>
      <c r="BH2080" s="123"/>
      <c r="BI2080" s="123"/>
      <c r="BJ2080" s="123"/>
      <c r="BK2080" s="95"/>
      <c r="BL2080" s="95"/>
      <c r="BM2080" s="98"/>
      <c r="BN2080" s="99"/>
      <c r="BO2080" s="123"/>
      <c r="BP2080" s="123"/>
      <c r="BQ2080" s="42"/>
      <c r="BR2080" s="96"/>
    </row>
    <row r="2081" spans="1:70" ht="30" hidden="1" customHeight="1" x14ac:dyDescent="0.35">
      <c r="A2081" s="95">
        <v>2079</v>
      </c>
      <c r="B2081" s="123"/>
      <c r="C2081" s="123"/>
      <c r="D2081" s="123"/>
      <c r="E2081" s="123"/>
      <c r="F2081" s="123"/>
      <c r="G2081" s="123"/>
      <c r="H2081" s="123"/>
      <c r="I2081" s="123"/>
      <c r="J2081" s="123"/>
      <c r="K2081" s="123"/>
      <c r="L2081" s="123"/>
      <c r="M2081" s="123"/>
      <c r="N2081" s="123"/>
      <c r="O2081" s="123"/>
      <c r="P2081" s="123"/>
      <c r="Q2081" s="123"/>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3"/>
      <c r="AY2081" s="123"/>
      <c r="AZ2081" s="123"/>
      <c r="BA2081" s="123"/>
      <c r="BB2081" s="123"/>
      <c r="BC2081" s="123"/>
      <c r="BD2081" s="123"/>
      <c r="BE2081" s="123"/>
      <c r="BF2081" s="123"/>
      <c r="BG2081" s="123"/>
      <c r="BH2081" s="123"/>
      <c r="BI2081" s="123"/>
      <c r="BJ2081" s="123"/>
      <c r="BK2081" s="95"/>
      <c r="BL2081" s="95"/>
      <c r="BM2081" s="98"/>
      <c r="BN2081" s="99"/>
      <c r="BO2081" s="123"/>
      <c r="BP2081" s="123"/>
      <c r="BQ2081" s="42"/>
      <c r="BR2081" s="96"/>
    </row>
    <row r="2082" spans="1:70" ht="30" hidden="1" customHeight="1" x14ac:dyDescent="0.35">
      <c r="A2082" s="95">
        <v>2080</v>
      </c>
      <c r="B2082" s="123"/>
      <c r="C2082" s="123"/>
      <c r="D2082" s="123"/>
      <c r="E2082" s="123"/>
      <c r="F2082" s="123"/>
      <c r="G2082" s="123"/>
      <c r="H2082" s="123"/>
      <c r="I2082" s="123"/>
      <c r="J2082" s="123"/>
      <c r="K2082" s="123"/>
      <c r="L2082" s="123"/>
      <c r="M2082" s="123"/>
      <c r="N2082" s="123"/>
      <c r="O2082" s="123"/>
      <c r="P2082" s="123"/>
      <c r="Q2082" s="123"/>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3"/>
      <c r="AY2082" s="123"/>
      <c r="AZ2082" s="123"/>
      <c r="BA2082" s="123"/>
      <c r="BB2082" s="123"/>
      <c r="BC2082" s="123"/>
      <c r="BD2082" s="123"/>
      <c r="BE2082" s="123"/>
      <c r="BF2082" s="123"/>
      <c r="BG2082" s="123"/>
      <c r="BH2082" s="123"/>
      <c r="BI2082" s="123"/>
      <c r="BJ2082" s="123"/>
      <c r="BK2082" s="95"/>
      <c r="BL2082" s="95"/>
      <c r="BM2082" s="98"/>
      <c r="BN2082" s="99"/>
      <c r="BO2082" s="123"/>
      <c r="BP2082" s="123"/>
      <c r="BQ2082" s="42"/>
      <c r="BR2082" s="96"/>
    </row>
    <row r="2083" spans="1:70" ht="30" hidden="1" customHeight="1" x14ac:dyDescent="0.35">
      <c r="A2083" s="95">
        <v>2081</v>
      </c>
      <c r="B2083" s="123"/>
      <c r="C2083" s="123"/>
      <c r="D2083" s="123"/>
      <c r="E2083" s="123"/>
      <c r="F2083" s="123"/>
      <c r="G2083" s="123"/>
      <c r="H2083" s="123"/>
      <c r="I2083" s="123"/>
      <c r="J2083" s="123"/>
      <c r="K2083" s="123"/>
      <c r="L2083" s="123"/>
      <c r="M2083" s="123"/>
      <c r="N2083" s="123"/>
      <c r="O2083" s="123"/>
      <c r="P2083" s="123"/>
      <c r="Q2083" s="123"/>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3"/>
      <c r="AY2083" s="123"/>
      <c r="AZ2083" s="123"/>
      <c r="BA2083" s="123"/>
      <c r="BB2083" s="123"/>
      <c r="BC2083" s="123"/>
      <c r="BD2083" s="123"/>
      <c r="BE2083" s="123"/>
      <c r="BF2083" s="123"/>
      <c r="BG2083" s="123"/>
      <c r="BH2083" s="123"/>
      <c r="BI2083" s="123"/>
      <c r="BJ2083" s="123"/>
      <c r="BK2083" s="95"/>
      <c r="BL2083" s="95"/>
      <c r="BM2083" s="98"/>
      <c r="BN2083" s="99"/>
      <c r="BO2083" s="123"/>
      <c r="BP2083" s="123"/>
      <c r="BQ2083" s="42"/>
      <c r="BR2083" s="96"/>
    </row>
    <row r="2084" spans="1:70" ht="30" hidden="1" customHeight="1" x14ac:dyDescent="0.35">
      <c r="A2084" s="95">
        <v>2082</v>
      </c>
      <c r="B2084" s="123"/>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3"/>
      <c r="AY2084" s="123"/>
      <c r="AZ2084" s="123"/>
      <c r="BA2084" s="123"/>
      <c r="BB2084" s="123"/>
      <c r="BC2084" s="123"/>
      <c r="BD2084" s="123"/>
      <c r="BE2084" s="123"/>
      <c r="BF2084" s="123"/>
      <c r="BG2084" s="123"/>
      <c r="BH2084" s="123"/>
      <c r="BI2084" s="123"/>
      <c r="BJ2084" s="123"/>
      <c r="BK2084" s="95"/>
      <c r="BL2084" s="95"/>
      <c r="BM2084" s="98"/>
      <c r="BN2084" s="99"/>
      <c r="BO2084" s="123"/>
      <c r="BP2084" s="123"/>
      <c r="BQ2084" s="42"/>
      <c r="BR2084" s="96"/>
    </row>
    <row r="2085" spans="1:70" ht="30" hidden="1" customHeight="1" x14ac:dyDescent="0.35">
      <c r="A2085" s="95">
        <v>2083</v>
      </c>
      <c r="B2085" s="123"/>
      <c r="C2085" s="123"/>
      <c r="D2085" s="123"/>
      <c r="E2085" s="123"/>
      <c r="F2085" s="123"/>
      <c r="G2085" s="123"/>
      <c r="H2085" s="123"/>
      <c r="I2085" s="123"/>
      <c r="J2085" s="123"/>
      <c r="K2085" s="123"/>
      <c r="L2085" s="123"/>
      <c r="M2085" s="123"/>
      <c r="N2085" s="123"/>
      <c r="O2085" s="123"/>
      <c r="P2085" s="123"/>
      <c r="Q2085" s="123"/>
      <c r="R2085" s="123"/>
      <c r="S2085" s="123"/>
      <c r="T2085" s="123"/>
      <c r="U2085" s="123"/>
      <c r="V2085" s="123"/>
      <c r="W2085" s="123"/>
      <c r="X2085" s="123"/>
      <c r="Y2085" s="123"/>
      <c r="Z2085" s="123"/>
      <c r="AA2085" s="123"/>
      <c r="AB2085" s="123"/>
      <c r="AC2085" s="123"/>
      <c r="AD2085" s="123"/>
      <c r="AE2085" s="123"/>
      <c r="AF2085" s="123"/>
      <c r="AG2085" s="123"/>
      <c r="AH2085" s="123"/>
      <c r="AI2085" s="123"/>
      <c r="AJ2085" s="123"/>
      <c r="AK2085" s="123"/>
      <c r="AL2085" s="123"/>
      <c r="AM2085" s="123"/>
      <c r="AN2085" s="123"/>
      <c r="AO2085" s="123"/>
      <c r="AP2085" s="123"/>
      <c r="AQ2085" s="123"/>
      <c r="AR2085" s="123"/>
      <c r="AS2085" s="123"/>
      <c r="AT2085" s="123"/>
      <c r="AU2085" s="123"/>
      <c r="AV2085" s="123"/>
      <c r="AW2085" s="123"/>
      <c r="AX2085" s="123"/>
      <c r="AY2085" s="123"/>
      <c r="AZ2085" s="123"/>
      <c r="BA2085" s="123"/>
      <c r="BB2085" s="123"/>
      <c r="BC2085" s="123"/>
      <c r="BD2085" s="123"/>
      <c r="BE2085" s="123"/>
      <c r="BF2085" s="123"/>
      <c r="BG2085" s="123"/>
      <c r="BH2085" s="123"/>
      <c r="BI2085" s="123"/>
      <c r="BJ2085" s="123"/>
      <c r="BK2085" s="95"/>
      <c r="BL2085" s="95"/>
      <c r="BM2085" s="98"/>
      <c r="BN2085" s="99"/>
      <c r="BO2085" s="123"/>
      <c r="BP2085" s="123"/>
      <c r="BQ2085" s="42"/>
      <c r="BR2085" s="96"/>
    </row>
    <row r="2086" spans="1:70" ht="30" hidden="1" customHeight="1" x14ac:dyDescent="0.35">
      <c r="A2086" s="95">
        <v>2084</v>
      </c>
      <c r="B2086" s="123"/>
      <c r="C2086" s="123"/>
      <c r="D2086" s="123"/>
      <c r="E2086" s="123"/>
      <c r="F2086" s="123"/>
      <c r="G2086" s="123"/>
      <c r="H2086" s="123"/>
      <c r="I2086" s="123"/>
      <c r="J2086" s="123"/>
      <c r="K2086" s="123"/>
      <c r="L2086" s="123"/>
      <c r="M2086" s="123"/>
      <c r="N2086" s="123"/>
      <c r="O2086" s="123"/>
      <c r="P2086" s="123"/>
      <c r="Q2086" s="123"/>
      <c r="R2086" s="123"/>
      <c r="S2086" s="123"/>
      <c r="T2086" s="123"/>
      <c r="U2086" s="123"/>
      <c r="V2086" s="123"/>
      <c r="W2086" s="123"/>
      <c r="X2086" s="123"/>
      <c r="Y2086" s="123"/>
      <c r="Z2086" s="123"/>
      <c r="AA2086" s="123"/>
      <c r="AB2086" s="123"/>
      <c r="AC2086" s="123"/>
      <c r="AD2086" s="123"/>
      <c r="AE2086" s="123"/>
      <c r="AF2086" s="123"/>
      <c r="AG2086" s="123"/>
      <c r="AH2086" s="123"/>
      <c r="AI2086" s="123"/>
      <c r="AJ2086" s="123"/>
      <c r="AK2086" s="123"/>
      <c r="AL2086" s="123"/>
      <c r="AM2086" s="123"/>
      <c r="AN2086" s="123"/>
      <c r="AO2086" s="123"/>
      <c r="AP2086" s="123"/>
      <c r="AQ2086" s="123"/>
      <c r="AR2086" s="123"/>
      <c r="AS2086" s="123"/>
      <c r="AT2086" s="123"/>
      <c r="AU2086" s="123"/>
      <c r="AV2086" s="123"/>
      <c r="AW2086" s="123"/>
      <c r="AX2086" s="123"/>
      <c r="AY2086" s="123"/>
      <c r="AZ2086" s="123"/>
      <c r="BA2086" s="123"/>
      <c r="BB2086" s="123"/>
      <c r="BC2086" s="123"/>
      <c r="BD2086" s="123"/>
      <c r="BE2086" s="123"/>
      <c r="BF2086" s="123"/>
      <c r="BG2086" s="123"/>
      <c r="BH2086" s="123"/>
      <c r="BI2086" s="123"/>
      <c r="BJ2086" s="123"/>
      <c r="BK2086" s="95"/>
      <c r="BL2086" s="95"/>
      <c r="BM2086" s="98"/>
      <c r="BN2086" s="99"/>
      <c r="BO2086" s="123"/>
      <c r="BP2086" s="123"/>
      <c r="BQ2086" s="42"/>
      <c r="BR2086" s="96"/>
    </row>
    <row r="2087" spans="1:70" ht="30" hidden="1" customHeight="1" x14ac:dyDescent="0.35">
      <c r="A2087" s="95">
        <v>2085</v>
      </c>
      <c r="B2087" s="123"/>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23"/>
      <c r="AA2087" s="123"/>
      <c r="AB2087" s="123"/>
      <c r="AC2087" s="123"/>
      <c r="AD2087" s="123"/>
      <c r="AE2087" s="123"/>
      <c r="AF2087" s="123"/>
      <c r="AG2087" s="123"/>
      <c r="AH2087" s="123"/>
      <c r="AI2087" s="123"/>
      <c r="AJ2087" s="123"/>
      <c r="AK2087" s="123"/>
      <c r="AL2087" s="123"/>
      <c r="AM2087" s="123"/>
      <c r="AN2087" s="123"/>
      <c r="AO2087" s="123"/>
      <c r="AP2087" s="123"/>
      <c r="AQ2087" s="123"/>
      <c r="AR2087" s="123"/>
      <c r="AS2087" s="123"/>
      <c r="AT2087" s="123"/>
      <c r="AU2087" s="123"/>
      <c r="AV2087" s="123"/>
      <c r="AW2087" s="123"/>
      <c r="AX2087" s="123"/>
      <c r="AY2087" s="123"/>
      <c r="AZ2087" s="123"/>
      <c r="BA2087" s="123"/>
      <c r="BB2087" s="123"/>
      <c r="BC2087" s="123"/>
      <c r="BD2087" s="123"/>
      <c r="BE2087" s="123"/>
      <c r="BF2087" s="123"/>
      <c r="BG2087" s="123"/>
      <c r="BH2087" s="123"/>
      <c r="BI2087" s="123"/>
      <c r="BJ2087" s="123"/>
      <c r="BK2087" s="95"/>
      <c r="BL2087" s="95"/>
      <c r="BM2087" s="98"/>
      <c r="BN2087" s="99"/>
      <c r="BO2087" s="123"/>
      <c r="BP2087" s="123"/>
      <c r="BQ2087" s="42"/>
      <c r="BR2087" s="96"/>
    </row>
    <row r="2088" spans="1:70" ht="30" hidden="1" customHeight="1" x14ac:dyDescent="0.35">
      <c r="A2088" s="95">
        <v>2086</v>
      </c>
      <c r="B2088" s="123"/>
      <c r="C2088" s="123"/>
      <c r="D2088" s="123"/>
      <c r="E2088" s="123"/>
      <c r="F2088" s="123"/>
      <c r="G2088" s="123"/>
      <c r="H2088" s="123"/>
      <c r="I2088" s="123"/>
      <c r="J2088" s="123"/>
      <c r="K2088" s="123"/>
      <c r="L2088" s="123"/>
      <c r="M2088" s="123"/>
      <c r="N2088" s="123"/>
      <c r="O2088" s="123"/>
      <c r="P2088" s="123"/>
      <c r="Q2088" s="123"/>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3"/>
      <c r="AY2088" s="123"/>
      <c r="AZ2088" s="123"/>
      <c r="BA2088" s="123"/>
      <c r="BB2088" s="123"/>
      <c r="BC2088" s="123"/>
      <c r="BD2088" s="123"/>
      <c r="BE2088" s="123"/>
      <c r="BF2088" s="123"/>
      <c r="BG2088" s="123"/>
      <c r="BH2088" s="123"/>
      <c r="BI2088" s="123"/>
      <c r="BJ2088" s="123"/>
      <c r="BK2088" s="95"/>
      <c r="BL2088" s="95"/>
      <c r="BM2088" s="98"/>
      <c r="BN2088" s="99"/>
      <c r="BO2088" s="123"/>
      <c r="BP2088" s="123"/>
      <c r="BQ2088" s="42"/>
      <c r="BR2088" s="96"/>
    </row>
    <row r="2089" spans="1:70" ht="30" hidden="1" customHeight="1" x14ac:dyDescent="0.35">
      <c r="A2089" s="95">
        <v>2087</v>
      </c>
      <c r="B2089" s="123"/>
      <c r="C2089" s="123"/>
      <c r="D2089" s="123"/>
      <c r="E2089" s="123"/>
      <c r="F2089" s="123"/>
      <c r="G2089" s="123"/>
      <c r="H2089" s="123"/>
      <c r="I2089" s="123"/>
      <c r="J2089" s="123"/>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3"/>
      <c r="AY2089" s="123"/>
      <c r="AZ2089" s="123"/>
      <c r="BA2089" s="123"/>
      <c r="BB2089" s="123"/>
      <c r="BC2089" s="123"/>
      <c r="BD2089" s="123"/>
      <c r="BE2089" s="123"/>
      <c r="BF2089" s="123"/>
      <c r="BG2089" s="123"/>
      <c r="BH2089" s="123"/>
      <c r="BI2089" s="123"/>
      <c r="BJ2089" s="123"/>
      <c r="BK2089" s="95"/>
      <c r="BL2089" s="95"/>
      <c r="BM2089" s="98"/>
      <c r="BN2089" s="99"/>
      <c r="BO2089" s="123"/>
      <c r="BP2089" s="123"/>
      <c r="BQ2089" s="42"/>
      <c r="BR2089" s="96"/>
    </row>
    <row r="2090" spans="1:70" ht="30" hidden="1" customHeight="1" x14ac:dyDescent="0.35">
      <c r="A2090" s="95">
        <v>2088</v>
      </c>
      <c r="B2090" s="123"/>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3"/>
      <c r="AY2090" s="123"/>
      <c r="AZ2090" s="123"/>
      <c r="BA2090" s="123"/>
      <c r="BB2090" s="123"/>
      <c r="BC2090" s="123"/>
      <c r="BD2090" s="123"/>
      <c r="BE2090" s="123"/>
      <c r="BF2090" s="123"/>
      <c r="BG2090" s="123"/>
      <c r="BH2090" s="123"/>
      <c r="BI2090" s="123"/>
      <c r="BJ2090" s="123"/>
      <c r="BK2090" s="95"/>
      <c r="BL2090" s="95"/>
      <c r="BM2090" s="98"/>
      <c r="BN2090" s="99"/>
      <c r="BO2090" s="123"/>
      <c r="BP2090" s="123"/>
      <c r="BQ2090" s="42"/>
      <c r="BR2090" s="96"/>
    </row>
    <row r="2091" spans="1:70" ht="30" hidden="1" customHeight="1" x14ac:dyDescent="0.35">
      <c r="A2091" s="95">
        <v>2089</v>
      </c>
      <c r="B2091" s="123"/>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3"/>
      <c r="AY2091" s="123"/>
      <c r="AZ2091" s="123"/>
      <c r="BA2091" s="123"/>
      <c r="BB2091" s="123"/>
      <c r="BC2091" s="123"/>
      <c r="BD2091" s="123"/>
      <c r="BE2091" s="123"/>
      <c r="BF2091" s="123"/>
      <c r="BG2091" s="123"/>
      <c r="BH2091" s="123"/>
      <c r="BI2091" s="123"/>
      <c r="BJ2091" s="123"/>
      <c r="BK2091" s="95"/>
      <c r="BL2091" s="95"/>
      <c r="BM2091" s="98"/>
      <c r="BN2091" s="99"/>
      <c r="BO2091" s="123"/>
      <c r="BP2091" s="123"/>
      <c r="BQ2091" s="42"/>
      <c r="BR2091" s="96"/>
    </row>
    <row r="2092" spans="1:70" ht="30" hidden="1" customHeight="1" x14ac:dyDescent="0.35">
      <c r="A2092" s="95">
        <v>2090</v>
      </c>
      <c r="B2092" s="123"/>
      <c r="C2092" s="123"/>
      <c r="D2092" s="123"/>
      <c r="E2092" s="123"/>
      <c r="F2092" s="123"/>
      <c r="G2092" s="123"/>
      <c r="H2092" s="123"/>
      <c r="I2092" s="123"/>
      <c r="J2092" s="123"/>
      <c r="K2092" s="123"/>
      <c r="L2092" s="123"/>
      <c r="M2092" s="123"/>
      <c r="N2092" s="123"/>
      <c r="O2092" s="123"/>
      <c r="P2092" s="123"/>
      <c r="Q2092" s="123"/>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3"/>
      <c r="AY2092" s="123"/>
      <c r="AZ2092" s="123"/>
      <c r="BA2092" s="123"/>
      <c r="BB2092" s="123"/>
      <c r="BC2092" s="123"/>
      <c r="BD2092" s="123"/>
      <c r="BE2092" s="123"/>
      <c r="BF2092" s="123"/>
      <c r="BG2092" s="123"/>
      <c r="BH2092" s="123"/>
      <c r="BI2092" s="123"/>
      <c r="BJ2092" s="123"/>
      <c r="BK2092" s="95"/>
      <c r="BL2092" s="95"/>
      <c r="BM2092" s="98"/>
      <c r="BN2092" s="99"/>
      <c r="BO2092" s="123"/>
      <c r="BP2092" s="123"/>
      <c r="BQ2092" s="42"/>
      <c r="BR2092" s="96"/>
    </row>
    <row r="2093" spans="1:70" ht="30" hidden="1" customHeight="1" x14ac:dyDescent="0.35">
      <c r="A2093" s="95">
        <v>2091</v>
      </c>
      <c r="B2093" s="123"/>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3"/>
      <c r="AY2093" s="123"/>
      <c r="AZ2093" s="123"/>
      <c r="BA2093" s="123"/>
      <c r="BB2093" s="123"/>
      <c r="BC2093" s="123"/>
      <c r="BD2093" s="123"/>
      <c r="BE2093" s="123"/>
      <c r="BF2093" s="123"/>
      <c r="BG2093" s="123"/>
      <c r="BH2093" s="123"/>
      <c r="BI2093" s="123"/>
      <c r="BJ2093" s="123"/>
      <c r="BK2093" s="95"/>
      <c r="BL2093" s="95"/>
      <c r="BM2093" s="98"/>
      <c r="BN2093" s="99"/>
      <c r="BO2093" s="123"/>
      <c r="BP2093" s="123"/>
      <c r="BQ2093" s="42"/>
      <c r="BR2093" s="96"/>
    </row>
    <row r="2094" spans="1:70" ht="30" hidden="1" customHeight="1" x14ac:dyDescent="0.35">
      <c r="A2094" s="95">
        <v>2092</v>
      </c>
      <c r="B2094" s="123"/>
      <c r="C2094" s="123"/>
      <c r="D2094" s="123"/>
      <c r="E2094" s="123"/>
      <c r="F2094" s="123"/>
      <c r="G2094" s="123"/>
      <c r="H2094" s="123"/>
      <c r="I2094" s="123"/>
      <c r="J2094" s="123"/>
      <c r="K2094" s="123"/>
      <c r="L2094" s="123"/>
      <c r="M2094" s="123"/>
      <c r="N2094" s="123"/>
      <c r="O2094" s="123"/>
      <c r="P2094" s="123"/>
      <c r="Q2094" s="123"/>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3"/>
      <c r="AY2094" s="123"/>
      <c r="AZ2094" s="123"/>
      <c r="BA2094" s="123"/>
      <c r="BB2094" s="123"/>
      <c r="BC2094" s="123"/>
      <c r="BD2094" s="123"/>
      <c r="BE2094" s="123"/>
      <c r="BF2094" s="123"/>
      <c r="BG2094" s="123"/>
      <c r="BH2094" s="123"/>
      <c r="BI2094" s="123"/>
      <c r="BJ2094" s="123"/>
      <c r="BK2094" s="95"/>
      <c r="BL2094" s="95"/>
      <c r="BM2094" s="98"/>
      <c r="BN2094" s="99"/>
      <c r="BO2094" s="123"/>
      <c r="BP2094" s="123"/>
      <c r="BQ2094" s="42"/>
      <c r="BR2094" s="96"/>
    </row>
    <row r="2095" spans="1:70" ht="30" hidden="1" customHeight="1" x14ac:dyDescent="0.35">
      <c r="A2095" s="95">
        <v>2093</v>
      </c>
      <c r="B2095" s="123"/>
      <c r="C2095" s="123"/>
      <c r="D2095" s="123"/>
      <c r="E2095" s="123"/>
      <c r="F2095" s="123"/>
      <c r="G2095" s="123"/>
      <c r="H2095" s="123"/>
      <c r="I2095" s="123"/>
      <c r="J2095" s="123"/>
      <c r="K2095" s="123"/>
      <c r="L2095" s="123"/>
      <c r="M2095" s="123"/>
      <c r="N2095" s="123"/>
      <c r="O2095" s="123"/>
      <c r="P2095" s="123"/>
      <c r="Q2095" s="123"/>
      <c r="R2095" s="123"/>
      <c r="S2095" s="123"/>
      <c r="T2095" s="123"/>
      <c r="U2095" s="123"/>
      <c r="V2095" s="123"/>
      <c r="W2095" s="123"/>
      <c r="X2095" s="123"/>
      <c r="Y2095" s="123"/>
      <c r="Z2095" s="123"/>
      <c r="AA2095" s="123"/>
      <c r="AB2095" s="123"/>
      <c r="AC2095" s="123"/>
      <c r="AD2095" s="123"/>
      <c r="AE2095" s="123"/>
      <c r="AF2095" s="123"/>
      <c r="AG2095" s="123"/>
      <c r="AH2095" s="123"/>
      <c r="AI2095" s="123"/>
      <c r="AJ2095" s="123"/>
      <c r="AK2095" s="123"/>
      <c r="AL2095" s="123"/>
      <c r="AM2095" s="123"/>
      <c r="AN2095" s="123"/>
      <c r="AO2095" s="123"/>
      <c r="AP2095" s="123"/>
      <c r="AQ2095" s="123"/>
      <c r="AR2095" s="123"/>
      <c r="AS2095" s="123"/>
      <c r="AT2095" s="123"/>
      <c r="AU2095" s="123"/>
      <c r="AV2095" s="123"/>
      <c r="AW2095" s="123"/>
      <c r="AX2095" s="123"/>
      <c r="AY2095" s="123"/>
      <c r="AZ2095" s="123"/>
      <c r="BA2095" s="123"/>
      <c r="BB2095" s="123"/>
      <c r="BC2095" s="123"/>
      <c r="BD2095" s="123"/>
      <c r="BE2095" s="123"/>
      <c r="BF2095" s="123"/>
      <c r="BG2095" s="123"/>
      <c r="BH2095" s="123"/>
      <c r="BI2095" s="123"/>
      <c r="BJ2095" s="123"/>
      <c r="BK2095" s="95"/>
      <c r="BL2095" s="95"/>
      <c r="BM2095" s="98"/>
      <c r="BN2095" s="99"/>
      <c r="BO2095" s="123"/>
      <c r="BP2095" s="123"/>
      <c r="BQ2095" s="42"/>
      <c r="BR2095" s="96"/>
    </row>
    <row r="2096" spans="1:70" ht="30" hidden="1" customHeight="1" x14ac:dyDescent="0.35">
      <c r="A2096" s="95">
        <v>2094</v>
      </c>
      <c r="B2096" s="123"/>
      <c r="C2096" s="123"/>
      <c r="D2096" s="123"/>
      <c r="E2096" s="123"/>
      <c r="F2096" s="123"/>
      <c r="G2096" s="123"/>
      <c r="H2096" s="123"/>
      <c r="I2096" s="123"/>
      <c r="J2096" s="123"/>
      <c r="K2096" s="123"/>
      <c r="L2096" s="123"/>
      <c r="M2096" s="123"/>
      <c r="N2096" s="123"/>
      <c r="O2096" s="123"/>
      <c r="P2096" s="123"/>
      <c r="Q2096" s="123"/>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3"/>
      <c r="AY2096" s="123"/>
      <c r="AZ2096" s="123"/>
      <c r="BA2096" s="123"/>
      <c r="BB2096" s="123"/>
      <c r="BC2096" s="123"/>
      <c r="BD2096" s="123"/>
      <c r="BE2096" s="123"/>
      <c r="BF2096" s="123"/>
      <c r="BG2096" s="123"/>
      <c r="BH2096" s="123"/>
      <c r="BI2096" s="123"/>
      <c r="BJ2096" s="123"/>
      <c r="BK2096" s="95"/>
      <c r="BL2096" s="95"/>
      <c r="BM2096" s="98"/>
      <c r="BN2096" s="99"/>
      <c r="BO2096" s="123"/>
      <c r="BP2096" s="123"/>
      <c r="BQ2096" s="42"/>
      <c r="BR2096" s="96"/>
    </row>
    <row r="2097" spans="1:70" ht="30" hidden="1" customHeight="1" x14ac:dyDescent="0.35">
      <c r="A2097" s="95">
        <v>2095</v>
      </c>
      <c r="B2097" s="123"/>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123"/>
      <c r="BJ2097" s="123"/>
      <c r="BK2097" s="95"/>
      <c r="BL2097" s="95"/>
      <c r="BM2097" s="98"/>
      <c r="BN2097" s="99"/>
      <c r="BO2097" s="123"/>
      <c r="BP2097" s="123"/>
      <c r="BQ2097" s="42"/>
      <c r="BR2097" s="96"/>
    </row>
    <row r="2098" spans="1:70" ht="30" hidden="1" customHeight="1" x14ac:dyDescent="0.35">
      <c r="A2098" s="95">
        <v>2096</v>
      </c>
      <c r="B2098" s="123"/>
      <c r="C2098" s="123"/>
      <c r="D2098" s="123"/>
      <c r="E2098" s="123"/>
      <c r="F2098" s="123"/>
      <c r="G2098" s="123"/>
      <c r="H2098" s="123"/>
      <c r="I2098" s="123"/>
      <c r="J2098" s="123"/>
      <c r="K2098" s="123"/>
      <c r="L2098" s="123"/>
      <c r="M2098" s="123"/>
      <c r="N2098" s="123"/>
      <c r="O2098" s="123"/>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3"/>
      <c r="AY2098" s="123"/>
      <c r="AZ2098" s="123"/>
      <c r="BA2098" s="123"/>
      <c r="BB2098" s="123"/>
      <c r="BC2098" s="123"/>
      <c r="BD2098" s="123"/>
      <c r="BE2098" s="123"/>
      <c r="BF2098" s="123"/>
      <c r="BG2098" s="123"/>
      <c r="BH2098" s="123"/>
      <c r="BI2098" s="123"/>
      <c r="BJ2098" s="123"/>
      <c r="BK2098" s="95"/>
      <c r="BL2098" s="95"/>
      <c r="BM2098" s="98"/>
      <c r="BN2098" s="99"/>
      <c r="BO2098" s="123"/>
      <c r="BP2098" s="123"/>
      <c r="BQ2098" s="42"/>
      <c r="BR2098" s="96"/>
    </row>
    <row r="2099" spans="1:70" ht="30" hidden="1" customHeight="1" x14ac:dyDescent="0.35">
      <c r="A2099" s="95">
        <v>2097</v>
      </c>
      <c r="B2099" s="123"/>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3"/>
      <c r="AY2099" s="123"/>
      <c r="AZ2099" s="123"/>
      <c r="BA2099" s="123"/>
      <c r="BB2099" s="123"/>
      <c r="BC2099" s="123"/>
      <c r="BD2099" s="123"/>
      <c r="BE2099" s="123"/>
      <c r="BF2099" s="123"/>
      <c r="BG2099" s="123"/>
      <c r="BH2099" s="123"/>
      <c r="BI2099" s="123"/>
      <c r="BJ2099" s="123"/>
      <c r="BK2099" s="95"/>
      <c r="BL2099" s="95"/>
      <c r="BM2099" s="98"/>
      <c r="BN2099" s="99"/>
      <c r="BO2099" s="123"/>
      <c r="BP2099" s="123"/>
      <c r="BQ2099" s="42"/>
      <c r="BR2099" s="96"/>
    </row>
    <row r="2100" spans="1:70" ht="30" hidden="1" customHeight="1" x14ac:dyDescent="0.35">
      <c r="A2100" s="95">
        <v>2098</v>
      </c>
      <c r="B2100" s="123"/>
      <c r="C2100" s="123"/>
      <c r="D2100" s="123"/>
      <c r="E2100" s="123"/>
      <c r="F2100" s="123"/>
      <c r="G2100" s="123"/>
      <c r="H2100" s="123"/>
      <c r="I2100" s="123"/>
      <c r="J2100" s="123"/>
      <c r="K2100" s="123"/>
      <c r="L2100" s="123"/>
      <c r="M2100" s="123"/>
      <c r="N2100" s="123"/>
      <c r="O2100" s="123"/>
      <c r="P2100" s="123"/>
      <c r="Q2100" s="123"/>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3"/>
      <c r="AY2100" s="123"/>
      <c r="AZ2100" s="123"/>
      <c r="BA2100" s="123"/>
      <c r="BB2100" s="123"/>
      <c r="BC2100" s="123"/>
      <c r="BD2100" s="123"/>
      <c r="BE2100" s="123"/>
      <c r="BF2100" s="123"/>
      <c r="BG2100" s="123"/>
      <c r="BH2100" s="123"/>
      <c r="BI2100" s="123"/>
      <c r="BJ2100" s="123"/>
      <c r="BK2100" s="95"/>
      <c r="BL2100" s="95"/>
      <c r="BM2100" s="98"/>
      <c r="BN2100" s="99"/>
      <c r="BO2100" s="123"/>
      <c r="BP2100" s="123"/>
      <c r="BQ2100" s="42"/>
      <c r="BR2100" s="96"/>
    </row>
    <row r="2101" spans="1:70" ht="30" hidden="1" customHeight="1" x14ac:dyDescent="0.35">
      <c r="A2101" s="95">
        <v>2099</v>
      </c>
      <c r="B2101" s="123"/>
      <c r="C2101" s="123"/>
      <c r="D2101" s="123"/>
      <c r="E2101" s="123"/>
      <c r="F2101" s="123"/>
      <c r="G2101" s="123"/>
      <c r="H2101" s="123"/>
      <c r="I2101" s="123"/>
      <c r="J2101" s="123"/>
      <c r="K2101" s="123"/>
      <c r="L2101" s="123"/>
      <c r="M2101" s="123"/>
      <c r="N2101" s="123"/>
      <c r="O2101" s="123"/>
      <c r="P2101" s="123"/>
      <c r="Q2101" s="123"/>
      <c r="R2101" s="123"/>
      <c r="S2101" s="123"/>
      <c r="T2101" s="123"/>
      <c r="U2101" s="123"/>
      <c r="V2101" s="123"/>
      <c r="W2101" s="123"/>
      <c r="X2101" s="123"/>
      <c r="Y2101" s="123"/>
      <c r="Z2101" s="123"/>
      <c r="AA2101" s="123"/>
      <c r="AB2101" s="123"/>
      <c r="AC2101" s="123"/>
      <c r="AD2101" s="123"/>
      <c r="AE2101" s="123"/>
      <c r="AF2101" s="123"/>
      <c r="AG2101" s="123"/>
      <c r="AH2101" s="123"/>
      <c r="AI2101" s="123"/>
      <c r="AJ2101" s="123"/>
      <c r="AK2101" s="123"/>
      <c r="AL2101" s="123"/>
      <c r="AM2101" s="123"/>
      <c r="AN2101" s="123"/>
      <c r="AO2101" s="123"/>
      <c r="AP2101" s="123"/>
      <c r="AQ2101" s="123"/>
      <c r="AR2101" s="123"/>
      <c r="AS2101" s="123"/>
      <c r="AT2101" s="123"/>
      <c r="AU2101" s="123"/>
      <c r="AV2101" s="123"/>
      <c r="AW2101" s="123"/>
      <c r="AX2101" s="123"/>
      <c r="AY2101" s="123"/>
      <c r="AZ2101" s="123"/>
      <c r="BA2101" s="123"/>
      <c r="BB2101" s="123"/>
      <c r="BC2101" s="123"/>
      <c r="BD2101" s="123"/>
      <c r="BE2101" s="123"/>
      <c r="BF2101" s="123"/>
      <c r="BG2101" s="123"/>
      <c r="BH2101" s="123"/>
      <c r="BI2101" s="123"/>
      <c r="BJ2101" s="123"/>
      <c r="BK2101" s="95"/>
      <c r="BL2101" s="95"/>
      <c r="BM2101" s="98"/>
      <c r="BN2101" s="99"/>
      <c r="BO2101" s="123"/>
      <c r="BP2101" s="123"/>
      <c r="BQ2101" s="42"/>
      <c r="BR2101" s="96"/>
    </row>
    <row r="2102" spans="1:70" ht="30" hidden="1" customHeight="1" x14ac:dyDescent="0.35">
      <c r="A2102" s="95">
        <v>2100</v>
      </c>
      <c r="B2102" s="123"/>
      <c r="C2102" s="123"/>
      <c r="D2102" s="123"/>
      <c r="E2102" s="123"/>
      <c r="F2102" s="123"/>
      <c r="G2102" s="123"/>
      <c r="H2102" s="123"/>
      <c r="I2102" s="123"/>
      <c r="J2102" s="123"/>
      <c r="K2102" s="123"/>
      <c r="L2102" s="123"/>
      <c r="M2102" s="123"/>
      <c r="N2102" s="123"/>
      <c r="O2102" s="123"/>
      <c r="P2102" s="123"/>
      <c r="Q2102" s="123"/>
      <c r="R2102" s="123"/>
      <c r="S2102" s="123"/>
      <c r="T2102" s="123"/>
      <c r="U2102" s="123"/>
      <c r="V2102" s="123"/>
      <c r="W2102" s="123"/>
      <c r="X2102" s="123"/>
      <c r="Y2102" s="123"/>
      <c r="Z2102" s="123"/>
      <c r="AA2102" s="123"/>
      <c r="AB2102" s="123"/>
      <c r="AC2102" s="123"/>
      <c r="AD2102" s="123"/>
      <c r="AE2102" s="123"/>
      <c r="AF2102" s="123"/>
      <c r="AG2102" s="123"/>
      <c r="AH2102" s="123"/>
      <c r="AI2102" s="123"/>
      <c r="AJ2102" s="123"/>
      <c r="AK2102" s="123"/>
      <c r="AL2102" s="123"/>
      <c r="AM2102" s="123"/>
      <c r="AN2102" s="123"/>
      <c r="AO2102" s="123"/>
      <c r="AP2102" s="123"/>
      <c r="AQ2102" s="123"/>
      <c r="AR2102" s="123"/>
      <c r="AS2102" s="123"/>
      <c r="AT2102" s="123"/>
      <c r="AU2102" s="123"/>
      <c r="AV2102" s="123"/>
      <c r="AW2102" s="123"/>
      <c r="AX2102" s="123"/>
      <c r="AY2102" s="123"/>
      <c r="AZ2102" s="123"/>
      <c r="BA2102" s="123"/>
      <c r="BB2102" s="123"/>
      <c r="BC2102" s="123"/>
      <c r="BD2102" s="123"/>
      <c r="BE2102" s="123"/>
      <c r="BF2102" s="123"/>
      <c r="BG2102" s="123"/>
      <c r="BH2102" s="123"/>
      <c r="BI2102" s="123"/>
      <c r="BJ2102" s="123"/>
      <c r="BK2102" s="95"/>
      <c r="BL2102" s="95"/>
      <c r="BM2102" s="98"/>
      <c r="BN2102" s="99"/>
      <c r="BO2102" s="123"/>
      <c r="BP2102" s="123"/>
      <c r="BQ2102" s="42"/>
      <c r="BR2102" s="96"/>
    </row>
    <row r="2103" spans="1:70" ht="30" hidden="1" customHeight="1" x14ac:dyDescent="0.35">
      <c r="A2103" s="95">
        <v>2101</v>
      </c>
      <c r="B2103" s="123"/>
      <c r="C2103" s="123"/>
      <c r="D2103" s="123"/>
      <c r="E2103" s="123"/>
      <c r="F2103" s="123"/>
      <c r="G2103" s="123"/>
      <c r="H2103" s="123"/>
      <c r="I2103" s="123"/>
      <c r="J2103" s="123"/>
      <c r="K2103" s="123"/>
      <c r="L2103" s="123"/>
      <c r="M2103" s="123"/>
      <c r="N2103" s="123"/>
      <c r="O2103" s="123"/>
      <c r="P2103" s="123"/>
      <c r="Q2103" s="123"/>
      <c r="R2103" s="123"/>
      <c r="S2103" s="123"/>
      <c r="T2103" s="123"/>
      <c r="U2103" s="123"/>
      <c r="V2103" s="123"/>
      <c r="W2103" s="123"/>
      <c r="X2103" s="123"/>
      <c r="Y2103" s="123"/>
      <c r="Z2103" s="123"/>
      <c r="AA2103" s="123"/>
      <c r="AB2103" s="123"/>
      <c r="AC2103" s="123"/>
      <c r="AD2103" s="123"/>
      <c r="AE2103" s="123"/>
      <c r="AF2103" s="123"/>
      <c r="AG2103" s="123"/>
      <c r="AH2103" s="123"/>
      <c r="AI2103" s="123"/>
      <c r="AJ2103" s="123"/>
      <c r="AK2103" s="123"/>
      <c r="AL2103" s="123"/>
      <c r="AM2103" s="123"/>
      <c r="AN2103" s="123"/>
      <c r="AO2103" s="123"/>
      <c r="AP2103" s="123"/>
      <c r="AQ2103" s="123"/>
      <c r="AR2103" s="123"/>
      <c r="AS2103" s="123"/>
      <c r="AT2103" s="123"/>
      <c r="AU2103" s="123"/>
      <c r="AV2103" s="123"/>
      <c r="AW2103" s="123"/>
      <c r="AX2103" s="123"/>
      <c r="AY2103" s="123"/>
      <c r="AZ2103" s="123"/>
      <c r="BA2103" s="123"/>
      <c r="BB2103" s="123"/>
      <c r="BC2103" s="123"/>
      <c r="BD2103" s="123"/>
      <c r="BE2103" s="123"/>
      <c r="BF2103" s="123"/>
      <c r="BG2103" s="123"/>
      <c r="BH2103" s="123"/>
      <c r="BI2103" s="123"/>
      <c r="BJ2103" s="123"/>
      <c r="BK2103" s="95"/>
      <c r="BL2103" s="95"/>
      <c r="BM2103" s="98"/>
      <c r="BN2103" s="99"/>
      <c r="BO2103" s="123"/>
      <c r="BP2103" s="123"/>
      <c r="BQ2103" s="42"/>
      <c r="BR2103" s="96"/>
    </row>
    <row r="2104" spans="1:70" ht="30" hidden="1" customHeight="1" x14ac:dyDescent="0.35">
      <c r="A2104" s="95">
        <v>2102</v>
      </c>
      <c r="B2104" s="123"/>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c r="AY2104" s="123"/>
      <c r="AZ2104" s="123"/>
      <c r="BA2104" s="123"/>
      <c r="BB2104" s="123"/>
      <c r="BC2104" s="123"/>
      <c r="BD2104" s="123"/>
      <c r="BE2104" s="123"/>
      <c r="BF2104" s="123"/>
      <c r="BG2104" s="123"/>
      <c r="BH2104" s="123"/>
      <c r="BI2104" s="123"/>
      <c r="BJ2104" s="123"/>
      <c r="BK2104" s="95"/>
      <c r="BL2104" s="95"/>
      <c r="BM2104" s="98"/>
      <c r="BN2104" s="99"/>
      <c r="BO2104" s="123"/>
      <c r="BP2104" s="123"/>
      <c r="BQ2104" s="42"/>
      <c r="BR2104" s="96"/>
    </row>
    <row r="2105" spans="1:70" ht="30" hidden="1" customHeight="1" x14ac:dyDescent="0.35">
      <c r="A2105" s="95">
        <v>2103</v>
      </c>
      <c r="B2105" s="123"/>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3"/>
      <c r="AY2105" s="123"/>
      <c r="AZ2105" s="123"/>
      <c r="BA2105" s="123"/>
      <c r="BB2105" s="123"/>
      <c r="BC2105" s="123"/>
      <c r="BD2105" s="123"/>
      <c r="BE2105" s="123"/>
      <c r="BF2105" s="123"/>
      <c r="BG2105" s="123"/>
      <c r="BH2105" s="123"/>
      <c r="BI2105" s="123"/>
      <c r="BJ2105" s="123"/>
      <c r="BK2105" s="95"/>
      <c r="BL2105" s="95"/>
      <c r="BM2105" s="98"/>
      <c r="BN2105" s="99"/>
      <c r="BO2105" s="123"/>
      <c r="BP2105" s="123"/>
      <c r="BQ2105" s="42"/>
      <c r="BR2105" s="96"/>
    </row>
    <row r="2106" spans="1:70" ht="30" hidden="1" customHeight="1" x14ac:dyDescent="0.35">
      <c r="A2106" s="95">
        <v>2104</v>
      </c>
      <c r="B2106" s="123"/>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3"/>
      <c r="AY2106" s="123"/>
      <c r="AZ2106" s="123"/>
      <c r="BA2106" s="123"/>
      <c r="BB2106" s="123"/>
      <c r="BC2106" s="123"/>
      <c r="BD2106" s="123"/>
      <c r="BE2106" s="123"/>
      <c r="BF2106" s="123"/>
      <c r="BG2106" s="123"/>
      <c r="BH2106" s="123"/>
      <c r="BI2106" s="123"/>
      <c r="BJ2106" s="123"/>
      <c r="BK2106" s="95"/>
      <c r="BL2106" s="95"/>
      <c r="BM2106" s="98"/>
      <c r="BN2106" s="99"/>
      <c r="BO2106" s="123"/>
      <c r="BP2106" s="123"/>
      <c r="BQ2106" s="42"/>
      <c r="BR2106" s="96"/>
    </row>
    <row r="2107" spans="1:70" ht="30" hidden="1" customHeight="1" x14ac:dyDescent="0.35">
      <c r="A2107" s="95">
        <v>2105</v>
      </c>
      <c r="B2107" s="123"/>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c r="AY2107" s="123"/>
      <c r="AZ2107" s="123"/>
      <c r="BA2107" s="123"/>
      <c r="BB2107" s="123"/>
      <c r="BC2107" s="123"/>
      <c r="BD2107" s="123"/>
      <c r="BE2107" s="123"/>
      <c r="BF2107" s="123"/>
      <c r="BG2107" s="123"/>
      <c r="BH2107" s="123"/>
      <c r="BI2107" s="123"/>
      <c r="BJ2107" s="123"/>
      <c r="BK2107" s="95"/>
      <c r="BL2107" s="95"/>
      <c r="BM2107" s="98"/>
      <c r="BN2107" s="99"/>
      <c r="BO2107" s="123"/>
      <c r="BP2107" s="123"/>
      <c r="BQ2107" s="42"/>
      <c r="BR2107" s="96"/>
    </row>
    <row r="2108" spans="1:70" ht="30" hidden="1" customHeight="1" x14ac:dyDescent="0.35">
      <c r="A2108" s="95">
        <v>2106</v>
      </c>
      <c r="B2108" s="123"/>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3"/>
      <c r="AY2108" s="123"/>
      <c r="AZ2108" s="123"/>
      <c r="BA2108" s="123"/>
      <c r="BB2108" s="123"/>
      <c r="BC2108" s="123"/>
      <c r="BD2108" s="123"/>
      <c r="BE2108" s="123"/>
      <c r="BF2108" s="123"/>
      <c r="BG2108" s="123"/>
      <c r="BH2108" s="123"/>
      <c r="BI2108" s="123"/>
      <c r="BJ2108" s="123"/>
      <c r="BK2108" s="95"/>
      <c r="BL2108" s="95"/>
      <c r="BM2108" s="98"/>
      <c r="BN2108" s="99"/>
      <c r="BO2108" s="123"/>
      <c r="BP2108" s="123"/>
      <c r="BQ2108" s="42"/>
      <c r="BR2108" s="96"/>
    </row>
    <row r="2109" spans="1:70" ht="30" hidden="1" customHeight="1" x14ac:dyDescent="0.35">
      <c r="A2109" s="95">
        <v>2107</v>
      </c>
      <c r="B2109" s="123"/>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3"/>
      <c r="AY2109" s="123"/>
      <c r="AZ2109" s="123"/>
      <c r="BA2109" s="123"/>
      <c r="BB2109" s="123"/>
      <c r="BC2109" s="123"/>
      <c r="BD2109" s="123"/>
      <c r="BE2109" s="123"/>
      <c r="BF2109" s="123"/>
      <c r="BG2109" s="123"/>
      <c r="BH2109" s="123"/>
      <c r="BI2109" s="123"/>
      <c r="BJ2109" s="123"/>
      <c r="BK2109" s="95"/>
      <c r="BL2109" s="95"/>
      <c r="BM2109" s="98"/>
      <c r="BN2109" s="99"/>
      <c r="BO2109" s="123"/>
      <c r="BP2109" s="123"/>
      <c r="BQ2109" s="42"/>
      <c r="BR2109" s="96"/>
    </row>
    <row r="2110" spans="1:70" ht="30" hidden="1" customHeight="1" x14ac:dyDescent="0.35">
      <c r="A2110" s="95">
        <v>2108</v>
      </c>
      <c r="B2110" s="123"/>
      <c r="C2110" s="123"/>
      <c r="D2110" s="123"/>
      <c r="E2110" s="123"/>
      <c r="F2110" s="123"/>
      <c r="G2110" s="123"/>
      <c r="H2110" s="123"/>
      <c r="I2110" s="123"/>
      <c r="J2110" s="123"/>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3"/>
      <c r="AN2110" s="123"/>
      <c r="AO2110" s="123"/>
      <c r="AP2110" s="123"/>
      <c r="AQ2110" s="123"/>
      <c r="AR2110" s="123"/>
      <c r="AS2110" s="123"/>
      <c r="AT2110" s="123"/>
      <c r="AU2110" s="123"/>
      <c r="AV2110" s="123"/>
      <c r="AW2110" s="123"/>
      <c r="AX2110" s="123"/>
      <c r="AY2110" s="123"/>
      <c r="AZ2110" s="123"/>
      <c r="BA2110" s="123"/>
      <c r="BB2110" s="123"/>
      <c r="BC2110" s="123"/>
      <c r="BD2110" s="123"/>
      <c r="BE2110" s="123"/>
      <c r="BF2110" s="123"/>
      <c r="BG2110" s="123"/>
      <c r="BH2110" s="123"/>
      <c r="BI2110" s="123"/>
      <c r="BJ2110" s="123"/>
      <c r="BK2110" s="95"/>
      <c r="BL2110" s="95"/>
      <c r="BM2110" s="98"/>
      <c r="BN2110" s="99"/>
      <c r="BO2110" s="123"/>
      <c r="BP2110" s="123"/>
      <c r="BQ2110" s="42"/>
      <c r="BR2110" s="96"/>
    </row>
    <row r="2111" spans="1:70" ht="30" hidden="1" customHeight="1" x14ac:dyDescent="0.35">
      <c r="A2111" s="95">
        <v>2109</v>
      </c>
      <c r="B2111" s="123"/>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3"/>
      <c r="AA2111" s="123"/>
      <c r="AB2111" s="123"/>
      <c r="AC2111" s="123"/>
      <c r="AD2111" s="123"/>
      <c r="AE2111" s="123"/>
      <c r="AF2111" s="123"/>
      <c r="AG2111" s="123"/>
      <c r="AH2111" s="123"/>
      <c r="AI2111" s="123"/>
      <c r="AJ2111" s="123"/>
      <c r="AK2111" s="123"/>
      <c r="AL2111" s="123"/>
      <c r="AM2111" s="123"/>
      <c r="AN2111" s="123"/>
      <c r="AO2111" s="123"/>
      <c r="AP2111" s="123"/>
      <c r="AQ2111" s="123"/>
      <c r="AR2111" s="123"/>
      <c r="AS2111" s="123"/>
      <c r="AT2111" s="123"/>
      <c r="AU2111" s="123"/>
      <c r="AV2111" s="123"/>
      <c r="AW2111" s="123"/>
      <c r="AX2111" s="123"/>
      <c r="AY2111" s="123"/>
      <c r="AZ2111" s="123"/>
      <c r="BA2111" s="123"/>
      <c r="BB2111" s="123"/>
      <c r="BC2111" s="123"/>
      <c r="BD2111" s="123"/>
      <c r="BE2111" s="123"/>
      <c r="BF2111" s="123"/>
      <c r="BG2111" s="123"/>
      <c r="BH2111" s="123"/>
      <c r="BI2111" s="123"/>
      <c r="BJ2111" s="123"/>
      <c r="BK2111" s="95"/>
      <c r="BL2111" s="95"/>
      <c r="BM2111" s="98"/>
      <c r="BN2111" s="99"/>
      <c r="BO2111" s="123"/>
      <c r="BP2111" s="123"/>
      <c r="BQ2111" s="42"/>
      <c r="BR2111" s="96"/>
    </row>
    <row r="2112" spans="1:70" ht="30" hidden="1" customHeight="1" x14ac:dyDescent="0.35">
      <c r="A2112" s="95">
        <v>2110</v>
      </c>
      <c r="B2112" s="123"/>
      <c r="C2112" s="123"/>
      <c r="D2112" s="123"/>
      <c r="E2112" s="123"/>
      <c r="F2112" s="123"/>
      <c r="G2112" s="123"/>
      <c r="H2112" s="123"/>
      <c r="I2112" s="123"/>
      <c r="J2112" s="123"/>
      <c r="K2112" s="123"/>
      <c r="L2112" s="123"/>
      <c r="M2112" s="123"/>
      <c r="N2112" s="123"/>
      <c r="O2112" s="123"/>
      <c r="P2112" s="123"/>
      <c r="Q2112" s="123"/>
      <c r="R2112" s="123"/>
      <c r="S2112" s="123"/>
      <c r="T2112" s="123"/>
      <c r="U2112" s="123"/>
      <c r="V2112" s="123"/>
      <c r="W2112" s="123"/>
      <c r="X2112" s="123"/>
      <c r="Y2112" s="123"/>
      <c r="Z2112" s="123"/>
      <c r="AA2112" s="123"/>
      <c r="AB2112" s="123"/>
      <c r="AC2112" s="123"/>
      <c r="AD2112" s="123"/>
      <c r="AE2112" s="123"/>
      <c r="AF2112" s="123"/>
      <c r="AG2112" s="123"/>
      <c r="AH2112" s="123"/>
      <c r="AI2112" s="123"/>
      <c r="AJ2112" s="123"/>
      <c r="AK2112" s="123"/>
      <c r="AL2112" s="123"/>
      <c r="AM2112" s="123"/>
      <c r="AN2112" s="123"/>
      <c r="AO2112" s="123"/>
      <c r="AP2112" s="123"/>
      <c r="AQ2112" s="123"/>
      <c r="AR2112" s="123"/>
      <c r="AS2112" s="123"/>
      <c r="AT2112" s="123"/>
      <c r="AU2112" s="123"/>
      <c r="AV2112" s="123"/>
      <c r="AW2112" s="123"/>
      <c r="AX2112" s="123"/>
      <c r="AY2112" s="123"/>
      <c r="AZ2112" s="123"/>
      <c r="BA2112" s="123"/>
      <c r="BB2112" s="123"/>
      <c r="BC2112" s="123"/>
      <c r="BD2112" s="123"/>
      <c r="BE2112" s="123"/>
      <c r="BF2112" s="123"/>
      <c r="BG2112" s="123"/>
      <c r="BH2112" s="123"/>
      <c r="BI2112" s="123"/>
      <c r="BJ2112" s="123"/>
      <c r="BK2112" s="95"/>
      <c r="BL2112" s="95"/>
      <c r="BM2112" s="98"/>
      <c r="BN2112" s="99"/>
      <c r="BO2112" s="123"/>
      <c r="BP2112" s="123"/>
      <c r="BQ2112" s="42"/>
      <c r="BR2112" s="96"/>
    </row>
    <row r="2113" spans="1:70" ht="30" hidden="1" customHeight="1" x14ac:dyDescent="0.35">
      <c r="A2113" s="95">
        <v>2111</v>
      </c>
      <c r="B2113" s="123"/>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c r="AY2113" s="123"/>
      <c r="AZ2113" s="123"/>
      <c r="BA2113" s="123"/>
      <c r="BB2113" s="123"/>
      <c r="BC2113" s="123"/>
      <c r="BD2113" s="123"/>
      <c r="BE2113" s="123"/>
      <c r="BF2113" s="123"/>
      <c r="BG2113" s="123"/>
      <c r="BH2113" s="123"/>
      <c r="BI2113" s="123"/>
      <c r="BJ2113" s="123"/>
      <c r="BK2113" s="95"/>
      <c r="BL2113" s="95"/>
      <c r="BM2113" s="98"/>
      <c r="BN2113" s="99"/>
      <c r="BO2113" s="123"/>
      <c r="BP2113" s="123"/>
      <c r="BQ2113" s="42"/>
      <c r="BR2113" s="96"/>
    </row>
    <row r="2114" spans="1:70" ht="30" hidden="1" customHeight="1" x14ac:dyDescent="0.35">
      <c r="A2114" s="95">
        <v>2112</v>
      </c>
      <c r="B2114" s="123"/>
      <c r="C2114" s="123"/>
      <c r="D2114" s="123"/>
      <c r="E2114" s="123"/>
      <c r="F2114" s="123"/>
      <c r="G2114" s="123"/>
      <c r="H2114" s="123"/>
      <c r="I2114" s="123"/>
      <c r="J2114" s="123"/>
      <c r="K2114" s="123"/>
      <c r="L2114" s="123"/>
      <c r="M2114" s="123"/>
      <c r="N2114" s="123"/>
      <c r="O2114" s="123"/>
      <c r="P2114" s="123"/>
      <c r="Q2114" s="123"/>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3"/>
      <c r="AY2114" s="123"/>
      <c r="AZ2114" s="123"/>
      <c r="BA2114" s="123"/>
      <c r="BB2114" s="123"/>
      <c r="BC2114" s="123"/>
      <c r="BD2114" s="123"/>
      <c r="BE2114" s="123"/>
      <c r="BF2114" s="123"/>
      <c r="BG2114" s="123"/>
      <c r="BH2114" s="123"/>
      <c r="BI2114" s="123"/>
      <c r="BJ2114" s="123"/>
      <c r="BK2114" s="95"/>
      <c r="BL2114" s="95"/>
      <c r="BM2114" s="98"/>
      <c r="BN2114" s="99"/>
      <c r="BO2114" s="123"/>
      <c r="BP2114" s="123"/>
      <c r="BQ2114" s="42"/>
      <c r="BR2114" s="96"/>
    </row>
    <row r="2115" spans="1:70" ht="30" hidden="1" customHeight="1" x14ac:dyDescent="0.35">
      <c r="A2115" s="95">
        <v>2113</v>
      </c>
      <c r="B2115" s="123"/>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3"/>
      <c r="AY2115" s="123"/>
      <c r="AZ2115" s="123"/>
      <c r="BA2115" s="123"/>
      <c r="BB2115" s="123"/>
      <c r="BC2115" s="123"/>
      <c r="BD2115" s="123"/>
      <c r="BE2115" s="123"/>
      <c r="BF2115" s="123"/>
      <c r="BG2115" s="123"/>
      <c r="BH2115" s="123"/>
      <c r="BI2115" s="123"/>
      <c r="BJ2115" s="123"/>
      <c r="BK2115" s="95"/>
      <c r="BL2115" s="95"/>
      <c r="BM2115" s="98"/>
      <c r="BN2115" s="99"/>
      <c r="BO2115" s="123"/>
      <c r="BP2115" s="123"/>
      <c r="BQ2115" s="42"/>
      <c r="BR2115" s="96"/>
    </row>
    <row r="2116" spans="1:70" ht="30" hidden="1" customHeight="1" x14ac:dyDescent="0.35">
      <c r="A2116" s="95">
        <v>2114</v>
      </c>
      <c r="B2116" s="123"/>
      <c r="C2116" s="123"/>
      <c r="D2116" s="123"/>
      <c r="E2116" s="123"/>
      <c r="F2116" s="123"/>
      <c r="G2116" s="123"/>
      <c r="H2116" s="123"/>
      <c r="I2116" s="123"/>
      <c r="J2116" s="123"/>
      <c r="K2116" s="123"/>
      <c r="L2116" s="123"/>
      <c r="M2116" s="123"/>
      <c r="N2116" s="123"/>
      <c r="O2116" s="123"/>
      <c r="P2116" s="123"/>
      <c r="Q2116" s="123"/>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3"/>
      <c r="AY2116" s="123"/>
      <c r="AZ2116" s="123"/>
      <c r="BA2116" s="123"/>
      <c r="BB2116" s="123"/>
      <c r="BC2116" s="123"/>
      <c r="BD2116" s="123"/>
      <c r="BE2116" s="123"/>
      <c r="BF2116" s="123"/>
      <c r="BG2116" s="123"/>
      <c r="BH2116" s="123"/>
      <c r="BI2116" s="123"/>
      <c r="BJ2116" s="123"/>
      <c r="BK2116" s="95"/>
      <c r="BL2116" s="95"/>
      <c r="BM2116" s="98"/>
      <c r="BN2116" s="99"/>
      <c r="BO2116" s="123"/>
      <c r="BP2116" s="123"/>
      <c r="BQ2116" s="42"/>
      <c r="BR2116" s="96"/>
    </row>
    <row r="2117" spans="1:70" ht="30" hidden="1" customHeight="1" x14ac:dyDescent="0.35">
      <c r="A2117" s="95">
        <v>2115</v>
      </c>
      <c r="B2117" s="123"/>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3"/>
      <c r="AY2117" s="123"/>
      <c r="AZ2117" s="123"/>
      <c r="BA2117" s="123"/>
      <c r="BB2117" s="123"/>
      <c r="BC2117" s="123"/>
      <c r="BD2117" s="123"/>
      <c r="BE2117" s="123"/>
      <c r="BF2117" s="123"/>
      <c r="BG2117" s="123"/>
      <c r="BH2117" s="123"/>
      <c r="BI2117" s="123"/>
      <c r="BJ2117" s="123"/>
      <c r="BK2117" s="95"/>
      <c r="BL2117" s="95"/>
      <c r="BM2117" s="98"/>
      <c r="BN2117" s="99"/>
      <c r="BO2117" s="123"/>
      <c r="BP2117" s="123"/>
      <c r="BQ2117" s="42"/>
      <c r="BR2117" s="96"/>
    </row>
    <row r="2118" spans="1:70" ht="30" hidden="1" customHeight="1" x14ac:dyDescent="0.35">
      <c r="A2118" s="95">
        <v>2116</v>
      </c>
      <c r="B2118" s="123"/>
      <c r="C2118" s="123"/>
      <c r="D2118" s="123"/>
      <c r="E2118" s="123"/>
      <c r="F2118" s="123"/>
      <c r="G2118" s="123"/>
      <c r="H2118" s="123"/>
      <c r="I2118" s="123"/>
      <c r="J2118" s="123"/>
      <c r="K2118" s="123"/>
      <c r="L2118" s="123"/>
      <c r="M2118" s="123"/>
      <c r="N2118" s="123"/>
      <c r="O2118" s="123"/>
      <c r="P2118" s="123"/>
      <c r="Q2118" s="123"/>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3"/>
      <c r="AY2118" s="123"/>
      <c r="AZ2118" s="123"/>
      <c r="BA2118" s="123"/>
      <c r="BB2118" s="123"/>
      <c r="BC2118" s="123"/>
      <c r="BD2118" s="123"/>
      <c r="BE2118" s="123"/>
      <c r="BF2118" s="123"/>
      <c r="BG2118" s="123"/>
      <c r="BH2118" s="123"/>
      <c r="BI2118" s="123"/>
      <c r="BJ2118" s="123"/>
      <c r="BK2118" s="95"/>
      <c r="BL2118" s="95"/>
      <c r="BM2118" s="98"/>
      <c r="BN2118" s="99"/>
      <c r="BO2118" s="123"/>
      <c r="BP2118" s="123"/>
      <c r="BQ2118" s="42"/>
      <c r="BR2118" s="96"/>
    </row>
    <row r="2119" spans="1:70" ht="30" hidden="1" customHeight="1" x14ac:dyDescent="0.35">
      <c r="A2119" s="95">
        <v>2117</v>
      </c>
      <c r="B2119" s="123"/>
      <c r="C2119" s="123"/>
      <c r="D2119" s="123"/>
      <c r="E2119" s="123"/>
      <c r="F2119" s="123"/>
      <c r="G2119" s="123"/>
      <c r="H2119" s="123"/>
      <c r="I2119" s="123"/>
      <c r="J2119" s="123"/>
      <c r="K2119" s="123"/>
      <c r="L2119" s="123"/>
      <c r="M2119" s="123"/>
      <c r="N2119" s="123"/>
      <c r="O2119" s="123"/>
      <c r="P2119" s="123"/>
      <c r="Q2119" s="123"/>
      <c r="R2119" s="123"/>
      <c r="S2119" s="123"/>
      <c r="T2119" s="123"/>
      <c r="U2119" s="123"/>
      <c r="V2119" s="123"/>
      <c r="W2119" s="123"/>
      <c r="X2119" s="123"/>
      <c r="Y2119" s="123"/>
      <c r="Z2119" s="123"/>
      <c r="AA2119" s="123"/>
      <c r="AB2119" s="123"/>
      <c r="AC2119" s="123"/>
      <c r="AD2119" s="123"/>
      <c r="AE2119" s="123"/>
      <c r="AF2119" s="123"/>
      <c r="AG2119" s="123"/>
      <c r="AH2119" s="123"/>
      <c r="AI2119" s="123"/>
      <c r="AJ2119" s="123"/>
      <c r="AK2119" s="123"/>
      <c r="AL2119" s="123"/>
      <c r="AM2119" s="123"/>
      <c r="AN2119" s="123"/>
      <c r="AO2119" s="123"/>
      <c r="AP2119" s="123"/>
      <c r="AQ2119" s="123"/>
      <c r="AR2119" s="123"/>
      <c r="AS2119" s="123"/>
      <c r="AT2119" s="123"/>
      <c r="AU2119" s="123"/>
      <c r="AV2119" s="123"/>
      <c r="AW2119" s="123"/>
      <c r="AX2119" s="123"/>
      <c r="AY2119" s="123"/>
      <c r="AZ2119" s="123"/>
      <c r="BA2119" s="123"/>
      <c r="BB2119" s="123"/>
      <c r="BC2119" s="123"/>
      <c r="BD2119" s="123"/>
      <c r="BE2119" s="123"/>
      <c r="BF2119" s="123"/>
      <c r="BG2119" s="123"/>
      <c r="BH2119" s="123"/>
      <c r="BI2119" s="123"/>
      <c r="BJ2119" s="123"/>
      <c r="BK2119" s="95"/>
      <c r="BL2119" s="95"/>
      <c r="BM2119" s="98"/>
      <c r="BN2119" s="99"/>
      <c r="BO2119" s="123"/>
      <c r="BP2119" s="123"/>
      <c r="BQ2119" s="42"/>
      <c r="BR2119" s="96"/>
    </row>
    <row r="2120" spans="1:70" ht="30" hidden="1" customHeight="1" x14ac:dyDescent="0.35">
      <c r="A2120" s="95">
        <v>2118</v>
      </c>
      <c r="B2120" s="123"/>
      <c r="C2120" s="123"/>
      <c r="D2120" s="123"/>
      <c r="E2120" s="123"/>
      <c r="F2120" s="123"/>
      <c r="G2120" s="123"/>
      <c r="H2120" s="123"/>
      <c r="I2120" s="123"/>
      <c r="J2120" s="123"/>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3"/>
      <c r="AN2120" s="123"/>
      <c r="AO2120" s="123"/>
      <c r="AP2120" s="123"/>
      <c r="AQ2120" s="123"/>
      <c r="AR2120" s="123"/>
      <c r="AS2120" s="123"/>
      <c r="AT2120" s="123"/>
      <c r="AU2120" s="123"/>
      <c r="AV2120" s="123"/>
      <c r="AW2120" s="123"/>
      <c r="AX2120" s="123"/>
      <c r="AY2120" s="123"/>
      <c r="AZ2120" s="123"/>
      <c r="BA2120" s="123"/>
      <c r="BB2120" s="123"/>
      <c r="BC2120" s="123"/>
      <c r="BD2120" s="123"/>
      <c r="BE2120" s="123"/>
      <c r="BF2120" s="123"/>
      <c r="BG2120" s="123"/>
      <c r="BH2120" s="123"/>
      <c r="BI2120" s="123"/>
      <c r="BJ2120" s="123"/>
      <c r="BK2120" s="95"/>
      <c r="BL2120" s="95"/>
      <c r="BM2120" s="98"/>
      <c r="BN2120" s="99"/>
      <c r="BO2120" s="123"/>
      <c r="BP2120" s="123"/>
      <c r="BQ2120" s="42"/>
      <c r="BR2120" s="96"/>
    </row>
    <row r="2121" spans="1:70" ht="30" hidden="1" customHeight="1" x14ac:dyDescent="0.35">
      <c r="A2121" s="95">
        <v>2119</v>
      </c>
      <c r="B2121" s="123"/>
      <c r="C2121" s="123"/>
      <c r="D2121" s="123"/>
      <c r="E2121" s="123"/>
      <c r="F2121" s="123"/>
      <c r="G2121" s="123"/>
      <c r="H2121" s="123"/>
      <c r="I2121" s="123"/>
      <c r="J2121" s="123"/>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3"/>
      <c r="AN2121" s="123"/>
      <c r="AO2121" s="123"/>
      <c r="AP2121" s="123"/>
      <c r="AQ2121" s="123"/>
      <c r="AR2121" s="123"/>
      <c r="AS2121" s="123"/>
      <c r="AT2121" s="123"/>
      <c r="AU2121" s="123"/>
      <c r="AV2121" s="123"/>
      <c r="AW2121" s="123"/>
      <c r="AX2121" s="123"/>
      <c r="AY2121" s="123"/>
      <c r="AZ2121" s="123"/>
      <c r="BA2121" s="123"/>
      <c r="BB2121" s="123"/>
      <c r="BC2121" s="123"/>
      <c r="BD2121" s="123"/>
      <c r="BE2121" s="123"/>
      <c r="BF2121" s="123"/>
      <c r="BG2121" s="123"/>
      <c r="BH2121" s="123"/>
      <c r="BI2121" s="123"/>
      <c r="BJ2121" s="123"/>
      <c r="BK2121" s="95"/>
      <c r="BL2121" s="95"/>
      <c r="BM2121" s="98"/>
      <c r="BN2121" s="99"/>
      <c r="BO2121" s="123"/>
      <c r="BP2121" s="123"/>
      <c r="BQ2121" s="42"/>
      <c r="BR2121" s="96"/>
    </row>
    <row r="2122" spans="1:70" ht="30" hidden="1" customHeight="1" x14ac:dyDescent="0.35">
      <c r="A2122" s="95">
        <v>2120</v>
      </c>
      <c r="B2122" s="123"/>
      <c r="C2122" s="123"/>
      <c r="D2122" s="123"/>
      <c r="E2122" s="123"/>
      <c r="F2122" s="123"/>
      <c r="G2122" s="123"/>
      <c r="H2122" s="123"/>
      <c r="I2122" s="123"/>
      <c r="J2122" s="123"/>
      <c r="K2122" s="123"/>
      <c r="L2122" s="123"/>
      <c r="M2122" s="123"/>
      <c r="N2122" s="123"/>
      <c r="O2122" s="123"/>
      <c r="P2122" s="123"/>
      <c r="Q2122" s="123"/>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3"/>
      <c r="AY2122" s="123"/>
      <c r="AZ2122" s="123"/>
      <c r="BA2122" s="123"/>
      <c r="BB2122" s="123"/>
      <c r="BC2122" s="123"/>
      <c r="BD2122" s="123"/>
      <c r="BE2122" s="123"/>
      <c r="BF2122" s="123"/>
      <c r="BG2122" s="123"/>
      <c r="BH2122" s="123"/>
      <c r="BI2122" s="123"/>
      <c r="BJ2122" s="123"/>
      <c r="BK2122" s="95"/>
      <c r="BL2122" s="95"/>
      <c r="BM2122" s="98"/>
      <c r="BN2122" s="99"/>
      <c r="BO2122" s="123"/>
      <c r="BP2122" s="123"/>
      <c r="BQ2122" s="42"/>
      <c r="BR2122" s="96"/>
    </row>
    <row r="2123" spans="1:70" ht="30" hidden="1" customHeight="1" x14ac:dyDescent="0.35">
      <c r="A2123" s="95">
        <v>2121</v>
      </c>
      <c r="B2123" s="123"/>
      <c r="C2123" s="123"/>
      <c r="D2123" s="123"/>
      <c r="E2123" s="123"/>
      <c r="F2123" s="123"/>
      <c r="G2123" s="123"/>
      <c r="H2123" s="123"/>
      <c r="I2123" s="123"/>
      <c r="J2123" s="123"/>
      <c r="K2123" s="123"/>
      <c r="L2123" s="123"/>
      <c r="M2123" s="123"/>
      <c r="N2123" s="123"/>
      <c r="O2123" s="123"/>
      <c r="P2123" s="123"/>
      <c r="Q2123" s="123"/>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3"/>
      <c r="AY2123" s="123"/>
      <c r="AZ2123" s="123"/>
      <c r="BA2123" s="123"/>
      <c r="BB2123" s="123"/>
      <c r="BC2123" s="123"/>
      <c r="BD2123" s="123"/>
      <c r="BE2123" s="123"/>
      <c r="BF2123" s="123"/>
      <c r="BG2123" s="123"/>
      <c r="BH2123" s="123"/>
      <c r="BI2123" s="123"/>
      <c r="BJ2123" s="123"/>
      <c r="BK2123" s="95"/>
      <c r="BL2123" s="95"/>
      <c r="BM2123" s="98"/>
      <c r="BN2123" s="99"/>
      <c r="BO2123" s="123"/>
      <c r="BP2123" s="123"/>
      <c r="BQ2123" s="42"/>
      <c r="BR2123" s="96"/>
    </row>
    <row r="2124" spans="1:70" ht="30" hidden="1" customHeight="1" x14ac:dyDescent="0.35">
      <c r="A2124" s="95">
        <v>2122</v>
      </c>
      <c r="B2124" s="123"/>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3"/>
      <c r="AY2124" s="123"/>
      <c r="AZ2124" s="123"/>
      <c r="BA2124" s="123"/>
      <c r="BB2124" s="123"/>
      <c r="BC2124" s="123"/>
      <c r="BD2124" s="123"/>
      <c r="BE2124" s="123"/>
      <c r="BF2124" s="123"/>
      <c r="BG2124" s="123"/>
      <c r="BH2124" s="123"/>
      <c r="BI2124" s="123"/>
      <c r="BJ2124" s="123"/>
      <c r="BK2124" s="95"/>
      <c r="BL2124" s="95"/>
      <c r="BM2124" s="98"/>
      <c r="BN2124" s="99"/>
      <c r="BO2124" s="123"/>
      <c r="BP2124" s="123"/>
      <c r="BQ2124" s="42"/>
      <c r="BR2124" s="96"/>
    </row>
    <row r="2125" spans="1:70" ht="30" hidden="1" customHeight="1" x14ac:dyDescent="0.35">
      <c r="A2125" s="95">
        <v>2123</v>
      </c>
      <c r="B2125" s="123"/>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3"/>
      <c r="AY2125" s="123"/>
      <c r="AZ2125" s="123"/>
      <c r="BA2125" s="123"/>
      <c r="BB2125" s="123"/>
      <c r="BC2125" s="123"/>
      <c r="BD2125" s="123"/>
      <c r="BE2125" s="123"/>
      <c r="BF2125" s="123"/>
      <c r="BG2125" s="123"/>
      <c r="BH2125" s="123"/>
      <c r="BI2125" s="123"/>
      <c r="BJ2125" s="123"/>
      <c r="BK2125" s="95"/>
      <c r="BL2125" s="95"/>
      <c r="BM2125" s="98"/>
      <c r="BN2125" s="99"/>
      <c r="BO2125" s="123"/>
      <c r="BP2125" s="123"/>
      <c r="BQ2125" s="42"/>
      <c r="BR2125" s="96"/>
    </row>
    <row r="2126" spans="1:70" ht="30" hidden="1" customHeight="1" x14ac:dyDescent="0.35">
      <c r="A2126" s="95">
        <v>2124</v>
      </c>
      <c r="B2126" s="123"/>
      <c r="C2126" s="123"/>
      <c r="D2126" s="123"/>
      <c r="E2126" s="123"/>
      <c r="F2126" s="123"/>
      <c r="G2126" s="123"/>
      <c r="H2126" s="123"/>
      <c r="I2126" s="123"/>
      <c r="J2126" s="123"/>
      <c r="K2126" s="123"/>
      <c r="L2126" s="123"/>
      <c r="M2126" s="123"/>
      <c r="N2126" s="123"/>
      <c r="O2126" s="123"/>
      <c r="P2126" s="123"/>
      <c r="Q2126" s="123"/>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3"/>
      <c r="AY2126" s="123"/>
      <c r="AZ2126" s="123"/>
      <c r="BA2126" s="123"/>
      <c r="BB2126" s="123"/>
      <c r="BC2126" s="123"/>
      <c r="BD2126" s="123"/>
      <c r="BE2126" s="123"/>
      <c r="BF2126" s="123"/>
      <c r="BG2126" s="123"/>
      <c r="BH2126" s="123"/>
      <c r="BI2126" s="123"/>
      <c r="BJ2126" s="123"/>
      <c r="BK2126" s="95"/>
      <c r="BL2126" s="95"/>
      <c r="BM2126" s="98"/>
      <c r="BN2126" s="99"/>
      <c r="BO2126" s="123"/>
      <c r="BP2126" s="123"/>
      <c r="BQ2126" s="42"/>
      <c r="BR2126" s="96"/>
    </row>
    <row r="2127" spans="1:70" ht="30" hidden="1" customHeight="1" x14ac:dyDescent="0.35">
      <c r="A2127" s="95">
        <v>2125</v>
      </c>
      <c r="B2127" s="123"/>
      <c r="C2127" s="123"/>
      <c r="D2127" s="123"/>
      <c r="E2127" s="123"/>
      <c r="F2127" s="123"/>
      <c r="G2127" s="123"/>
      <c r="H2127" s="123"/>
      <c r="I2127" s="123"/>
      <c r="J2127" s="123"/>
      <c r="K2127" s="123"/>
      <c r="L2127" s="123"/>
      <c r="M2127" s="123"/>
      <c r="N2127" s="123"/>
      <c r="O2127" s="123"/>
      <c r="P2127" s="123"/>
      <c r="Q2127" s="123"/>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3"/>
      <c r="AY2127" s="123"/>
      <c r="AZ2127" s="123"/>
      <c r="BA2127" s="123"/>
      <c r="BB2127" s="123"/>
      <c r="BC2127" s="123"/>
      <c r="BD2127" s="123"/>
      <c r="BE2127" s="123"/>
      <c r="BF2127" s="123"/>
      <c r="BG2127" s="123"/>
      <c r="BH2127" s="123"/>
      <c r="BI2127" s="123"/>
      <c r="BJ2127" s="123"/>
      <c r="BK2127" s="95"/>
      <c r="BL2127" s="95"/>
      <c r="BM2127" s="98"/>
      <c r="BN2127" s="99"/>
      <c r="BO2127" s="123"/>
      <c r="BP2127" s="123"/>
      <c r="BQ2127" s="42"/>
      <c r="BR2127" s="96"/>
    </row>
    <row r="2128" spans="1:70" ht="30" hidden="1" customHeight="1" x14ac:dyDescent="0.35">
      <c r="A2128" s="95">
        <v>2126</v>
      </c>
      <c r="B2128" s="123"/>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3"/>
      <c r="AY2128" s="123"/>
      <c r="AZ2128" s="123"/>
      <c r="BA2128" s="123"/>
      <c r="BB2128" s="123"/>
      <c r="BC2128" s="123"/>
      <c r="BD2128" s="123"/>
      <c r="BE2128" s="123"/>
      <c r="BF2128" s="123"/>
      <c r="BG2128" s="123"/>
      <c r="BH2128" s="123"/>
      <c r="BI2128" s="123"/>
      <c r="BJ2128" s="123"/>
      <c r="BK2128" s="95"/>
      <c r="BL2128" s="95"/>
      <c r="BM2128" s="98"/>
      <c r="BN2128" s="99"/>
      <c r="BO2128" s="123"/>
      <c r="BP2128" s="123"/>
      <c r="BQ2128" s="42"/>
      <c r="BR2128" s="96"/>
    </row>
    <row r="2129" spans="1:70" ht="30" hidden="1" customHeight="1" x14ac:dyDescent="0.35">
      <c r="A2129" s="95">
        <v>2127</v>
      </c>
      <c r="B2129" s="123"/>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3"/>
      <c r="AY2129" s="123"/>
      <c r="AZ2129" s="123"/>
      <c r="BA2129" s="123"/>
      <c r="BB2129" s="123"/>
      <c r="BC2129" s="123"/>
      <c r="BD2129" s="123"/>
      <c r="BE2129" s="123"/>
      <c r="BF2129" s="123"/>
      <c r="BG2129" s="123"/>
      <c r="BH2129" s="123"/>
      <c r="BI2129" s="123"/>
      <c r="BJ2129" s="123"/>
      <c r="BK2129" s="95"/>
      <c r="BL2129" s="95"/>
      <c r="BM2129" s="98"/>
      <c r="BN2129" s="99"/>
      <c r="BO2129" s="123"/>
      <c r="BP2129" s="123"/>
      <c r="BQ2129" s="42"/>
      <c r="BR2129" s="96"/>
    </row>
    <row r="2130" spans="1:70" ht="30" hidden="1" customHeight="1" x14ac:dyDescent="0.35">
      <c r="A2130" s="95">
        <v>2128</v>
      </c>
      <c r="B2130" s="123"/>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3"/>
      <c r="AY2130" s="123"/>
      <c r="AZ2130" s="123"/>
      <c r="BA2130" s="123"/>
      <c r="BB2130" s="123"/>
      <c r="BC2130" s="123"/>
      <c r="BD2130" s="123"/>
      <c r="BE2130" s="123"/>
      <c r="BF2130" s="123"/>
      <c r="BG2130" s="123"/>
      <c r="BH2130" s="123"/>
      <c r="BI2130" s="123"/>
      <c r="BJ2130" s="123"/>
      <c r="BK2130" s="95"/>
      <c r="BL2130" s="95"/>
      <c r="BM2130" s="98"/>
      <c r="BN2130" s="99"/>
      <c r="BO2130" s="123"/>
      <c r="BP2130" s="123"/>
      <c r="BQ2130" s="42"/>
      <c r="BR2130" s="96"/>
    </row>
    <row r="2131" spans="1:70" ht="30" hidden="1" customHeight="1" x14ac:dyDescent="0.35">
      <c r="A2131" s="95">
        <v>2129</v>
      </c>
      <c r="B2131" s="123"/>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3"/>
      <c r="AY2131" s="123"/>
      <c r="AZ2131" s="123"/>
      <c r="BA2131" s="123"/>
      <c r="BB2131" s="123"/>
      <c r="BC2131" s="123"/>
      <c r="BD2131" s="123"/>
      <c r="BE2131" s="123"/>
      <c r="BF2131" s="123"/>
      <c r="BG2131" s="123"/>
      <c r="BH2131" s="123"/>
      <c r="BI2131" s="123"/>
      <c r="BJ2131" s="123"/>
      <c r="BK2131" s="95"/>
      <c r="BL2131" s="95"/>
      <c r="BM2131" s="98"/>
      <c r="BN2131" s="99"/>
      <c r="BO2131" s="123"/>
      <c r="BP2131" s="123"/>
      <c r="BQ2131" s="42"/>
      <c r="BR2131" s="96"/>
    </row>
    <row r="2132" spans="1:70" ht="30" hidden="1" customHeight="1" x14ac:dyDescent="0.35">
      <c r="A2132" s="95">
        <v>2130</v>
      </c>
      <c r="B2132" s="123"/>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3"/>
      <c r="AY2132" s="123"/>
      <c r="AZ2132" s="123"/>
      <c r="BA2132" s="123"/>
      <c r="BB2132" s="123"/>
      <c r="BC2132" s="123"/>
      <c r="BD2132" s="123"/>
      <c r="BE2132" s="123"/>
      <c r="BF2132" s="123"/>
      <c r="BG2132" s="123"/>
      <c r="BH2132" s="123"/>
      <c r="BI2132" s="123"/>
      <c r="BJ2132" s="123"/>
      <c r="BK2132" s="95"/>
      <c r="BL2132" s="95"/>
      <c r="BM2132" s="98"/>
      <c r="BN2132" s="99"/>
      <c r="BO2132" s="123"/>
      <c r="BP2132" s="123"/>
      <c r="BQ2132" s="42"/>
      <c r="BR2132" s="96"/>
    </row>
    <row r="2133" spans="1:70" ht="30" hidden="1" customHeight="1" x14ac:dyDescent="0.35">
      <c r="A2133" s="95">
        <v>2131</v>
      </c>
      <c r="B2133" s="123"/>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3"/>
      <c r="AY2133" s="123"/>
      <c r="AZ2133" s="123"/>
      <c r="BA2133" s="123"/>
      <c r="BB2133" s="123"/>
      <c r="BC2133" s="123"/>
      <c r="BD2133" s="123"/>
      <c r="BE2133" s="123"/>
      <c r="BF2133" s="123"/>
      <c r="BG2133" s="123"/>
      <c r="BH2133" s="123"/>
      <c r="BI2133" s="123"/>
      <c r="BJ2133" s="123"/>
      <c r="BK2133" s="95"/>
      <c r="BL2133" s="95"/>
      <c r="BM2133" s="98"/>
      <c r="BN2133" s="99"/>
      <c r="BO2133" s="123"/>
      <c r="BP2133" s="123"/>
      <c r="BQ2133" s="42"/>
      <c r="BR2133" s="96"/>
    </row>
    <row r="2134" spans="1:70" ht="30" hidden="1" customHeight="1" x14ac:dyDescent="0.35">
      <c r="A2134" s="95">
        <v>2132</v>
      </c>
      <c r="B2134" s="123"/>
      <c r="C2134" s="123"/>
      <c r="D2134" s="123"/>
      <c r="E2134" s="123"/>
      <c r="F2134" s="123"/>
      <c r="G2134" s="123"/>
      <c r="H2134" s="123"/>
      <c r="I2134" s="123"/>
      <c r="J2134" s="123"/>
      <c r="K2134" s="123"/>
      <c r="L2134" s="123"/>
      <c r="M2134" s="123"/>
      <c r="N2134" s="123"/>
      <c r="O2134" s="123"/>
      <c r="P2134" s="123"/>
      <c r="Q2134" s="123"/>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3"/>
      <c r="AY2134" s="123"/>
      <c r="AZ2134" s="123"/>
      <c r="BA2134" s="123"/>
      <c r="BB2134" s="123"/>
      <c r="BC2134" s="123"/>
      <c r="BD2134" s="123"/>
      <c r="BE2134" s="123"/>
      <c r="BF2134" s="123"/>
      <c r="BG2134" s="123"/>
      <c r="BH2134" s="123"/>
      <c r="BI2134" s="123"/>
      <c r="BJ2134" s="123"/>
      <c r="BK2134" s="95"/>
      <c r="BL2134" s="95"/>
      <c r="BM2134" s="98"/>
      <c r="BN2134" s="99"/>
      <c r="BO2134" s="123"/>
      <c r="BP2134" s="123"/>
      <c r="BQ2134" s="42"/>
      <c r="BR2134" s="96"/>
    </row>
    <row r="2135" spans="1:70" ht="30" hidden="1" customHeight="1" x14ac:dyDescent="0.35">
      <c r="A2135" s="95">
        <v>2133</v>
      </c>
      <c r="B2135" s="123"/>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23"/>
      <c r="AA2135" s="123"/>
      <c r="AB2135" s="123"/>
      <c r="AC2135" s="123"/>
      <c r="AD2135" s="123"/>
      <c r="AE2135" s="123"/>
      <c r="AF2135" s="123"/>
      <c r="AG2135" s="123"/>
      <c r="AH2135" s="123"/>
      <c r="AI2135" s="123"/>
      <c r="AJ2135" s="123"/>
      <c r="AK2135" s="123"/>
      <c r="AL2135" s="123"/>
      <c r="AM2135" s="123"/>
      <c r="AN2135" s="123"/>
      <c r="AO2135" s="123"/>
      <c r="AP2135" s="123"/>
      <c r="AQ2135" s="123"/>
      <c r="AR2135" s="123"/>
      <c r="AS2135" s="123"/>
      <c r="AT2135" s="123"/>
      <c r="AU2135" s="123"/>
      <c r="AV2135" s="123"/>
      <c r="AW2135" s="123"/>
      <c r="AX2135" s="123"/>
      <c r="AY2135" s="123"/>
      <c r="AZ2135" s="123"/>
      <c r="BA2135" s="123"/>
      <c r="BB2135" s="123"/>
      <c r="BC2135" s="123"/>
      <c r="BD2135" s="123"/>
      <c r="BE2135" s="123"/>
      <c r="BF2135" s="123"/>
      <c r="BG2135" s="123"/>
      <c r="BH2135" s="123"/>
      <c r="BI2135" s="123"/>
      <c r="BJ2135" s="123"/>
      <c r="BK2135" s="95"/>
      <c r="BL2135" s="95"/>
      <c r="BM2135" s="98"/>
      <c r="BN2135" s="99"/>
      <c r="BO2135" s="123"/>
      <c r="BP2135" s="123"/>
      <c r="BQ2135" s="42"/>
      <c r="BR2135" s="96"/>
    </row>
    <row r="2136" spans="1:70" ht="30" hidden="1" customHeight="1" x14ac:dyDescent="0.35">
      <c r="A2136" s="95">
        <v>2134</v>
      </c>
      <c r="B2136" s="123"/>
      <c r="C2136" s="123"/>
      <c r="D2136" s="123"/>
      <c r="E2136" s="123"/>
      <c r="F2136" s="123"/>
      <c r="G2136" s="123"/>
      <c r="H2136" s="123"/>
      <c r="I2136" s="123"/>
      <c r="J2136" s="123"/>
      <c r="K2136" s="123"/>
      <c r="L2136" s="123"/>
      <c r="M2136" s="123"/>
      <c r="N2136" s="123"/>
      <c r="O2136" s="123"/>
      <c r="P2136" s="123"/>
      <c r="Q2136" s="123"/>
      <c r="R2136" s="123"/>
      <c r="S2136" s="123"/>
      <c r="T2136" s="123"/>
      <c r="U2136" s="123"/>
      <c r="V2136" s="123"/>
      <c r="W2136" s="123"/>
      <c r="X2136" s="123"/>
      <c r="Y2136" s="123"/>
      <c r="Z2136" s="123"/>
      <c r="AA2136" s="123"/>
      <c r="AB2136" s="123"/>
      <c r="AC2136" s="123"/>
      <c r="AD2136" s="123"/>
      <c r="AE2136" s="123"/>
      <c r="AF2136" s="123"/>
      <c r="AG2136" s="123"/>
      <c r="AH2136" s="123"/>
      <c r="AI2136" s="123"/>
      <c r="AJ2136" s="123"/>
      <c r="AK2136" s="123"/>
      <c r="AL2136" s="123"/>
      <c r="AM2136" s="123"/>
      <c r="AN2136" s="123"/>
      <c r="AO2136" s="123"/>
      <c r="AP2136" s="123"/>
      <c r="AQ2136" s="123"/>
      <c r="AR2136" s="123"/>
      <c r="AS2136" s="123"/>
      <c r="AT2136" s="123"/>
      <c r="AU2136" s="123"/>
      <c r="AV2136" s="123"/>
      <c r="AW2136" s="123"/>
      <c r="AX2136" s="123"/>
      <c r="AY2136" s="123"/>
      <c r="AZ2136" s="123"/>
      <c r="BA2136" s="123"/>
      <c r="BB2136" s="123"/>
      <c r="BC2136" s="123"/>
      <c r="BD2136" s="123"/>
      <c r="BE2136" s="123"/>
      <c r="BF2136" s="123"/>
      <c r="BG2136" s="123"/>
      <c r="BH2136" s="123"/>
      <c r="BI2136" s="123"/>
      <c r="BJ2136" s="123"/>
      <c r="BK2136" s="95"/>
      <c r="BL2136" s="95"/>
      <c r="BM2136" s="98"/>
      <c r="BN2136" s="99"/>
      <c r="BO2136" s="123"/>
      <c r="BP2136" s="123"/>
      <c r="BQ2136" s="42"/>
      <c r="BR2136" s="96"/>
    </row>
    <row r="2137" spans="1:70" ht="30" hidden="1" customHeight="1" x14ac:dyDescent="0.35">
      <c r="A2137" s="95">
        <v>2135</v>
      </c>
      <c r="B2137" s="123"/>
      <c r="C2137" s="123"/>
      <c r="D2137" s="123"/>
      <c r="E2137" s="123"/>
      <c r="F2137" s="123"/>
      <c r="G2137" s="123"/>
      <c r="H2137" s="123"/>
      <c r="I2137" s="123"/>
      <c r="J2137" s="123"/>
      <c r="K2137" s="123"/>
      <c r="L2137" s="123"/>
      <c r="M2137" s="123"/>
      <c r="N2137" s="123"/>
      <c r="O2137" s="123"/>
      <c r="P2137" s="123"/>
      <c r="Q2137" s="123"/>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c r="AY2137" s="123"/>
      <c r="AZ2137" s="123"/>
      <c r="BA2137" s="123"/>
      <c r="BB2137" s="123"/>
      <c r="BC2137" s="123"/>
      <c r="BD2137" s="123"/>
      <c r="BE2137" s="123"/>
      <c r="BF2137" s="123"/>
      <c r="BG2137" s="123"/>
      <c r="BH2137" s="123"/>
      <c r="BI2137" s="123"/>
      <c r="BJ2137" s="123"/>
      <c r="BK2137" s="95"/>
      <c r="BL2137" s="95"/>
      <c r="BM2137" s="98"/>
      <c r="BN2137" s="99"/>
      <c r="BO2137" s="123"/>
      <c r="BP2137" s="123"/>
      <c r="BQ2137" s="42"/>
      <c r="BR2137" s="96"/>
    </row>
    <row r="2138" spans="1:70" ht="30" hidden="1" customHeight="1" x14ac:dyDescent="0.35">
      <c r="A2138" s="95">
        <v>2136</v>
      </c>
      <c r="B2138" s="123"/>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3"/>
      <c r="AY2138" s="123"/>
      <c r="AZ2138" s="123"/>
      <c r="BA2138" s="123"/>
      <c r="BB2138" s="123"/>
      <c r="BC2138" s="123"/>
      <c r="BD2138" s="123"/>
      <c r="BE2138" s="123"/>
      <c r="BF2138" s="123"/>
      <c r="BG2138" s="123"/>
      <c r="BH2138" s="123"/>
      <c r="BI2138" s="123"/>
      <c r="BJ2138" s="123"/>
      <c r="BK2138" s="95"/>
      <c r="BL2138" s="95"/>
      <c r="BM2138" s="98"/>
      <c r="BN2138" s="99"/>
      <c r="BO2138" s="123"/>
      <c r="BP2138" s="123"/>
      <c r="BQ2138" s="42"/>
      <c r="BR2138" s="96"/>
    </row>
    <row r="2139" spans="1:70" ht="30" hidden="1" customHeight="1" x14ac:dyDescent="0.35">
      <c r="A2139" s="95">
        <v>2137</v>
      </c>
      <c r="B2139" s="123"/>
      <c r="C2139" s="123"/>
      <c r="D2139" s="123"/>
      <c r="E2139" s="123"/>
      <c r="F2139" s="123"/>
      <c r="G2139" s="123"/>
      <c r="H2139" s="123"/>
      <c r="I2139" s="123"/>
      <c r="J2139" s="123"/>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3"/>
      <c r="AY2139" s="123"/>
      <c r="AZ2139" s="123"/>
      <c r="BA2139" s="123"/>
      <c r="BB2139" s="123"/>
      <c r="BC2139" s="123"/>
      <c r="BD2139" s="123"/>
      <c r="BE2139" s="123"/>
      <c r="BF2139" s="123"/>
      <c r="BG2139" s="123"/>
      <c r="BH2139" s="123"/>
      <c r="BI2139" s="123"/>
      <c r="BJ2139" s="123"/>
      <c r="BK2139" s="95"/>
      <c r="BL2139" s="95"/>
      <c r="BM2139" s="98"/>
      <c r="BN2139" s="99"/>
      <c r="BO2139" s="123"/>
      <c r="BP2139" s="123"/>
      <c r="BQ2139" s="42"/>
      <c r="BR2139" s="96"/>
    </row>
    <row r="2140" spans="1:70" ht="30" hidden="1" customHeight="1" x14ac:dyDescent="0.35">
      <c r="A2140" s="95">
        <v>2138</v>
      </c>
      <c r="B2140" s="123"/>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c r="AY2140" s="123"/>
      <c r="AZ2140" s="123"/>
      <c r="BA2140" s="123"/>
      <c r="BB2140" s="123"/>
      <c r="BC2140" s="123"/>
      <c r="BD2140" s="123"/>
      <c r="BE2140" s="123"/>
      <c r="BF2140" s="123"/>
      <c r="BG2140" s="123"/>
      <c r="BH2140" s="123"/>
      <c r="BI2140" s="123"/>
      <c r="BJ2140" s="123"/>
      <c r="BK2140" s="95"/>
      <c r="BL2140" s="95"/>
      <c r="BM2140" s="98"/>
      <c r="BN2140" s="99"/>
      <c r="BO2140" s="123"/>
      <c r="BP2140" s="123"/>
      <c r="BQ2140" s="42"/>
      <c r="BR2140" s="96"/>
    </row>
    <row r="2141" spans="1:70" ht="30" hidden="1" customHeight="1" x14ac:dyDescent="0.35">
      <c r="A2141" s="95">
        <v>2139</v>
      </c>
      <c r="B2141" s="123"/>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3"/>
      <c r="AY2141" s="123"/>
      <c r="AZ2141" s="123"/>
      <c r="BA2141" s="123"/>
      <c r="BB2141" s="123"/>
      <c r="BC2141" s="123"/>
      <c r="BD2141" s="123"/>
      <c r="BE2141" s="123"/>
      <c r="BF2141" s="123"/>
      <c r="BG2141" s="123"/>
      <c r="BH2141" s="123"/>
      <c r="BI2141" s="123"/>
      <c r="BJ2141" s="123"/>
      <c r="BK2141" s="95"/>
      <c r="BL2141" s="95"/>
      <c r="BM2141" s="98"/>
      <c r="BN2141" s="99"/>
      <c r="BO2141" s="123"/>
      <c r="BP2141" s="123"/>
      <c r="BQ2141" s="42"/>
      <c r="BR2141" s="96"/>
    </row>
    <row r="2142" spans="1:70" ht="30" hidden="1" customHeight="1" x14ac:dyDescent="0.35">
      <c r="A2142" s="95">
        <v>2140</v>
      </c>
      <c r="B2142" s="123"/>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3"/>
      <c r="AY2142" s="123"/>
      <c r="AZ2142" s="123"/>
      <c r="BA2142" s="123"/>
      <c r="BB2142" s="123"/>
      <c r="BC2142" s="123"/>
      <c r="BD2142" s="123"/>
      <c r="BE2142" s="123"/>
      <c r="BF2142" s="123"/>
      <c r="BG2142" s="123"/>
      <c r="BH2142" s="123"/>
      <c r="BI2142" s="123"/>
      <c r="BJ2142" s="123"/>
      <c r="BK2142" s="95"/>
      <c r="BL2142" s="95"/>
      <c r="BM2142" s="98"/>
      <c r="BN2142" s="99"/>
      <c r="BO2142" s="123"/>
      <c r="BP2142" s="123"/>
      <c r="BQ2142" s="42"/>
      <c r="BR2142" s="96"/>
    </row>
    <row r="2143" spans="1:70" ht="30" hidden="1" customHeight="1" x14ac:dyDescent="0.35">
      <c r="A2143" s="95">
        <v>2141</v>
      </c>
      <c r="B2143" s="123"/>
      <c r="C2143" s="123"/>
      <c r="D2143" s="123"/>
      <c r="E2143" s="123"/>
      <c r="F2143" s="123"/>
      <c r="G2143" s="123"/>
      <c r="H2143" s="123"/>
      <c r="I2143" s="123"/>
      <c r="J2143" s="123"/>
      <c r="K2143" s="123"/>
      <c r="L2143" s="123"/>
      <c r="M2143" s="123"/>
      <c r="N2143" s="123"/>
      <c r="O2143" s="123"/>
      <c r="P2143" s="123"/>
      <c r="Q2143" s="123"/>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3"/>
      <c r="AY2143" s="123"/>
      <c r="AZ2143" s="123"/>
      <c r="BA2143" s="123"/>
      <c r="BB2143" s="123"/>
      <c r="BC2143" s="123"/>
      <c r="BD2143" s="123"/>
      <c r="BE2143" s="123"/>
      <c r="BF2143" s="123"/>
      <c r="BG2143" s="123"/>
      <c r="BH2143" s="123"/>
      <c r="BI2143" s="123"/>
      <c r="BJ2143" s="123"/>
      <c r="BK2143" s="95"/>
      <c r="BL2143" s="95"/>
      <c r="BM2143" s="98"/>
      <c r="BN2143" s="99"/>
      <c r="BO2143" s="123"/>
      <c r="BP2143" s="123"/>
      <c r="BQ2143" s="42"/>
      <c r="BR2143" s="96"/>
    </row>
    <row r="2144" spans="1:70" ht="30" hidden="1" customHeight="1" x14ac:dyDescent="0.35">
      <c r="A2144" s="95">
        <v>2142</v>
      </c>
      <c r="B2144" s="123"/>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3"/>
      <c r="AY2144" s="123"/>
      <c r="AZ2144" s="123"/>
      <c r="BA2144" s="123"/>
      <c r="BB2144" s="123"/>
      <c r="BC2144" s="123"/>
      <c r="BD2144" s="123"/>
      <c r="BE2144" s="123"/>
      <c r="BF2144" s="123"/>
      <c r="BG2144" s="123"/>
      <c r="BH2144" s="123"/>
      <c r="BI2144" s="123"/>
      <c r="BJ2144" s="123"/>
      <c r="BK2144" s="95"/>
      <c r="BL2144" s="95"/>
      <c r="BM2144" s="98"/>
      <c r="BN2144" s="99"/>
      <c r="BO2144" s="123"/>
      <c r="BP2144" s="123"/>
      <c r="BQ2144" s="42"/>
      <c r="BR2144" s="96"/>
    </row>
    <row r="2145" spans="1:70" ht="30" hidden="1" customHeight="1" x14ac:dyDescent="0.35">
      <c r="A2145" s="95">
        <v>2143</v>
      </c>
      <c r="B2145" s="123"/>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3"/>
      <c r="AY2145" s="123"/>
      <c r="AZ2145" s="123"/>
      <c r="BA2145" s="123"/>
      <c r="BB2145" s="123"/>
      <c r="BC2145" s="123"/>
      <c r="BD2145" s="123"/>
      <c r="BE2145" s="123"/>
      <c r="BF2145" s="123"/>
      <c r="BG2145" s="123"/>
      <c r="BH2145" s="123"/>
      <c r="BI2145" s="123"/>
      <c r="BJ2145" s="123"/>
      <c r="BK2145" s="95"/>
      <c r="BL2145" s="95"/>
      <c r="BM2145" s="98"/>
      <c r="BN2145" s="99"/>
      <c r="BO2145" s="123"/>
      <c r="BP2145" s="123"/>
      <c r="BQ2145" s="42"/>
      <c r="BR2145" s="96"/>
    </row>
    <row r="2146" spans="1:70" ht="30" hidden="1" customHeight="1" x14ac:dyDescent="0.35">
      <c r="A2146" s="95">
        <v>2144</v>
      </c>
      <c r="B2146" s="123"/>
      <c r="C2146" s="123"/>
      <c r="D2146" s="123"/>
      <c r="E2146" s="123"/>
      <c r="F2146" s="123"/>
      <c r="G2146" s="123"/>
      <c r="H2146" s="123"/>
      <c r="I2146" s="123"/>
      <c r="J2146" s="123"/>
      <c r="K2146" s="123"/>
      <c r="L2146" s="123"/>
      <c r="M2146" s="123"/>
      <c r="N2146" s="123"/>
      <c r="O2146" s="123"/>
      <c r="P2146" s="123"/>
      <c r="Q2146" s="123"/>
      <c r="R2146" s="123"/>
      <c r="S2146" s="123"/>
      <c r="T2146" s="123"/>
      <c r="U2146" s="123"/>
      <c r="V2146" s="123"/>
      <c r="W2146" s="123"/>
      <c r="X2146" s="123"/>
      <c r="Y2146" s="123"/>
      <c r="Z2146" s="123"/>
      <c r="AA2146" s="123"/>
      <c r="AB2146" s="123"/>
      <c r="AC2146" s="123"/>
      <c r="AD2146" s="123"/>
      <c r="AE2146" s="123"/>
      <c r="AF2146" s="123"/>
      <c r="AG2146" s="123"/>
      <c r="AH2146" s="123"/>
      <c r="AI2146" s="123"/>
      <c r="AJ2146" s="123"/>
      <c r="AK2146" s="123"/>
      <c r="AL2146" s="123"/>
      <c r="AM2146" s="123"/>
      <c r="AN2146" s="123"/>
      <c r="AO2146" s="123"/>
      <c r="AP2146" s="123"/>
      <c r="AQ2146" s="123"/>
      <c r="AR2146" s="123"/>
      <c r="AS2146" s="123"/>
      <c r="AT2146" s="123"/>
      <c r="AU2146" s="123"/>
      <c r="AV2146" s="123"/>
      <c r="AW2146" s="123"/>
      <c r="AX2146" s="123"/>
      <c r="AY2146" s="123"/>
      <c r="AZ2146" s="123"/>
      <c r="BA2146" s="123"/>
      <c r="BB2146" s="123"/>
      <c r="BC2146" s="123"/>
      <c r="BD2146" s="123"/>
      <c r="BE2146" s="123"/>
      <c r="BF2146" s="123"/>
      <c r="BG2146" s="123"/>
      <c r="BH2146" s="123"/>
      <c r="BI2146" s="123"/>
      <c r="BJ2146" s="123"/>
      <c r="BK2146" s="95"/>
      <c r="BL2146" s="95"/>
      <c r="BM2146" s="98"/>
      <c r="BN2146" s="99"/>
      <c r="BO2146" s="123"/>
      <c r="BP2146" s="123"/>
      <c r="BQ2146" s="42"/>
      <c r="BR2146" s="96"/>
    </row>
    <row r="2147" spans="1:70" ht="30" hidden="1" customHeight="1" x14ac:dyDescent="0.35">
      <c r="A2147" s="95">
        <v>2145</v>
      </c>
      <c r="B2147" s="123"/>
      <c r="C2147" s="123"/>
      <c r="D2147" s="123"/>
      <c r="E2147" s="123"/>
      <c r="F2147" s="123"/>
      <c r="G2147" s="123"/>
      <c r="H2147" s="123"/>
      <c r="I2147" s="123"/>
      <c r="J2147" s="123"/>
      <c r="K2147" s="123"/>
      <c r="L2147" s="123"/>
      <c r="M2147" s="123"/>
      <c r="N2147" s="123"/>
      <c r="O2147" s="123"/>
      <c r="P2147" s="123"/>
      <c r="Q2147" s="123"/>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c r="AY2147" s="123"/>
      <c r="AZ2147" s="123"/>
      <c r="BA2147" s="123"/>
      <c r="BB2147" s="123"/>
      <c r="BC2147" s="123"/>
      <c r="BD2147" s="123"/>
      <c r="BE2147" s="123"/>
      <c r="BF2147" s="123"/>
      <c r="BG2147" s="123"/>
      <c r="BH2147" s="123"/>
      <c r="BI2147" s="123"/>
      <c r="BJ2147" s="123"/>
      <c r="BK2147" s="95"/>
      <c r="BL2147" s="95"/>
      <c r="BM2147" s="98"/>
      <c r="BN2147" s="99"/>
      <c r="BO2147" s="123"/>
      <c r="BP2147" s="123"/>
      <c r="BQ2147" s="42"/>
      <c r="BR2147" s="96"/>
    </row>
    <row r="2148" spans="1:70" ht="30" hidden="1" customHeight="1" x14ac:dyDescent="0.35">
      <c r="A2148" s="95">
        <v>2146</v>
      </c>
      <c r="B2148" s="123"/>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123"/>
      <c r="BJ2148" s="123"/>
      <c r="BK2148" s="95"/>
      <c r="BL2148" s="95"/>
      <c r="BM2148" s="98"/>
      <c r="BN2148" s="99"/>
      <c r="BO2148" s="123"/>
      <c r="BP2148" s="123"/>
      <c r="BQ2148" s="42"/>
      <c r="BR2148" s="96"/>
    </row>
    <row r="2149" spans="1:70" ht="30" hidden="1" customHeight="1" x14ac:dyDescent="0.35">
      <c r="A2149" s="95">
        <v>2147</v>
      </c>
      <c r="B2149" s="123"/>
      <c r="C2149" s="123"/>
      <c r="D2149" s="123"/>
      <c r="E2149" s="123"/>
      <c r="F2149" s="123"/>
      <c r="G2149" s="123"/>
      <c r="H2149" s="123"/>
      <c r="I2149" s="123"/>
      <c r="J2149" s="123"/>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123"/>
      <c r="BJ2149" s="123"/>
      <c r="BK2149" s="95"/>
      <c r="BL2149" s="95"/>
      <c r="BM2149" s="98"/>
      <c r="BN2149" s="99"/>
      <c r="BO2149" s="123"/>
      <c r="BP2149" s="123"/>
      <c r="BQ2149" s="42"/>
      <c r="BR2149" s="96"/>
    </row>
    <row r="2150" spans="1:70" ht="30" hidden="1" customHeight="1" x14ac:dyDescent="0.35">
      <c r="A2150" s="95">
        <v>2148</v>
      </c>
      <c r="B2150" s="123"/>
      <c r="C2150" s="123"/>
      <c r="D2150" s="123"/>
      <c r="E2150" s="123"/>
      <c r="F2150" s="123"/>
      <c r="G2150" s="123"/>
      <c r="H2150" s="123"/>
      <c r="I2150" s="123"/>
      <c r="J2150" s="123"/>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3"/>
      <c r="AN2150" s="123"/>
      <c r="AO2150" s="123"/>
      <c r="AP2150" s="123"/>
      <c r="AQ2150" s="123"/>
      <c r="AR2150" s="123"/>
      <c r="AS2150" s="123"/>
      <c r="AT2150" s="123"/>
      <c r="AU2150" s="123"/>
      <c r="AV2150" s="123"/>
      <c r="AW2150" s="123"/>
      <c r="AX2150" s="123"/>
      <c r="AY2150" s="123"/>
      <c r="AZ2150" s="123"/>
      <c r="BA2150" s="123"/>
      <c r="BB2150" s="123"/>
      <c r="BC2150" s="123"/>
      <c r="BD2150" s="123"/>
      <c r="BE2150" s="123"/>
      <c r="BF2150" s="123"/>
      <c r="BG2150" s="123"/>
      <c r="BH2150" s="123"/>
      <c r="BI2150" s="123"/>
      <c r="BJ2150" s="123"/>
      <c r="BK2150" s="95"/>
      <c r="BL2150" s="95"/>
      <c r="BM2150" s="98"/>
      <c r="BN2150" s="99"/>
      <c r="BO2150" s="123"/>
      <c r="BP2150" s="123"/>
      <c r="BQ2150" s="42"/>
      <c r="BR2150" s="96"/>
    </row>
    <row r="2151" spans="1:70" ht="30" hidden="1" customHeight="1" x14ac:dyDescent="0.35">
      <c r="A2151" s="95">
        <v>2149</v>
      </c>
      <c r="B2151" s="123"/>
      <c r="C2151" s="123"/>
      <c r="D2151" s="123"/>
      <c r="E2151" s="123"/>
      <c r="F2151" s="123"/>
      <c r="G2151" s="123"/>
      <c r="H2151" s="123"/>
      <c r="I2151" s="123"/>
      <c r="J2151" s="123"/>
      <c r="K2151" s="123"/>
      <c r="L2151" s="123"/>
      <c r="M2151" s="123"/>
      <c r="N2151" s="123"/>
      <c r="O2151" s="123"/>
      <c r="P2151" s="123"/>
      <c r="Q2151" s="123"/>
      <c r="R2151" s="123"/>
      <c r="S2151" s="123"/>
      <c r="T2151" s="123"/>
      <c r="U2151" s="123"/>
      <c r="V2151" s="123"/>
      <c r="W2151" s="123"/>
      <c r="X2151" s="123"/>
      <c r="Y2151" s="123"/>
      <c r="Z2151" s="123"/>
      <c r="AA2151" s="123"/>
      <c r="AB2151" s="123"/>
      <c r="AC2151" s="123"/>
      <c r="AD2151" s="123"/>
      <c r="AE2151" s="123"/>
      <c r="AF2151" s="123"/>
      <c r="AG2151" s="123"/>
      <c r="AH2151" s="123"/>
      <c r="AI2151" s="123"/>
      <c r="AJ2151" s="123"/>
      <c r="AK2151" s="123"/>
      <c r="AL2151" s="123"/>
      <c r="AM2151" s="123"/>
      <c r="AN2151" s="123"/>
      <c r="AO2151" s="123"/>
      <c r="AP2151" s="123"/>
      <c r="AQ2151" s="123"/>
      <c r="AR2151" s="123"/>
      <c r="AS2151" s="123"/>
      <c r="AT2151" s="123"/>
      <c r="AU2151" s="123"/>
      <c r="AV2151" s="123"/>
      <c r="AW2151" s="123"/>
      <c r="AX2151" s="123"/>
      <c r="AY2151" s="123"/>
      <c r="AZ2151" s="123"/>
      <c r="BA2151" s="123"/>
      <c r="BB2151" s="123"/>
      <c r="BC2151" s="123"/>
      <c r="BD2151" s="123"/>
      <c r="BE2151" s="123"/>
      <c r="BF2151" s="123"/>
      <c r="BG2151" s="123"/>
      <c r="BH2151" s="123"/>
      <c r="BI2151" s="123"/>
      <c r="BJ2151" s="123"/>
      <c r="BK2151" s="95"/>
      <c r="BL2151" s="95"/>
      <c r="BM2151" s="98"/>
      <c r="BN2151" s="99"/>
      <c r="BO2151" s="123"/>
      <c r="BP2151" s="123"/>
      <c r="BQ2151" s="42"/>
      <c r="BR2151" s="96"/>
    </row>
    <row r="2152" spans="1:70" ht="30" hidden="1" customHeight="1" x14ac:dyDescent="0.35">
      <c r="A2152" s="95">
        <v>2150</v>
      </c>
      <c r="B2152" s="123"/>
      <c r="C2152" s="123"/>
      <c r="D2152" s="123"/>
      <c r="E2152" s="123"/>
      <c r="F2152" s="123"/>
      <c r="G2152" s="123"/>
      <c r="H2152" s="123"/>
      <c r="I2152" s="123"/>
      <c r="J2152" s="123"/>
      <c r="K2152" s="123"/>
      <c r="L2152" s="123"/>
      <c r="M2152" s="123"/>
      <c r="N2152" s="123"/>
      <c r="O2152" s="123"/>
      <c r="P2152" s="123"/>
      <c r="Q2152" s="123"/>
      <c r="R2152" s="123"/>
      <c r="S2152" s="123"/>
      <c r="T2152" s="123"/>
      <c r="U2152" s="123"/>
      <c r="V2152" s="123"/>
      <c r="W2152" s="123"/>
      <c r="X2152" s="123"/>
      <c r="Y2152" s="123"/>
      <c r="Z2152" s="123"/>
      <c r="AA2152" s="123"/>
      <c r="AB2152" s="123"/>
      <c r="AC2152" s="123"/>
      <c r="AD2152" s="123"/>
      <c r="AE2152" s="123"/>
      <c r="AF2152" s="123"/>
      <c r="AG2152" s="123"/>
      <c r="AH2152" s="123"/>
      <c r="AI2152" s="123"/>
      <c r="AJ2152" s="123"/>
      <c r="AK2152" s="123"/>
      <c r="AL2152" s="123"/>
      <c r="AM2152" s="123"/>
      <c r="AN2152" s="123"/>
      <c r="AO2152" s="123"/>
      <c r="AP2152" s="123"/>
      <c r="AQ2152" s="123"/>
      <c r="AR2152" s="123"/>
      <c r="AS2152" s="123"/>
      <c r="AT2152" s="123"/>
      <c r="AU2152" s="123"/>
      <c r="AV2152" s="123"/>
      <c r="AW2152" s="123"/>
      <c r="AX2152" s="123"/>
      <c r="AY2152" s="123"/>
      <c r="AZ2152" s="123"/>
      <c r="BA2152" s="123"/>
      <c r="BB2152" s="123"/>
      <c r="BC2152" s="123"/>
      <c r="BD2152" s="123"/>
      <c r="BE2152" s="123"/>
      <c r="BF2152" s="123"/>
      <c r="BG2152" s="123"/>
      <c r="BH2152" s="123"/>
      <c r="BI2152" s="123"/>
      <c r="BJ2152" s="123"/>
      <c r="BK2152" s="95"/>
      <c r="BL2152" s="95"/>
      <c r="BM2152" s="98"/>
      <c r="BN2152" s="99"/>
      <c r="BO2152" s="123"/>
      <c r="BP2152" s="123"/>
      <c r="BQ2152" s="42"/>
      <c r="BR2152" s="96"/>
    </row>
    <row r="2153" spans="1:70" ht="30" hidden="1" customHeight="1" x14ac:dyDescent="0.35">
      <c r="A2153" s="95">
        <v>2151</v>
      </c>
      <c r="B2153" s="123"/>
      <c r="C2153" s="123"/>
      <c r="D2153" s="123"/>
      <c r="E2153" s="123"/>
      <c r="F2153" s="123"/>
      <c r="G2153" s="123"/>
      <c r="H2153" s="123"/>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123"/>
      <c r="BJ2153" s="123"/>
      <c r="BK2153" s="95"/>
      <c r="BL2153" s="95"/>
      <c r="BM2153" s="98"/>
      <c r="BN2153" s="99"/>
      <c r="BO2153" s="123"/>
      <c r="BP2153" s="123"/>
      <c r="BQ2153" s="42"/>
      <c r="BR2153" s="96"/>
    </row>
    <row r="2154" spans="1:70" ht="30" hidden="1" customHeight="1" x14ac:dyDescent="0.35">
      <c r="A2154" s="95">
        <v>2152</v>
      </c>
      <c r="B2154" s="123"/>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3"/>
      <c r="AY2154" s="123"/>
      <c r="AZ2154" s="123"/>
      <c r="BA2154" s="123"/>
      <c r="BB2154" s="123"/>
      <c r="BC2154" s="123"/>
      <c r="BD2154" s="123"/>
      <c r="BE2154" s="123"/>
      <c r="BF2154" s="123"/>
      <c r="BG2154" s="123"/>
      <c r="BH2154" s="123"/>
      <c r="BI2154" s="123"/>
      <c r="BJ2154" s="123"/>
      <c r="BK2154" s="95"/>
      <c r="BL2154" s="95"/>
      <c r="BM2154" s="98"/>
      <c r="BN2154" s="99"/>
      <c r="BO2154" s="123"/>
      <c r="BP2154" s="123"/>
      <c r="BQ2154" s="42"/>
      <c r="BR2154" s="96"/>
    </row>
    <row r="2155" spans="1:70" ht="30" hidden="1" customHeight="1" x14ac:dyDescent="0.35">
      <c r="A2155" s="95">
        <v>2153</v>
      </c>
      <c r="B2155" s="123"/>
      <c r="C2155" s="123"/>
      <c r="D2155" s="123"/>
      <c r="E2155" s="123"/>
      <c r="F2155" s="123"/>
      <c r="G2155" s="123"/>
      <c r="H2155" s="123"/>
      <c r="I2155" s="123"/>
      <c r="J2155" s="123"/>
      <c r="K2155" s="123"/>
      <c r="L2155" s="123"/>
      <c r="M2155" s="123"/>
      <c r="N2155" s="123"/>
      <c r="O2155" s="123"/>
      <c r="P2155" s="123"/>
      <c r="Q2155" s="123"/>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123"/>
      <c r="BJ2155" s="123"/>
      <c r="BK2155" s="95"/>
      <c r="BL2155" s="95"/>
      <c r="BM2155" s="98"/>
      <c r="BN2155" s="99"/>
      <c r="BO2155" s="123"/>
      <c r="BP2155" s="123"/>
      <c r="BQ2155" s="42"/>
      <c r="BR2155" s="96"/>
    </row>
    <row r="2156" spans="1:70" ht="30" hidden="1" customHeight="1" x14ac:dyDescent="0.35">
      <c r="A2156" s="95">
        <v>2154</v>
      </c>
      <c r="B2156" s="123"/>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123"/>
      <c r="BJ2156" s="123"/>
      <c r="BK2156" s="95"/>
      <c r="BL2156" s="95"/>
      <c r="BM2156" s="98"/>
      <c r="BN2156" s="99"/>
      <c r="BO2156" s="123"/>
      <c r="BP2156" s="123"/>
      <c r="BQ2156" s="42"/>
      <c r="BR2156" s="96"/>
    </row>
    <row r="2157" spans="1:70" ht="30" hidden="1" customHeight="1" x14ac:dyDescent="0.35">
      <c r="A2157" s="95">
        <v>2155</v>
      </c>
      <c r="B2157" s="123"/>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3"/>
      <c r="AY2157" s="123"/>
      <c r="AZ2157" s="123"/>
      <c r="BA2157" s="123"/>
      <c r="BB2157" s="123"/>
      <c r="BC2157" s="123"/>
      <c r="BD2157" s="123"/>
      <c r="BE2157" s="123"/>
      <c r="BF2157" s="123"/>
      <c r="BG2157" s="123"/>
      <c r="BH2157" s="123"/>
      <c r="BI2157" s="123"/>
      <c r="BJ2157" s="123"/>
      <c r="BK2157" s="95"/>
      <c r="BL2157" s="95"/>
      <c r="BM2157" s="98"/>
      <c r="BN2157" s="99"/>
      <c r="BO2157" s="123"/>
      <c r="BP2157" s="123"/>
      <c r="BQ2157" s="42"/>
      <c r="BR2157" s="96"/>
    </row>
    <row r="2158" spans="1:70" ht="30" hidden="1" customHeight="1" x14ac:dyDescent="0.35">
      <c r="A2158" s="95">
        <v>2156</v>
      </c>
      <c r="B2158" s="123"/>
      <c r="C2158" s="123"/>
      <c r="D2158" s="123"/>
      <c r="E2158" s="123"/>
      <c r="F2158" s="123"/>
      <c r="G2158" s="123"/>
      <c r="H2158" s="123"/>
      <c r="I2158" s="123"/>
      <c r="J2158" s="123"/>
      <c r="K2158" s="123"/>
      <c r="L2158" s="123"/>
      <c r="M2158" s="123"/>
      <c r="N2158" s="123"/>
      <c r="O2158" s="123"/>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123"/>
      <c r="AM2158" s="123"/>
      <c r="AN2158" s="123"/>
      <c r="AO2158" s="123"/>
      <c r="AP2158" s="123"/>
      <c r="AQ2158" s="123"/>
      <c r="AR2158" s="123"/>
      <c r="AS2158" s="123"/>
      <c r="AT2158" s="123"/>
      <c r="AU2158" s="123"/>
      <c r="AV2158" s="123"/>
      <c r="AW2158" s="123"/>
      <c r="AX2158" s="123"/>
      <c r="AY2158" s="123"/>
      <c r="AZ2158" s="123"/>
      <c r="BA2158" s="123"/>
      <c r="BB2158" s="123"/>
      <c r="BC2158" s="123"/>
      <c r="BD2158" s="123"/>
      <c r="BE2158" s="123"/>
      <c r="BF2158" s="123"/>
      <c r="BG2158" s="123"/>
      <c r="BH2158" s="123"/>
      <c r="BI2158" s="123"/>
      <c r="BJ2158" s="123"/>
      <c r="BK2158" s="95"/>
      <c r="BL2158" s="95"/>
      <c r="BM2158" s="98"/>
      <c r="BN2158" s="99"/>
      <c r="BO2158" s="123"/>
      <c r="BP2158" s="123"/>
      <c r="BQ2158" s="42"/>
      <c r="BR2158" s="96"/>
    </row>
    <row r="2159" spans="1:70" ht="30" hidden="1" customHeight="1" x14ac:dyDescent="0.35">
      <c r="A2159" s="95">
        <v>2157</v>
      </c>
      <c r="B2159" s="123"/>
      <c r="C2159" s="123"/>
      <c r="D2159" s="123"/>
      <c r="E2159" s="123"/>
      <c r="F2159" s="123"/>
      <c r="G2159" s="123"/>
      <c r="H2159" s="123"/>
      <c r="I2159" s="123"/>
      <c r="J2159" s="123"/>
      <c r="K2159" s="123"/>
      <c r="L2159" s="123"/>
      <c r="M2159" s="123"/>
      <c r="N2159" s="123"/>
      <c r="O2159" s="123"/>
      <c r="P2159" s="123"/>
      <c r="Q2159" s="123"/>
      <c r="R2159" s="123"/>
      <c r="S2159" s="123"/>
      <c r="T2159" s="123"/>
      <c r="U2159" s="123"/>
      <c r="V2159" s="123"/>
      <c r="W2159" s="123"/>
      <c r="X2159" s="123"/>
      <c r="Y2159" s="123"/>
      <c r="Z2159" s="123"/>
      <c r="AA2159" s="123"/>
      <c r="AB2159" s="123"/>
      <c r="AC2159" s="123"/>
      <c r="AD2159" s="123"/>
      <c r="AE2159" s="123"/>
      <c r="AF2159" s="123"/>
      <c r="AG2159" s="123"/>
      <c r="AH2159" s="123"/>
      <c r="AI2159" s="123"/>
      <c r="AJ2159" s="123"/>
      <c r="AK2159" s="123"/>
      <c r="AL2159" s="123"/>
      <c r="AM2159" s="123"/>
      <c r="AN2159" s="123"/>
      <c r="AO2159" s="123"/>
      <c r="AP2159" s="123"/>
      <c r="AQ2159" s="123"/>
      <c r="AR2159" s="123"/>
      <c r="AS2159" s="123"/>
      <c r="AT2159" s="123"/>
      <c r="AU2159" s="123"/>
      <c r="AV2159" s="123"/>
      <c r="AW2159" s="123"/>
      <c r="AX2159" s="123"/>
      <c r="AY2159" s="123"/>
      <c r="AZ2159" s="123"/>
      <c r="BA2159" s="123"/>
      <c r="BB2159" s="123"/>
      <c r="BC2159" s="123"/>
      <c r="BD2159" s="123"/>
      <c r="BE2159" s="123"/>
      <c r="BF2159" s="123"/>
      <c r="BG2159" s="123"/>
      <c r="BH2159" s="123"/>
      <c r="BI2159" s="123"/>
      <c r="BJ2159" s="123"/>
      <c r="BK2159" s="95"/>
      <c r="BL2159" s="95"/>
      <c r="BM2159" s="98"/>
      <c r="BN2159" s="99"/>
      <c r="BO2159" s="123"/>
      <c r="BP2159" s="123"/>
      <c r="BQ2159" s="42"/>
      <c r="BR2159" s="96"/>
    </row>
    <row r="2160" spans="1:70" ht="30" hidden="1" customHeight="1" x14ac:dyDescent="0.35">
      <c r="A2160" s="95">
        <v>2158</v>
      </c>
      <c r="B2160" s="123"/>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23"/>
      <c r="AA2160" s="123"/>
      <c r="AB2160" s="123"/>
      <c r="AC2160" s="123"/>
      <c r="AD2160" s="123"/>
      <c r="AE2160" s="123"/>
      <c r="AF2160" s="123"/>
      <c r="AG2160" s="123"/>
      <c r="AH2160" s="123"/>
      <c r="AI2160" s="123"/>
      <c r="AJ2160" s="123"/>
      <c r="AK2160" s="123"/>
      <c r="AL2160" s="123"/>
      <c r="AM2160" s="123"/>
      <c r="AN2160" s="123"/>
      <c r="AO2160" s="123"/>
      <c r="AP2160" s="123"/>
      <c r="AQ2160" s="123"/>
      <c r="AR2160" s="123"/>
      <c r="AS2160" s="123"/>
      <c r="AT2160" s="123"/>
      <c r="AU2160" s="123"/>
      <c r="AV2160" s="123"/>
      <c r="AW2160" s="123"/>
      <c r="AX2160" s="123"/>
      <c r="AY2160" s="123"/>
      <c r="AZ2160" s="123"/>
      <c r="BA2160" s="123"/>
      <c r="BB2160" s="123"/>
      <c r="BC2160" s="123"/>
      <c r="BD2160" s="123"/>
      <c r="BE2160" s="123"/>
      <c r="BF2160" s="123"/>
      <c r="BG2160" s="123"/>
      <c r="BH2160" s="123"/>
      <c r="BI2160" s="123"/>
      <c r="BJ2160" s="123"/>
      <c r="BK2160" s="95"/>
      <c r="BL2160" s="95"/>
      <c r="BM2160" s="98"/>
      <c r="BN2160" s="99"/>
      <c r="BO2160" s="123"/>
      <c r="BP2160" s="123"/>
      <c r="BQ2160" s="42"/>
      <c r="BR2160" s="96"/>
    </row>
    <row r="2161" spans="1:70" ht="30" hidden="1" customHeight="1" x14ac:dyDescent="0.35">
      <c r="A2161" s="95">
        <v>2159</v>
      </c>
      <c r="B2161" s="123"/>
      <c r="C2161" s="123"/>
      <c r="D2161" s="123"/>
      <c r="E2161" s="123"/>
      <c r="F2161" s="123"/>
      <c r="G2161" s="123"/>
      <c r="H2161" s="123"/>
      <c r="I2161" s="123"/>
      <c r="J2161" s="123"/>
      <c r="K2161" s="123"/>
      <c r="L2161" s="123"/>
      <c r="M2161" s="123"/>
      <c r="N2161" s="123"/>
      <c r="O2161" s="123"/>
      <c r="P2161" s="123"/>
      <c r="Q2161" s="123"/>
      <c r="R2161" s="123"/>
      <c r="S2161" s="123"/>
      <c r="T2161" s="123"/>
      <c r="U2161" s="123"/>
      <c r="V2161" s="123"/>
      <c r="W2161" s="123"/>
      <c r="X2161" s="123"/>
      <c r="Y2161" s="123"/>
      <c r="Z2161" s="123"/>
      <c r="AA2161" s="123"/>
      <c r="AB2161" s="123"/>
      <c r="AC2161" s="123"/>
      <c r="AD2161" s="123"/>
      <c r="AE2161" s="123"/>
      <c r="AF2161" s="123"/>
      <c r="AG2161" s="123"/>
      <c r="AH2161" s="123"/>
      <c r="AI2161" s="123"/>
      <c r="AJ2161" s="123"/>
      <c r="AK2161" s="123"/>
      <c r="AL2161" s="123"/>
      <c r="AM2161" s="123"/>
      <c r="AN2161" s="123"/>
      <c r="AO2161" s="123"/>
      <c r="AP2161" s="123"/>
      <c r="AQ2161" s="123"/>
      <c r="AR2161" s="123"/>
      <c r="AS2161" s="123"/>
      <c r="AT2161" s="123"/>
      <c r="AU2161" s="123"/>
      <c r="AV2161" s="123"/>
      <c r="AW2161" s="123"/>
      <c r="AX2161" s="123"/>
      <c r="AY2161" s="123"/>
      <c r="AZ2161" s="123"/>
      <c r="BA2161" s="123"/>
      <c r="BB2161" s="123"/>
      <c r="BC2161" s="123"/>
      <c r="BD2161" s="123"/>
      <c r="BE2161" s="123"/>
      <c r="BF2161" s="123"/>
      <c r="BG2161" s="123"/>
      <c r="BH2161" s="123"/>
      <c r="BI2161" s="123"/>
      <c r="BJ2161" s="123"/>
      <c r="BK2161" s="95"/>
      <c r="BL2161" s="95"/>
      <c r="BM2161" s="98"/>
      <c r="BN2161" s="99"/>
      <c r="BO2161" s="123"/>
      <c r="BP2161" s="123"/>
      <c r="BQ2161" s="42"/>
      <c r="BR2161" s="96"/>
    </row>
    <row r="2162" spans="1:70" ht="30" hidden="1" customHeight="1" x14ac:dyDescent="0.35">
      <c r="A2162" s="95">
        <v>2160</v>
      </c>
      <c r="B2162" s="123"/>
      <c r="C2162" s="123"/>
      <c r="D2162" s="123"/>
      <c r="E2162" s="123"/>
      <c r="F2162" s="123"/>
      <c r="G2162" s="123"/>
      <c r="H2162" s="123"/>
      <c r="I2162" s="123"/>
      <c r="J2162" s="123"/>
      <c r="K2162" s="123"/>
      <c r="L2162" s="123"/>
      <c r="M2162" s="123"/>
      <c r="N2162" s="123"/>
      <c r="O2162" s="123"/>
      <c r="P2162" s="123"/>
      <c r="Q2162" s="123"/>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3"/>
      <c r="AY2162" s="123"/>
      <c r="AZ2162" s="123"/>
      <c r="BA2162" s="123"/>
      <c r="BB2162" s="123"/>
      <c r="BC2162" s="123"/>
      <c r="BD2162" s="123"/>
      <c r="BE2162" s="123"/>
      <c r="BF2162" s="123"/>
      <c r="BG2162" s="123"/>
      <c r="BH2162" s="123"/>
      <c r="BI2162" s="123"/>
      <c r="BJ2162" s="123"/>
      <c r="BK2162" s="95"/>
      <c r="BL2162" s="95"/>
      <c r="BM2162" s="98"/>
      <c r="BN2162" s="99"/>
      <c r="BO2162" s="123"/>
      <c r="BP2162" s="123"/>
      <c r="BQ2162" s="42"/>
      <c r="BR2162" s="96"/>
    </row>
    <row r="2163" spans="1:70" ht="30" hidden="1" customHeight="1" x14ac:dyDescent="0.35">
      <c r="A2163" s="95">
        <v>2161</v>
      </c>
      <c r="B2163" s="123"/>
      <c r="C2163" s="123"/>
      <c r="D2163" s="123"/>
      <c r="E2163" s="123"/>
      <c r="F2163" s="123"/>
      <c r="G2163" s="123"/>
      <c r="H2163" s="123"/>
      <c r="I2163" s="123"/>
      <c r="J2163" s="123"/>
      <c r="K2163" s="123"/>
      <c r="L2163" s="123"/>
      <c r="M2163" s="123"/>
      <c r="N2163" s="123"/>
      <c r="O2163" s="123"/>
      <c r="P2163" s="123"/>
      <c r="Q2163" s="123"/>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3"/>
      <c r="AY2163" s="123"/>
      <c r="AZ2163" s="123"/>
      <c r="BA2163" s="123"/>
      <c r="BB2163" s="123"/>
      <c r="BC2163" s="123"/>
      <c r="BD2163" s="123"/>
      <c r="BE2163" s="123"/>
      <c r="BF2163" s="123"/>
      <c r="BG2163" s="123"/>
      <c r="BH2163" s="123"/>
      <c r="BI2163" s="123"/>
      <c r="BJ2163" s="123"/>
      <c r="BK2163" s="95"/>
      <c r="BL2163" s="95"/>
      <c r="BM2163" s="98"/>
      <c r="BN2163" s="99"/>
      <c r="BO2163" s="123"/>
      <c r="BP2163" s="123"/>
      <c r="BQ2163" s="42"/>
      <c r="BR2163" s="96"/>
    </row>
    <row r="2164" spans="1:70" ht="30" hidden="1" customHeight="1" x14ac:dyDescent="0.35">
      <c r="A2164" s="95">
        <v>2162</v>
      </c>
      <c r="B2164" s="123"/>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3"/>
      <c r="AY2164" s="123"/>
      <c r="AZ2164" s="123"/>
      <c r="BA2164" s="123"/>
      <c r="BB2164" s="123"/>
      <c r="BC2164" s="123"/>
      <c r="BD2164" s="123"/>
      <c r="BE2164" s="123"/>
      <c r="BF2164" s="123"/>
      <c r="BG2164" s="123"/>
      <c r="BH2164" s="123"/>
      <c r="BI2164" s="123"/>
      <c r="BJ2164" s="123"/>
      <c r="BK2164" s="95"/>
      <c r="BL2164" s="95"/>
      <c r="BM2164" s="98"/>
      <c r="BN2164" s="99"/>
      <c r="BO2164" s="123"/>
      <c r="BP2164" s="123"/>
      <c r="BQ2164" s="42"/>
      <c r="BR2164" s="96"/>
    </row>
    <row r="2165" spans="1:70" ht="30" hidden="1" customHeight="1" x14ac:dyDescent="0.35">
      <c r="A2165" s="95">
        <v>2163</v>
      </c>
      <c r="B2165" s="123"/>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3"/>
      <c r="AY2165" s="123"/>
      <c r="AZ2165" s="123"/>
      <c r="BA2165" s="123"/>
      <c r="BB2165" s="123"/>
      <c r="BC2165" s="123"/>
      <c r="BD2165" s="123"/>
      <c r="BE2165" s="123"/>
      <c r="BF2165" s="123"/>
      <c r="BG2165" s="123"/>
      <c r="BH2165" s="123"/>
      <c r="BI2165" s="123"/>
      <c r="BJ2165" s="123"/>
      <c r="BK2165" s="95"/>
      <c r="BL2165" s="95"/>
      <c r="BM2165" s="98"/>
      <c r="BN2165" s="99"/>
      <c r="BO2165" s="123"/>
      <c r="BP2165" s="123"/>
      <c r="BQ2165" s="42"/>
      <c r="BR2165" s="96"/>
    </row>
    <row r="2166" spans="1:70" ht="30" hidden="1" customHeight="1" x14ac:dyDescent="0.35">
      <c r="A2166" s="95">
        <v>2164</v>
      </c>
      <c r="B2166" s="123"/>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3"/>
      <c r="AY2166" s="123"/>
      <c r="AZ2166" s="123"/>
      <c r="BA2166" s="123"/>
      <c r="BB2166" s="123"/>
      <c r="BC2166" s="123"/>
      <c r="BD2166" s="123"/>
      <c r="BE2166" s="123"/>
      <c r="BF2166" s="123"/>
      <c r="BG2166" s="123"/>
      <c r="BH2166" s="123"/>
      <c r="BI2166" s="123"/>
      <c r="BJ2166" s="123"/>
      <c r="BK2166" s="95"/>
      <c r="BL2166" s="95"/>
      <c r="BM2166" s="98"/>
      <c r="BN2166" s="99"/>
      <c r="BO2166" s="123"/>
      <c r="BP2166" s="123"/>
      <c r="BQ2166" s="42"/>
      <c r="BR2166" s="96"/>
    </row>
    <row r="2167" spans="1:70" ht="30" hidden="1" customHeight="1" x14ac:dyDescent="0.35">
      <c r="A2167" s="95">
        <v>2165</v>
      </c>
      <c r="B2167" s="123"/>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3"/>
      <c r="AY2167" s="123"/>
      <c r="AZ2167" s="123"/>
      <c r="BA2167" s="123"/>
      <c r="BB2167" s="123"/>
      <c r="BC2167" s="123"/>
      <c r="BD2167" s="123"/>
      <c r="BE2167" s="123"/>
      <c r="BF2167" s="123"/>
      <c r="BG2167" s="123"/>
      <c r="BH2167" s="123"/>
      <c r="BI2167" s="123"/>
      <c r="BJ2167" s="123"/>
      <c r="BK2167" s="95"/>
      <c r="BL2167" s="95"/>
      <c r="BM2167" s="98"/>
      <c r="BN2167" s="99"/>
      <c r="BO2167" s="123"/>
      <c r="BP2167" s="123"/>
      <c r="BQ2167" s="42"/>
      <c r="BR2167" s="96"/>
    </row>
    <row r="2168" spans="1:70" ht="30" hidden="1" customHeight="1" x14ac:dyDescent="0.35">
      <c r="A2168" s="95">
        <v>2166</v>
      </c>
      <c r="B2168" s="123"/>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3"/>
      <c r="AY2168" s="123"/>
      <c r="AZ2168" s="123"/>
      <c r="BA2168" s="123"/>
      <c r="BB2168" s="123"/>
      <c r="BC2168" s="123"/>
      <c r="BD2168" s="123"/>
      <c r="BE2168" s="123"/>
      <c r="BF2168" s="123"/>
      <c r="BG2168" s="123"/>
      <c r="BH2168" s="123"/>
      <c r="BI2168" s="123"/>
      <c r="BJ2168" s="123"/>
      <c r="BK2168" s="95"/>
      <c r="BL2168" s="95"/>
      <c r="BM2168" s="98"/>
      <c r="BN2168" s="99"/>
      <c r="BO2168" s="123"/>
      <c r="BP2168" s="123"/>
      <c r="BQ2168" s="42"/>
      <c r="BR2168" s="96"/>
    </row>
    <row r="2169" spans="1:70" ht="30" hidden="1" customHeight="1" x14ac:dyDescent="0.35">
      <c r="A2169" s="95">
        <v>2167</v>
      </c>
      <c r="B2169" s="123"/>
      <c r="C2169" s="123"/>
      <c r="D2169" s="123"/>
      <c r="E2169" s="123"/>
      <c r="F2169" s="123"/>
      <c r="G2169" s="123"/>
      <c r="H2169" s="123"/>
      <c r="I2169" s="123"/>
      <c r="J2169" s="123"/>
      <c r="K2169" s="123"/>
      <c r="L2169" s="123"/>
      <c r="M2169" s="123"/>
      <c r="N2169" s="123"/>
      <c r="O2169" s="123"/>
      <c r="P2169" s="123"/>
      <c r="Q2169" s="123"/>
      <c r="R2169" s="123"/>
      <c r="S2169" s="123"/>
      <c r="T2169" s="123"/>
      <c r="U2169" s="123"/>
      <c r="V2169" s="123"/>
      <c r="W2169" s="123"/>
      <c r="X2169" s="123"/>
      <c r="Y2169" s="123"/>
      <c r="Z2169" s="123"/>
      <c r="AA2169" s="123"/>
      <c r="AB2169" s="123"/>
      <c r="AC2169" s="123"/>
      <c r="AD2169" s="123"/>
      <c r="AE2169" s="123"/>
      <c r="AF2169" s="123"/>
      <c r="AG2169" s="123"/>
      <c r="AH2169" s="123"/>
      <c r="AI2169" s="123"/>
      <c r="AJ2169" s="123"/>
      <c r="AK2169" s="123"/>
      <c r="AL2169" s="123"/>
      <c r="AM2169" s="123"/>
      <c r="AN2169" s="123"/>
      <c r="AO2169" s="123"/>
      <c r="AP2169" s="123"/>
      <c r="AQ2169" s="123"/>
      <c r="AR2169" s="123"/>
      <c r="AS2169" s="123"/>
      <c r="AT2169" s="123"/>
      <c r="AU2169" s="123"/>
      <c r="AV2169" s="123"/>
      <c r="AW2169" s="123"/>
      <c r="AX2169" s="123"/>
      <c r="AY2169" s="123"/>
      <c r="AZ2169" s="123"/>
      <c r="BA2169" s="123"/>
      <c r="BB2169" s="123"/>
      <c r="BC2169" s="123"/>
      <c r="BD2169" s="123"/>
      <c r="BE2169" s="123"/>
      <c r="BF2169" s="123"/>
      <c r="BG2169" s="123"/>
      <c r="BH2169" s="123"/>
      <c r="BI2169" s="123"/>
      <c r="BJ2169" s="123"/>
      <c r="BK2169" s="95"/>
      <c r="BL2169" s="95"/>
      <c r="BM2169" s="98"/>
      <c r="BN2169" s="99"/>
      <c r="BO2169" s="123"/>
      <c r="BP2169" s="123"/>
      <c r="BQ2169" s="42"/>
      <c r="BR2169" s="96"/>
    </row>
    <row r="2170" spans="1:70" ht="30" hidden="1" customHeight="1" x14ac:dyDescent="0.35">
      <c r="A2170" s="95">
        <v>2168</v>
      </c>
      <c r="B2170" s="123"/>
      <c r="C2170" s="123"/>
      <c r="D2170" s="123"/>
      <c r="E2170" s="123"/>
      <c r="F2170" s="123"/>
      <c r="G2170" s="123"/>
      <c r="H2170" s="123"/>
      <c r="I2170" s="123"/>
      <c r="J2170" s="123"/>
      <c r="K2170" s="123"/>
      <c r="L2170" s="123"/>
      <c r="M2170" s="123"/>
      <c r="N2170" s="123"/>
      <c r="O2170" s="123"/>
      <c r="P2170" s="123"/>
      <c r="Q2170" s="123"/>
      <c r="R2170" s="123"/>
      <c r="S2170" s="123"/>
      <c r="T2170" s="123"/>
      <c r="U2170" s="123"/>
      <c r="V2170" s="123"/>
      <c r="W2170" s="123"/>
      <c r="X2170" s="123"/>
      <c r="Y2170" s="123"/>
      <c r="Z2170" s="123"/>
      <c r="AA2170" s="123"/>
      <c r="AB2170" s="123"/>
      <c r="AC2170" s="123"/>
      <c r="AD2170" s="123"/>
      <c r="AE2170" s="123"/>
      <c r="AF2170" s="123"/>
      <c r="AG2170" s="123"/>
      <c r="AH2170" s="123"/>
      <c r="AI2170" s="123"/>
      <c r="AJ2170" s="123"/>
      <c r="AK2170" s="123"/>
      <c r="AL2170" s="123"/>
      <c r="AM2170" s="123"/>
      <c r="AN2170" s="123"/>
      <c r="AO2170" s="123"/>
      <c r="AP2170" s="123"/>
      <c r="AQ2170" s="123"/>
      <c r="AR2170" s="123"/>
      <c r="AS2170" s="123"/>
      <c r="AT2170" s="123"/>
      <c r="AU2170" s="123"/>
      <c r="AV2170" s="123"/>
      <c r="AW2170" s="123"/>
      <c r="AX2170" s="123"/>
      <c r="AY2170" s="123"/>
      <c r="AZ2170" s="123"/>
      <c r="BA2170" s="123"/>
      <c r="BB2170" s="123"/>
      <c r="BC2170" s="123"/>
      <c r="BD2170" s="123"/>
      <c r="BE2170" s="123"/>
      <c r="BF2170" s="123"/>
      <c r="BG2170" s="123"/>
      <c r="BH2170" s="123"/>
      <c r="BI2170" s="123"/>
      <c r="BJ2170" s="123"/>
      <c r="BK2170" s="95"/>
      <c r="BL2170" s="95"/>
      <c r="BM2170" s="98"/>
      <c r="BN2170" s="99"/>
      <c r="BO2170" s="123"/>
      <c r="BP2170" s="123"/>
      <c r="BQ2170" s="42"/>
      <c r="BR2170" s="96"/>
    </row>
    <row r="2171" spans="1:70" ht="30" hidden="1" customHeight="1" x14ac:dyDescent="0.35">
      <c r="A2171" s="95">
        <v>2169</v>
      </c>
      <c r="B2171" s="123"/>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23"/>
      <c r="AA2171" s="123"/>
      <c r="AB2171" s="123"/>
      <c r="AC2171" s="123"/>
      <c r="AD2171" s="123"/>
      <c r="AE2171" s="123"/>
      <c r="AF2171" s="123"/>
      <c r="AG2171" s="123"/>
      <c r="AH2171" s="123"/>
      <c r="AI2171" s="123"/>
      <c r="AJ2171" s="123"/>
      <c r="AK2171" s="123"/>
      <c r="AL2171" s="123"/>
      <c r="AM2171" s="123"/>
      <c r="AN2171" s="123"/>
      <c r="AO2171" s="123"/>
      <c r="AP2171" s="123"/>
      <c r="AQ2171" s="123"/>
      <c r="AR2171" s="123"/>
      <c r="AS2171" s="123"/>
      <c r="AT2171" s="123"/>
      <c r="AU2171" s="123"/>
      <c r="AV2171" s="123"/>
      <c r="AW2171" s="123"/>
      <c r="AX2171" s="123"/>
      <c r="AY2171" s="123"/>
      <c r="AZ2171" s="123"/>
      <c r="BA2171" s="123"/>
      <c r="BB2171" s="123"/>
      <c r="BC2171" s="123"/>
      <c r="BD2171" s="123"/>
      <c r="BE2171" s="123"/>
      <c r="BF2171" s="123"/>
      <c r="BG2171" s="123"/>
      <c r="BH2171" s="123"/>
      <c r="BI2171" s="123"/>
      <c r="BJ2171" s="123"/>
      <c r="BK2171" s="95"/>
      <c r="BL2171" s="95"/>
      <c r="BM2171" s="98"/>
      <c r="BN2171" s="99"/>
      <c r="BO2171" s="123"/>
      <c r="BP2171" s="123"/>
      <c r="BQ2171" s="42"/>
      <c r="BR2171" s="96"/>
    </row>
    <row r="2172" spans="1:70" ht="30" hidden="1" customHeight="1" x14ac:dyDescent="0.35">
      <c r="A2172" s="95">
        <v>2170</v>
      </c>
      <c r="B2172" s="123"/>
      <c r="C2172" s="123"/>
      <c r="D2172" s="123"/>
      <c r="E2172" s="123"/>
      <c r="F2172" s="123"/>
      <c r="G2172" s="123"/>
      <c r="H2172" s="123"/>
      <c r="I2172" s="123"/>
      <c r="J2172" s="123"/>
      <c r="K2172" s="123"/>
      <c r="L2172" s="123"/>
      <c r="M2172" s="123"/>
      <c r="N2172" s="123"/>
      <c r="O2172" s="123"/>
      <c r="P2172" s="123"/>
      <c r="Q2172" s="123"/>
      <c r="R2172" s="123"/>
      <c r="S2172" s="123"/>
      <c r="T2172" s="123"/>
      <c r="U2172" s="123"/>
      <c r="V2172" s="123"/>
      <c r="W2172" s="123"/>
      <c r="X2172" s="123"/>
      <c r="Y2172" s="123"/>
      <c r="Z2172" s="123"/>
      <c r="AA2172" s="123"/>
      <c r="AB2172" s="123"/>
      <c r="AC2172" s="123"/>
      <c r="AD2172" s="123"/>
      <c r="AE2172" s="123"/>
      <c r="AF2172" s="123"/>
      <c r="AG2172" s="123"/>
      <c r="AH2172" s="123"/>
      <c r="AI2172" s="123"/>
      <c r="AJ2172" s="123"/>
      <c r="AK2172" s="123"/>
      <c r="AL2172" s="123"/>
      <c r="AM2172" s="123"/>
      <c r="AN2172" s="123"/>
      <c r="AO2172" s="123"/>
      <c r="AP2172" s="123"/>
      <c r="AQ2172" s="123"/>
      <c r="AR2172" s="123"/>
      <c r="AS2172" s="123"/>
      <c r="AT2172" s="123"/>
      <c r="AU2172" s="123"/>
      <c r="AV2172" s="123"/>
      <c r="AW2172" s="123"/>
      <c r="AX2172" s="123"/>
      <c r="AY2172" s="123"/>
      <c r="AZ2172" s="123"/>
      <c r="BA2172" s="123"/>
      <c r="BB2172" s="123"/>
      <c r="BC2172" s="123"/>
      <c r="BD2172" s="123"/>
      <c r="BE2172" s="123"/>
      <c r="BF2172" s="123"/>
      <c r="BG2172" s="123"/>
      <c r="BH2172" s="123"/>
      <c r="BI2172" s="123"/>
      <c r="BJ2172" s="123"/>
      <c r="BK2172" s="95"/>
      <c r="BL2172" s="95"/>
      <c r="BM2172" s="98"/>
      <c r="BN2172" s="99"/>
      <c r="BO2172" s="123"/>
      <c r="BP2172" s="123"/>
      <c r="BQ2172" s="42"/>
      <c r="BR2172" s="96"/>
    </row>
    <row r="2173" spans="1:70" ht="30" hidden="1" customHeight="1" x14ac:dyDescent="0.35">
      <c r="A2173" s="95">
        <v>2171</v>
      </c>
      <c r="B2173" s="123"/>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3"/>
      <c r="AY2173" s="123"/>
      <c r="AZ2173" s="123"/>
      <c r="BA2173" s="123"/>
      <c r="BB2173" s="123"/>
      <c r="BC2173" s="123"/>
      <c r="BD2173" s="123"/>
      <c r="BE2173" s="123"/>
      <c r="BF2173" s="123"/>
      <c r="BG2173" s="123"/>
      <c r="BH2173" s="123"/>
      <c r="BI2173" s="123"/>
      <c r="BJ2173" s="123"/>
      <c r="BK2173" s="95"/>
      <c r="BL2173" s="95"/>
      <c r="BM2173" s="98"/>
      <c r="BN2173" s="99"/>
      <c r="BO2173" s="123"/>
      <c r="BP2173" s="123"/>
      <c r="BQ2173" s="42"/>
      <c r="BR2173" s="96"/>
    </row>
    <row r="2174" spans="1:70" ht="30" hidden="1" customHeight="1" x14ac:dyDescent="0.35">
      <c r="A2174" s="95">
        <v>2172</v>
      </c>
      <c r="B2174" s="123"/>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3"/>
      <c r="AY2174" s="123"/>
      <c r="AZ2174" s="123"/>
      <c r="BA2174" s="123"/>
      <c r="BB2174" s="123"/>
      <c r="BC2174" s="123"/>
      <c r="BD2174" s="123"/>
      <c r="BE2174" s="123"/>
      <c r="BF2174" s="123"/>
      <c r="BG2174" s="123"/>
      <c r="BH2174" s="123"/>
      <c r="BI2174" s="123"/>
      <c r="BJ2174" s="123"/>
      <c r="BK2174" s="95"/>
      <c r="BL2174" s="95"/>
      <c r="BM2174" s="98"/>
      <c r="BN2174" s="99"/>
      <c r="BO2174" s="123"/>
      <c r="BP2174" s="123"/>
      <c r="BQ2174" s="42"/>
      <c r="BR2174" s="96"/>
    </row>
    <row r="2175" spans="1:70" ht="30" hidden="1" customHeight="1" x14ac:dyDescent="0.35">
      <c r="A2175" s="95">
        <v>2173</v>
      </c>
      <c r="B2175" s="123"/>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3"/>
      <c r="AY2175" s="123"/>
      <c r="AZ2175" s="123"/>
      <c r="BA2175" s="123"/>
      <c r="BB2175" s="123"/>
      <c r="BC2175" s="123"/>
      <c r="BD2175" s="123"/>
      <c r="BE2175" s="123"/>
      <c r="BF2175" s="123"/>
      <c r="BG2175" s="123"/>
      <c r="BH2175" s="123"/>
      <c r="BI2175" s="123"/>
      <c r="BJ2175" s="123"/>
      <c r="BK2175" s="95"/>
      <c r="BL2175" s="95"/>
      <c r="BM2175" s="98"/>
      <c r="BN2175" s="99"/>
      <c r="BO2175" s="123"/>
      <c r="BP2175" s="123"/>
      <c r="BQ2175" s="42"/>
      <c r="BR2175" s="96"/>
    </row>
    <row r="2176" spans="1:70" ht="30" hidden="1" customHeight="1" x14ac:dyDescent="0.35">
      <c r="A2176" s="95">
        <v>2174</v>
      </c>
      <c r="B2176" s="123"/>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3"/>
      <c r="AY2176" s="123"/>
      <c r="AZ2176" s="123"/>
      <c r="BA2176" s="123"/>
      <c r="BB2176" s="123"/>
      <c r="BC2176" s="123"/>
      <c r="BD2176" s="123"/>
      <c r="BE2176" s="123"/>
      <c r="BF2176" s="123"/>
      <c r="BG2176" s="123"/>
      <c r="BH2176" s="123"/>
      <c r="BI2176" s="123"/>
      <c r="BJ2176" s="123"/>
      <c r="BK2176" s="95"/>
      <c r="BL2176" s="95"/>
      <c r="BM2176" s="98"/>
      <c r="BN2176" s="99"/>
      <c r="BO2176" s="123"/>
      <c r="BP2176" s="123"/>
      <c r="BQ2176" s="42"/>
      <c r="BR2176" s="96"/>
    </row>
    <row r="2177" spans="1:70" ht="30" hidden="1" customHeight="1" x14ac:dyDescent="0.35">
      <c r="A2177" s="95">
        <v>2175</v>
      </c>
      <c r="B2177" s="123"/>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123"/>
      <c r="BJ2177" s="123"/>
      <c r="BK2177" s="95"/>
      <c r="BL2177" s="95"/>
      <c r="BM2177" s="98"/>
      <c r="BN2177" s="99"/>
      <c r="BO2177" s="123"/>
      <c r="BP2177" s="123"/>
      <c r="BQ2177" s="42"/>
      <c r="BR2177" s="96"/>
    </row>
    <row r="2178" spans="1:70" ht="30" hidden="1" customHeight="1" x14ac:dyDescent="0.35">
      <c r="A2178" s="95">
        <v>2176</v>
      </c>
      <c r="B2178" s="123"/>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123"/>
      <c r="BJ2178" s="123"/>
      <c r="BK2178" s="95"/>
      <c r="BL2178" s="95"/>
      <c r="BM2178" s="98"/>
      <c r="BN2178" s="99"/>
      <c r="BO2178" s="123"/>
      <c r="BP2178" s="123"/>
      <c r="BQ2178" s="42"/>
      <c r="BR2178" s="96"/>
    </row>
    <row r="2179" spans="1:70" ht="30" hidden="1" customHeight="1" x14ac:dyDescent="0.35">
      <c r="A2179" s="95">
        <v>2177</v>
      </c>
      <c r="B2179" s="123"/>
      <c r="C2179" s="123"/>
      <c r="D2179" s="123"/>
      <c r="E2179" s="123"/>
      <c r="F2179" s="123"/>
      <c r="G2179" s="123"/>
      <c r="H2179" s="123"/>
      <c r="I2179" s="123"/>
      <c r="J2179" s="123"/>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123"/>
      <c r="BJ2179" s="123"/>
      <c r="BK2179" s="95"/>
      <c r="BL2179" s="95"/>
      <c r="BM2179" s="98"/>
      <c r="BN2179" s="99"/>
      <c r="BO2179" s="123"/>
      <c r="BP2179" s="123"/>
      <c r="BQ2179" s="42"/>
      <c r="BR2179" s="96"/>
    </row>
    <row r="2180" spans="1:70" ht="30" hidden="1" customHeight="1" x14ac:dyDescent="0.35">
      <c r="A2180" s="95">
        <v>2178</v>
      </c>
      <c r="B2180" s="123"/>
      <c r="C2180" s="123"/>
      <c r="D2180" s="123"/>
      <c r="E2180" s="123"/>
      <c r="F2180" s="123"/>
      <c r="G2180" s="123"/>
      <c r="H2180" s="123"/>
      <c r="I2180" s="123"/>
      <c r="J2180" s="123"/>
      <c r="K2180" s="123"/>
      <c r="L2180" s="123"/>
      <c r="M2180" s="123"/>
      <c r="N2180" s="123"/>
      <c r="O2180" s="123"/>
      <c r="P2180" s="123"/>
      <c r="Q2180" s="123"/>
      <c r="R2180" s="123"/>
      <c r="S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123"/>
      <c r="BJ2180" s="123"/>
      <c r="BK2180" s="95"/>
      <c r="BL2180" s="95"/>
      <c r="BM2180" s="98"/>
      <c r="BN2180" s="99"/>
      <c r="BO2180" s="123"/>
      <c r="BP2180" s="123"/>
      <c r="BQ2180" s="42"/>
      <c r="BR2180" s="96"/>
    </row>
    <row r="2181" spans="1:70" ht="30" hidden="1" customHeight="1" x14ac:dyDescent="0.35">
      <c r="A2181" s="95">
        <v>2179</v>
      </c>
      <c r="B2181" s="123"/>
      <c r="C2181" s="123"/>
      <c r="D2181" s="123"/>
      <c r="E2181" s="123"/>
      <c r="F2181" s="123"/>
      <c r="G2181" s="123"/>
      <c r="H2181" s="123"/>
      <c r="I2181" s="123"/>
      <c r="J2181" s="123"/>
      <c r="K2181" s="123"/>
      <c r="L2181" s="123"/>
      <c r="M2181" s="123"/>
      <c r="N2181" s="123"/>
      <c r="O2181" s="123"/>
      <c r="P2181" s="123"/>
      <c r="Q2181" s="123"/>
      <c r="R2181" s="123"/>
      <c r="S2181" s="123"/>
      <c r="T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123"/>
      <c r="BJ2181" s="123"/>
      <c r="BK2181" s="95"/>
      <c r="BL2181" s="95"/>
      <c r="BM2181" s="98"/>
      <c r="BN2181" s="99"/>
      <c r="BO2181" s="123"/>
      <c r="BP2181" s="123"/>
      <c r="BQ2181" s="42"/>
      <c r="BR2181" s="96"/>
    </row>
    <row r="2182" spans="1:70" ht="30" hidden="1" customHeight="1" x14ac:dyDescent="0.35">
      <c r="A2182" s="95">
        <v>2180</v>
      </c>
      <c r="B2182" s="123"/>
      <c r="C2182" s="123"/>
      <c r="D2182" s="123"/>
      <c r="E2182" s="123"/>
      <c r="F2182" s="123"/>
      <c r="G2182" s="123"/>
      <c r="H2182" s="123"/>
      <c r="I2182" s="123"/>
      <c r="J2182" s="123"/>
      <c r="K2182" s="123"/>
      <c r="L2182" s="123"/>
      <c r="M2182" s="123"/>
      <c r="N2182" s="123"/>
      <c r="O2182" s="123"/>
      <c r="P2182" s="123"/>
      <c r="Q2182" s="123"/>
      <c r="R2182" s="123"/>
      <c r="S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123"/>
      <c r="BJ2182" s="123"/>
      <c r="BK2182" s="95"/>
      <c r="BL2182" s="95"/>
      <c r="BM2182" s="98"/>
      <c r="BN2182" s="99"/>
      <c r="BO2182" s="123"/>
      <c r="BP2182" s="123"/>
      <c r="BQ2182" s="42"/>
      <c r="BR2182" s="96"/>
    </row>
    <row r="2183" spans="1:70" ht="30" hidden="1" customHeight="1" x14ac:dyDescent="0.35">
      <c r="A2183" s="95">
        <v>2181</v>
      </c>
      <c r="B2183" s="123"/>
      <c r="C2183" s="123"/>
      <c r="D2183" s="123"/>
      <c r="E2183" s="123"/>
      <c r="F2183" s="123"/>
      <c r="G2183" s="123"/>
      <c r="H2183" s="123"/>
      <c r="I2183" s="123"/>
      <c r="J2183" s="123"/>
      <c r="K2183" s="123"/>
      <c r="L2183" s="123"/>
      <c r="M2183" s="123"/>
      <c r="N2183" s="123"/>
      <c r="O2183" s="123"/>
      <c r="P2183" s="123"/>
      <c r="Q2183" s="123"/>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123"/>
      <c r="AS2183" s="123"/>
      <c r="AT2183" s="123"/>
      <c r="AU2183" s="123"/>
      <c r="AV2183" s="123"/>
      <c r="AW2183" s="123"/>
      <c r="AX2183" s="123"/>
      <c r="AY2183" s="123"/>
      <c r="AZ2183" s="123"/>
      <c r="BA2183" s="123"/>
      <c r="BB2183" s="123"/>
      <c r="BC2183" s="123"/>
      <c r="BD2183" s="123"/>
      <c r="BE2183" s="123"/>
      <c r="BF2183" s="123"/>
      <c r="BG2183" s="123"/>
      <c r="BH2183" s="123"/>
      <c r="BI2183" s="123"/>
      <c r="BJ2183" s="123"/>
      <c r="BK2183" s="95"/>
      <c r="BL2183" s="95"/>
      <c r="BM2183" s="98"/>
      <c r="BN2183" s="99"/>
      <c r="BO2183" s="123"/>
      <c r="BP2183" s="123"/>
      <c r="BQ2183" s="42"/>
      <c r="BR2183" s="96"/>
    </row>
    <row r="2184" spans="1:70" ht="30" hidden="1" customHeight="1" x14ac:dyDescent="0.35">
      <c r="A2184" s="95">
        <v>2182</v>
      </c>
      <c r="B2184" s="123"/>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123"/>
      <c r="BJ2184" s="123"/>
      <c r="BK2184" s="95"/>
      <c r="BL2184" s="95"/>
      <c r="BM2184" s="98"/>
      <c r="BN2184" s="99"/>
      <c r="BO2184" s="123"/>
      <c r="BP2184" s="123"/>
      <c r="BQ2184" s="42"/>
      <c r="BR2184" s="96"/>
    </row>
    <row r="2185" spans="1:70" ht="30" hidden="1" customHeight="1" x14ac:dyDescent="0.35">
      <c r="A2185" s="95">
        <v>2183</v>
      </c>
      <c r="B2185" s="123"/>
      <c r="C2185" s="123"/>
      <c r="D2185" s="123"/>
      <c r="E2185" s="123"/>
      <c r="F2185" s="123"/>
      <c r="G2185" s="123"/>
      <c r="H2185" s="123"/>
      <c r="I2185" s="123"/>
      <c r="J2185" s="123"/>
      <c r="K2185" s="123"/>
      <c r="L2185" s="123"/>
      <c r="M2185" s="123"/>
      <c r="N2185" s="123"/>
      <c r="O2185" s="123"/>
      <c r="P2185" s="123"/>
      <c r="Q2185" s="123"/>
      <c r="R2185" s="123"/>
      <c r="S2185" s="123"/>
      <c r="T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123"/>
      <c r="BJ2185" s="123"/>
      <c r="BK2185" s="95"/>
      <c r="BL2185" s="95"/>
      <c r="BM2185" s="98"/>
      <c r="BN2185" s="99"/>
      <c r="BO2185" s="123"/>
      <c r="BP2185" s="123"/>
      <c r="BQ2185" s="42"/>
      <c r="BR2185" s="96"/>
    </row>
    <row r="2186" spans="1:70" ht="30" hidden="1" customHeight="1" x14ac:dyDescent="0.35">
      <c r="A2186" s="95">
        <v>2184</v>
      </c>
      <c r="B2186" s="123"/>
      <c r="C2186" s="123"/>
      <c r="D2186" s="123"/>
      <c r="E2186" s="123"/>
      <c r="F2186" s="123"/>
      <c r="G2186" s="123"/>
      <c r="H2186" s="123"/>
      <c r="I2186" s="123"/>
      <c r="J2186" s="123"/>
      <c r="K2186" s="123"/>
      <c r="L2186" s="123"/>
      <c r="M2186" s="123"/>
      <c r="N2186" s="123"/>
      <c r="O2186" s="123"/>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123"/>
      <c r="BJ2186" s="123"/>
      <c r="BK2186" s="95"/>
      <c r="BL2186" s="95"/>
      <c r="BM2186" s="98"/>
      <c r="BN2186" s="99"/>
      <c r="BO2186" s="123"/>
      <c r="BP2186" s="123"/>
      <c r="BQ2186" s="42"/>
      <c r="BR2186" s="96"/>
    </row>
    <row r="2187" spans="1:70" ht="30" hidden="1" customHeight="1" x14ac:dyDescent="0.35">
      <c r="A2187" s="95">
        <v>2185</v>
      </c>
      <c r="B2187" s="123"/>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3"/>
      <c r="AY2187" s="123"/>
      <c r="AZ2187" s="123"/>
      <c r="BA2187" s="123"/>
      <c r="BB2187" s="123"/>
      <c r="BC2187" s="123"/>
      <c r="BD2187" s="123"/>
      <c r="BE2187" s="123"/>
      <c r="BF2187" s="123"/>
      <c r="BG2187" s="123"/>
      <c r="BH2187" s="123"/>
      <c r="BI2187" s="123"/>
      <c r="BJ2187" s="123"/>
      <c r="BK2187" s="95"/>
      <c r="BL2187" s="95"/>
      <c r="BM2187" s="98"/>
      <c r="BN2187" s="99"/>
      <c r="BO2187" s="123"/>
      <c r="BP2187" s="123"/>
      <c r="BQ2187" s="42"/>
      <c r="BR2187" s="96"/>
    </row>
    <row r="2188" spans="1:70" ht="30" hidden="1" customHeight="1" x14ac:dyDescent="0.35">
      <c r="A2188" s="95">
        <v>2186</v>
      </c>
      <c r="B2188" s="123"/>
      <c r="C2188" s="123"/>
      <c r="D2188" s="123"/>
      <c r="E2188" s="123"/>
      <c r="F2188" s="123"/>
      <c r="G2188" s="123"/>
      <c r="H2188" s="123"/>
      <c r="I2188" s="123"/>
      <c r="J2188" s="123"/>
      <c r="K2188" s="123"/>
      <c r="L2188" s="123"/>
      <c r="M2188" s="123"/>
      <c r="N2188" s="123"/>
      <c r="O2188" s="123"/>
      <c r="P2188" s="123"/>
      <c r="Q2188" s="123"/>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3"/>
      <c r="AY2188" s="123"/>
      <c r="AZ2188" s="123"/>
      <c r="BA2188" s="123"/>
      <c r="BB2188" s="123"/>
      <c r="BC2188" s="123"/>
      <c r="BD2188" s="123"/>
      <c r="BE2188" s="123"/>
      <c r="BF2188" s="123"/>
      <c r="BG2188" s="123"/>
      <c r="BH2188" s="123"/>
      <c r="BI2188" s="123"/>
      <c r="BJ2188" s="123"/>
      <c r="BK2188" s="95"/>
      <c r="BL2188" s="95"/>
      <c r="BM2188" s="98"/>
      <c r="BN2188" s="99"/>
      <c r="BO2188" s="123"/>
      <c r="BP2188" s="123"/>
      <c r="BQ2188" s="42"/>
      <c r="BR2188" s="96"/>
    </row>
    <row r="2189" spans="1:70" ht="30" hidden="1" customHeight="1" x14ac:dyDescent="0.35">
      <c r="A2189" s="95">
        <v>2187</v>
      </c>
      <c r="B2189" s="123"/>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123"/>
      <c r="BJ2189" s="123"/>
      <c r="BK2189" s="95"/>
      <c r="BL2189" s="95"/>
      <c r="BM2189" s="98"/>
      <c r="BN2189" s="99"/>
      <c r="BO2189" s="123"/>
      <c r="BP2189" s="123"/>
      <c r="BQ2189" s="42"/>
      <c r="BR2189" s="96"/>
    </row>
    <row r="2190" spans="1:70" ht="30" hidden="1" customHeight="1" x14ac:dyDescent="0.35">
      <c r="A2190" s="95">
        <v>2188</v>
      </c>
      <c r="B2190" s="123"/>
      <c r="C2190" s="123"/>
      <c r="D2190" s="123"/>
      <c r="E2190" s="123"/>
      <c r="F2190" s="123"/>
      <c r="G2190" s="123"/>
      <c r="H2190" s="123"/>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123"/>
      <c r="BJ2190" s="123"/>
      <c r="BK2190" s="95"/>
      <c r="BL2190" s="95"/>
      <c r="BM2190" s="98"/>
      <c r="BN2190" s="99"/>
      <c r="BO2190" s="123"/>
      <c r="BP2190" s="123"/>
      <c r="BQ2190" s="42"/>
      <c r="BR2190" s="96"/>
    </row>
    <row r="2191" spans="1:70" ht="30" hidden="1" customHeight="1" x14ac:dyDescent="0.35">
      <c r="A2191" s="95">
        <v>2189</v>
      </c>
      <c r="B2191" s="123"/>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3"/>
      <c r="AY2191" s="123"/>
      <c r="AZ2191" s="123"/>
      <c r="BA2191" s="123"/>
      <c r="BB2191" s="123"/>
      <c r="BC2191" s="123"/>
      <c r="BD2191" s="123"/>
      <c r="BE2191" s="123"/>
      <c r="BF2191" s="123"/>
      <c r="BG2191" s="123"/>
      <c r="BH2191" s="123"/>
      <c r="BI2191" s="123"/>
      <c r="BJ2191" s="123"/>
      <c r="BK2191" s="95"/>
      <c r="BL2191" s="95"/>
      <c r="BM2191" s="98"/>
      <c r="BN2191" s="99"/>
      <c r="BO2191" s="123"/>
      <c r="BP2191" s="123"/>
      <c r="BQ2191" s="42"/>
      <c r="BR2191" s="96"/>
    </row>
    <row r="2192" spans="1:70" ht="30" hidden="1" customHeight="1" x14ac:dyDescent="0.35">
      <c r="A2192" s="95">
        <v>2190</v>
      </c>
      <c r="B2192" s="123"/>
      <c r="C2192" s="123"/>
      <c r="D2192" s="123"/>
      <c r="E2192" s="123"/>
      <c r="F2192" s="123"/>
      <c r="G2192" s="123"/>
      <c r="H2192" s="123"/>
      <c r="I2192" s="123"/>
      <c r="J2192" s="123"/>
      <c r="K2192" s="123"/>
      <c r="L2192" s="123"/>
      <c r="M2192" s="123"/>
      <c r="N2192" s="123"/>
      <c r="O2192" s="123"/>
      <c r="P2192" s="123"/>
      <c r="Q2192" s="123"/>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3"/>
      <c r="AY2192" s="123"/>
      <c r="AZ2192" s="123"/>
      <c r="BA2192" s="123"/>
      <c r="BB2192" s="123"/>
      <c r="BC2192" s="123"/>
      <c r="BD2192" s="123"/>
      <c r="BE2192" s="123"/>
      <c r="BF2192" s="123"/>
      <c r="BG2192" s="123"/>
      <c r="BH2192" s="123"/>
      <c r="BI2192" s="123"/>
      <c r="BJ2192" s="123"/>
      <c r="BK2192" s="95"/>
      <c r="BL2192" s="95"/>
      <c r="BM2192" s="98"/>
      <c r="BN2192" s="99"/>
      <c r="BO2192" s="123"/>
      <c r="BP2192" s="123"/>
      <c r="BQ2192" s="42"/>
      <c r="BR2192" s="96"/>
    </row>
    <row r="2193" spans="1:70" ht="30" hidden="1" customHeight="1" x14ac:dyDescent="0.35">
      <c r="A2193" s="95">
        <v>2191</v>
      </c>
      <c r="B2193" s="123"/>
      <c r="C2193" s="123"/>
      <c r="D2193" s="123"/>
      <c r="E2193" s="123"/>
      <c r="F2193" s="123"/>
      <c r="G2193" s="123"/>
      <c r="H2193" s="123"/>
      <c r="I2193" s="123"/>
      <c r="J2193" s="123"/>
      <c r="K2193" s="123"/>
      <c r="L2193" s="123"/>
      <c r="M2193" s="123"/>
      <c r="N2193" s="123"/>
      <c r="O2193" s="123"/>
      <c r="P2193" s="123"/>
      <c r="Q2193" s="123"/>
      <c r="R2193" s="123"/>
      <c r="S2193" s="123"/>
      <c r="T2193" s="123"/>
      <c r="U2193" s="123"/>
      <c r="V2193" s="123"/>
      <c r="W2193" s="123"/>
      <c r="X2193" s="123"/>
      <c r="Y2193" s="123"/>
      <c r="Z2193" s="123"/>
      <c r="AA2193" s="123"/>
      <c r="AB2193" s="123"/>
      <c r="AC2193" s="123"/>
      <c r="AD2193" s="123"/>
      <c r="AE2193" s="123"/>
      <c r="AF2193" s="123"/>
      <c r="AG2193" s="123"/>
      <c r="AH2193" s="123"/>
      <c r="AI2193" s="123"/>
      <c r="AJ2193" s="123"/>
      <c r="AK2193" s="123"/>
      <c r="AL2193" s="123"/>
      <c r="AM2193" s="123"/>
      <c r="AN2193" s="123"/>
      <c r="AO2193" s="123"/>
      <c r="AP2193" s="123"/>
      <c r="AQ2193" s="123"/>
      <c r="AR2193" s="123"/>
      <c r="AS2193" s="123"/>
      <c r="AT2193" s="123"/>
      <c r="AU2193" s="123"/>
      <c r="AV2193" s="123"/>
      <c r="AW2193" s="123"/>
      <c r="AX2193" s="123"/>
      <c r="AY2193" s="123"/>
      <c r="AZ2193" s="123"/>
      <c r="BA2193" s="123"/>
      <c r="BB2193" s="123"/>
      <c r="BC2193" s="123"/>
      <c r="BD2193" s="123"/>
      <c r="BE2193" s="123"/>
      <c r="BF2193" s="123"/>
      <c r="BG2193" s="123"/>
      <c r="BH2193" s="123"/>
      <c r="BI2193" s="123"/>
      <c r="BJ2193" s="123"/>
      <c r="BK2193" s="95"/>
      <c r="BL2193" s="95"/>
      <c r="BM2193" s="98"/>
      <c r="BN2193" s="99"/>
      <c r="BO2193" s="123"/>
      <c r="BP2193" s="123"/>
      <c r="BQ2193" s="42"/>
      <c r="BR2193" s="96"/>
    </row>
    <row r="2194" spans="1:70" ht="30" hidden="1" customHeight="1" x14ac:dyDescent="0.35">
      <c r="A2194" s="95">
        <v>2192</v>
      </c>
      <c r="B2194" s="123"/>
      <c r="C2194" s="123"/>
      <c r="D2194" s="123"/>
      <c r="E2194" s="123"/>
      <c r="F2194" s="123"/>
      <c r="G2194" s="123"/>
      <c r="H2194" s="123"/>
      <c r="I2194" s="123"/>
      <c r="J2194" s="123"/>
      <c r="K2194" s="123"/>
      <c r="L2194" s="123"/>
      <c r="M2194" s="123"/>
      <c r="N2194" s="123"/>
      <c r="O2194" s="123"/>
      <c r="P2194" s="123"/>
      <c r="Q2194" s="123"/>
      <c r="R2194" s="123"/>
      <c r="S2194" s="123"/>
      <c r="T2194" s="123"/>
      <c r="U2194" s="123"/>
      <c r="V2194" s="123"/>
      <c r="W2194" s="123"/>
      <c r="X2194" s="123"/>
      <c r="Y2194" s="123"/>
      <c r="Z2194" s="123"/>
      <c r="AA2194" s="123"/>
      <c r="AB2194" s="123"/>
      <c r="AC2194" s="123"/>
      <c r="AD2194" s="123"/>
      <c r="AE2194" s="123"/>
      <c r="AF2194" s="123"/>
      <c r="AG2194" s="123"/>
      <c r="AH2194" s="123"/>
      <c r="AI2194" s="123"/>
      <c r="AJ2194" s="123"/>
      <c r="AK2194" s="123"/>
      <c r="AL2194" s="123"/>
      <c r="AM2194" s="123"/>
      <c r="AN2194" s="123"/>
      <c r="AO2194" s="123"/>
      <c r="AP2194" s="123"/>
      <c r="AQ2194" s="123"/>
      <c r="AR2194" s="123"/>
      <c r="AS2194" s="123"/>
      <c r="AT2194" s="123"/>
      <c r="AU2194" s="123"/>
      <c r="AV2194" s="123"/>
      <c r="AW2194" s="123"/>
      <c r="AX2194" s="123"/>
      <c r="AY2194" s="123"/>
      <c r="AZ2194" s="123"/>
      <c r="BA2194" s="123"/>
      <c r="BB2194" s="123"/>
      <c r="BC2194" s="123"/>
      <c r="BD2194" s="123"/>
      <c r="BE2194" s="123"/>
      <c r="BF2194" s="123"/>
      <c r="BG2194" s="123"/>
      <c r="BH2194" s="123"/>
      <c r="BI2194" s="123"/>
      <c r="BJ2194" s="123"/>
      <c r="BK2194" s="95"/>
      <c r="BL2194" s="95"/>
      <c r="BM2194" s="98"/>
      <c r="BN2194" s="99"/>
      <c r="BO2194" s="123"/>
      <c r="BP2194" s="123"/>
      <c r="BQ2194" s="42"/>
      <c r="BR2194" s="96"/>
    </row>
    <row r="2195" spans="1:70" ht="30" hidden="1" customHeight="1" x14ac:dyDescent="0.35">
      <c r="A2195" s="95">
        <v>2193</v>
      </c>
      <c r="B2195" s="123"/>
      <c r="C2195" s="123"/>
      <c r="D2195" s="123"/>
      <c r="E2195" s="123"/>
      <c r="F2195" s="123"/>
      <c r="G2195" s="123"/>
      <c r="H2195" s="123"/>
      <c r="I2195" s="123"/>
      <c r="J2195" s="123"/>
      <c r="K2195" s="123"/>
      <c r="L2195" s="123"/>
      <c r="M2195" s="123"/>
      <c r="N2195" s="123"/>
      <c r="O2195" s="123"/>
      <c r="P2195" s="123"/>
      <c r="Q2195" s="123"/>
      <c r="R2195" s="123"/>
      <c r="S2195" s="123"/>
      <c r="T2195" s="123"/>
      <c r="U2195" s="123"/>
      <c r="V2195" s="123"/>
      <c r="W2195" s="123"/>
      <c r="X2195" s="123"/>
      <c r="Y2195" s="123"/>
      <c r="Z2195" s="123"/>
      <c r="AA2195" s="123"/>
      <c r="AB2195" s="123"/>
      <c r="AC2195" s="123"/>
      <c r="AD2195" s="123"/>
      <c r="AE2195" s="123"/>
      <c r="AF2195" s="123"/>
      <c r="AG2195" s="123"/>
      <c r="AH2195" s="123"/>
      <c r="AI2195" s="123"/>
      <c r="AJ2195" s="123"/>
      <c r="AK2195" s="123"/>
      <c r="AL2195" s="123"/>
      <c r="AM2195" s="123"/>
      <c r="AN2195" s="123"/>
      <c r="AO2195" s="123"/>
      <c r="AP2195" s="123"/>
      <c r="AQ2195" s="123"/>
      <c r="AR2195" s="123"/>
      <c r="AS2195" s="123"/>
      <c r="AT2195" s="123"/>
      <c r="AU2195" s="123"/>
      <c r="AV2195" s="123"/>
      <c r="AW2195" s="123"/>
      <c r="AX2195" s="123"/>
      <c r="AY2195" s="123"/>
      <c r="AZ2195" s="123"/>
      <c r="BA2195" s="123"/>
      <c r="BB2195" s="123"/>
      <c r="BC2195" s="123"/>
      <c r="BD2195" s="123"/>
      <c r="BE2195" s="123"/>
      <c r="BF2195" s="123"/>
      <c r="BG2195" s="123"/>
      <c r="BH2195" s="123"/>
      <c r="BI2195" s="123"/>
      <c r="BJ2195" s="123"/>
      <c r="BK2195" s="95"/>
      <c r="BL2195" s="95"/>
      <c r="BM2195" s="98"/>
      <c r="BN2195" s="99"/>
      <c r="BO2195" s="123"/>
      <c r="BP2195" s="123"/>
      <c r="BQ2195" s="42"/>
      <c r="BR2195" s="96"/>
    </row>
    <row r="2196" spans="1:70" ht="30" hidden="1" customHeight="1" x14ac:dyDescent="0.35">
      <c r="A2196" s="95">
        <v>2194</v>
      </c>
      <c r="B2196" s="123"/>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3"/>
      <c r="AY2196" s="123"/>
      <c r="AZ2196" s="123"/>
      <c r="BA2196" s="123"/>
      <c r="BB2196" s="123"/>
      <c r="BC2196" s="123"/>
      <c r="BD2196" s="123"/>
      <c r="BE2196" s="123"/>
      <c r="BF2196" s="123"/>
      <c r="BG2196" s="123"/>
      <c r="BH2196" s="123"/>
      <c r="BI2196" s="123"/>
      <c r="BJ2196" s="123"/>
      <c r="BK2196" s="95"/>
      <c r="BL2196" s="95"/>
      <c r="BM2196" s="98"/>
      <c r="BN2196" s="99"/>
      <c r="BO2196" s="123"/>
      <c r="BP2196" s="123"/>
      <c r="BQ2196" s="42"/>
      <c r="BR2196" s="96"/>
    </row>
    <row r="2197" spans="1:70" ht="30" hidden="1" customHeight="1" x14ac:dyDescent="0.35">
      <c r="A2197" s="95">
        <v>2195</v>
      </c>
      <c r="B2197" s="123"/>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3"/>
      <c r="AY2197" s="123"/>
      <c r="AZ2197" s="123"/>
      <c r="BA2197" s="123"/>
      <c r="BB2197" s="123"/>
      <c r="BC2197" s="123"/>
      <c r="BD2197" s="123"/>
      <c r="BE2197" s="123"/>
      <c r="BF2197" s="123"/>
      <c r="BG2197" s="123"/>
      <c r="BH2197" s="123"/>
      <c r="BI2197" s="123"/>
      <c r="BJ2197" s="123"/>
      <c r="BK2197" s="95"/>
      <c r="BL2197" s="95"/>
      <c r="BM2197" s="98"/>
      <c r="BN2197" s="99"/>
      <c r="BO2197" s="123"/>
      <c r="BP2197" s="123"/>
      <c r="BQ2197" s="42"/>
      <c r="BR2197" s="96"/>
    </row>
    <row r="2198" spans="1:70" ht="30" hidden="1" customHeight="1" x14ac:dyDescent="0.35">
      <c r="A2198" s="95">
        <v>2196</v>
      </c>
      <c r="B2198" s="123"/>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3"/>
      <c r="AY2198" s="123"/>
      <c r="AZ2198" s="123"/>
      <c r="BA2198" s="123"/>
      <c r="BB2198" s="123"/>
      <c r="BC2198" s="123"/>
      <c r="BD2198" s="123"/>
      <c r="BE2198" s="123"/>
      <c r="BF2198" s="123"/>
      <c r="BG2198" s="123"/>
      <c r="BH2198" s="123"/>
      <c r="BI2198" s="123"/>
      <c r="BJ2198" s="123"/>
      <c r="BK2198" s="95"/>
      <c r="BL2198" s="95"/>
      <c r="BM2198" s="98"/>
      <c r="BN2198" s="99"/>
      <c r="BO2198" s="123"/>
      <c r="BP2198" s="123"/>
      <c r="BQ2198" s="42"/>
      <c r="BR2198" s="96"/>
    </row>
    <row r="2199" spans="1:70" ht="30" hidden="1" customHeight="1" x14ac:dyDescent="0.35">
      <c r="A2199" s="95">
        <v>2197</v>
      </c>
      <c r="B2199" s="123"/>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3"/>
      <c r="AY2199" s="123"/>
      <c r="AZ2199" s="123"/>
      <c r="BA2199" s="123"/>
      <c r="BB2199" s="123"/>
      <c r="BC2199" s="123"/>
      <c r="BD2199" s="123"/>
      <c r="BE2199" s="123"/>
      <c r="BF2199" s="123"/>
      <c r="BG2199" s="123"/>
      <c r="BH2199" s="123"/>
      <c r="BI2199" s="123"/>
      <c r="BJ2199" s="123"/>
      <c r="BK2199" s="95"/>
      <c r="BL2199" s="95"/>
      <c r="BM2199" s="98"/>
      <c r="BN2199" s="99"/>
      <c r="BO2199" s="123"/>
      <c r="BP2199" s="123"/>
      <c r="BQ2199" s="42"/>
      <c r="BR2199" s="96"/>
    </row>
    <row r="2200" spans="1:70" ht="30" hidden="1" customHeight="1" x14ac:dyDescent="0.35">
      <c r="A2200" s="95">
        <v>2198</v>
      </c>
      <c r="B2200" s="123"/>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3"/>
      <c r="AY2200" s="123"/>
      <c r="AZ2200" s="123"/>
      <c r="BA2200" s="123"/>
      <c r="BB2200" s="123"/>
      <c r="BC2200" s="123"/>
      <c r="BD2200" s="123"/>
      <c r="BE2200" s="123"/>
      <c r="BF2200" s="123"/>
      <c r="BG2200" s="123"/>
      <c r="BH2200" s="123"/>
      <c r="BI2200" s="123"/>
      <c r="BJ2200" s="123"/>
      <c r="BK2200" s="95"/>
      <c r="BL2200" s="95"/>
      <c r="BM2200" s="98"/>
      <c r="BN2200" s="99"/>
      <c r="BO2200" s="123"/>
      <c r="BP2200" s="123"/>
      <c r="BQ2200" s="42"/>
      <c r="BR2200" s="96"/>
    </row>
    <row r="2201" spans="1:70" ht="30" hidden="1" customHeight="1" x14ac:dyDescent="0.35">
      <c r="A2201" s="95">
        <v>2199</v>
      </c>
      <c r="B2201" s="123"/>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3"/>
      <c r="AY2201" s="123"/>
      <c r="AZ2201" s="123"/>
      <c r="BA2201" s="123"/>
      <c r="BB2201" s="123"/>
      <c r="BC2201" s="123"/>
      <c r="BD2201" s="123"/>
      <c r="BE2201" s="123"/>
      <c r="BF2201" s="123"/>
      <c r="BG2201" s="123"/>
      <c r="BH2201" s="123"/>
      <c r="BI2201" s="123"/>
      <c r="BJ2201" s="123"/>
      <c r="BK2201" s="95"/>
      <c r="BL2201" s="95"/>
      <c r="BM2201" s="98"/>
      <c r="BN2201" s="99"/>
      <c r="BO2201" s="123"/>
      <c r="BP2201" s="123"/>
      <c r="BQ2201" s="42"/>
      <c r="BR2201" s="96"/>
    </row>
    <row r="2202" spans="1:70" ht="30" hidden="1" customHeight="1" x14ac:dyDescent="0.35">
      <c r="A2202" s="95">
        <v>2200</v>
      </c>
      <c r="B2202" s="123"/>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3"/>
      <c r="AY2202" s="123"/>
      <c r="AZ2202" s="123"/>
      <c r="BA2202" s="123"/>
      <c r="BB2202" s="123"/>
      <c r="BC2202" s="123"/>
      <c r="BD2202" s="123"/>
      <c r="BE2202" s="123"/>
      <c r="BF2202" s="123"/>
      <c r="BG2202" s="123"/>
      <c r="BH2202" s="123"/>
      <c r="BI2202" s="123"/>
      <c r="BJ2202" s="123"/>
      <c r="BK2202" s="95"/>
      <c r="BL2202" s="95"/>
      <c r="BM2202" s="98"/>
      <c r="BN2202" s="99"/>
      <c r="BO2202" s="123"/>
      <c r="BP2202" s="123"/>
      <c r="BQ2202" s="42"/>
      <c r="BR2202" s="96"/>
    </row>
    <row r="2203" spans="1:70" ht="30" hidden="1" customHeight="1" x14ac:dyDescent="0.35">
      <c r="A2203" s="95">
        <v>2201</v>
      </c>
      <c r="B2203" s="123"/>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3"/>
      <c r="AY2203" s="123"/>
      <c r="AZ2203" s="123"/>
      <c r="BA2203" s="123"/>
      <c r="BB2203" s="123"/>
      <c r="BC2203" s="123"/>
      <c r="BD2203" s="123"/>
      <c r="BE2203" s="123"/>
      <c r="BF2203" s="123"/>
      <c r="BG2203" s="123"/>
      <c r="BH2203" s="123"/>
      <c r="BI2203" s="123"/>
      <c r="BJ2203" s="123"/>
      <c r="BK2203" s="95"/>
      <c r="BL2203" s="95"/>
      <c r="BM2203" s="98"/>
      <c r="BN2203" s="99"/>
      <c r="BO2203" s="123"/>
      <c r="BP2203" s="123"/>
      <c r="BQ2203" s="42"/>
      <c r="BR2203" s="96"/>
    </row>
    <row r="2204" spans="1:70" ht="30" hidden="1" customHeight="1" x14ac:dyDescent="0.35">
      <c r="A2204" s="95">
        <v>2202</v>
      </c>
      <c r="B2204" s="123"/>
      <c r="C2204" s="123"/>
      <c r="D2204" s="123"/>
      <c r="E2204" s="123"/>
      <c r="F2204" s="123"/>
      <c r="G2204" s="123"/>
      <c r="H2204" s="123"/>
      <c r="I2204" s="123"/>
      <c r="J2204" s="123"/>
      <c r="K2204" s="123"/>
      <c r="L2204" s="123"/>
      <c r="M2204" s="123"/>
      <c r="N2204" s="123"/>
      <c r="O2204" s="123"/>
      <c r="P2204" s="123"/>
      <c r="Q2204" s="123"/>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123"/>
      <c r="AS2204" s="123"/>
      <c r="AT2204" s="123"/>
      <c r="AU2204" s="123"/>
      <c r="AV2204" s="123"/>
      <c r="AW2204" s="123"/>
      <c r="AX2204" s="123"/>
      <c r="AY2204" s="123"/>
      <c r="AZ2204" s="123"/>
      <c r="BA2204" s="123"/>
      <c r="BB2204" s="123"/>
      <c r="BC2204" s="123"/>
      <c r="BD2204" s="123"/>
      <c r="BE2204" s="123"/>
      <c r="BF2204" s="123"/>
      <c r="BG2204" s="123"/>
      <c r="BH2204" s="123"/>
      <c r="BI2204" s="123"/>
      <c r="BJ2204" s="123"/>
      <c r="BK2204" s="95"/>
      <c r="BL2204" s="95"/>
      <c r="BM2204" s="98"/>
      <c r="BN2204" s="99"/>
      <c r="BO2204" s="123"/>
      <c r="BP2204" s="123"/>
      <c r="BQ2204" s="42"/>
      <c r="BR2204" s="96"/>
    </row>
    <row r="2205" spans="1:70" ht="30" hidden="1" customHeight="1" x14ac:dyDescent="0.35">
      <c r="A2205" s="95">
        <v>2203</v>
      </c>
      <c r="B2205" s="123"/>
      <c r="C2205" s="123"/>
      <c r="D2205" s="123"/>
      <c r="E2205" s="123"/>
      <c r="F2205" s="123"/>
      <c r="G2205" s="123"/>
      <c r="H2205" s="123"/>
      <c r="I2205" s="123"/>
      <c r="J2205" s="123"/>
      <c r="K2205" s="123"/>
      <c r="L2205" s="123"/>
      <c r="M2205" s="123"/>
      <c r="N2205" s="123"/>
      <c r="O2205" s="123"/>
      <c r="P2205" s="123"/>
      <c r="Q2205" s="123"/>
      <c r="R2205" s="123"/>
      <c r="S2205" s="123"/>
      <c r="T2205" s="123"/>
      <c r="U2205" s="123"/>
      <c r="V2205" s="123"/>
      <c r="W2205" s="123"/>
      <c r="X2205" s="123"/>
      <c r="Y2205" s="123"/>
      <c r="Z2205" s="123"/>
      <c r="AA2205" s="123"/>
      <c r="AB2205" s="123"/>
      <c r="AC2205" s="123"/>
      <c r="AD2205" s="123"/>
      <c r="AE2205" s="123"/>
      <c r="AF2205" s="123"/>
      <c r="AG2205" s="123"/>
      <c r="AH2205" s="123"/>
      <c r="AI2205" s="123"/>
      <c r="AJ2205" s="123"/>
      <c r="AK2205" s="123"/>
      <c r="AL2205" s="123"/>
      <c r="AM2205" s="123"/>
      <c r="AN2205" s="123"/>
      <c r="AO2205" s="123"/>
      <c r="AP2205" s="123"/>
      <c r="AQ2205" s="123"/>
      <c r="AR2205" s="123"/>
      <c r="AS2205" s="123"/>
      <c r="AT2205" s="123"/>
      <c r="AU2205" s="123"/>
      <c r="AV2205" s="123"/>
      <c r="AW2205" s="123"/>
      <c r="AX2205" s="123"/>
      <c r="AY2205" s="123"/>
      <c r="AZ2205" s="123"/>
      <c r="BA2205" s="123"/>
      <c r="BB2205" s="123"/>
      <c r="BC2205" s="123"/>
      <c r="BD2205" s="123"/>
      <c r="BE2205" s="123"/>
      <c r="BF2205" s="123"/>
      <c r="BG2205" s="123"/>
      <c r="BH2205" s="123"/>
      <c r="BI2205" s="123"/>
      <c r="BJ2205" s="123"/>
      <c r="BK2205" s="95"/>
      <c r="BL2205" s="95"/>
      <c r="BM2205" s="98"/>
      <c r="BN2205" s="99"/>
      <c r="BO2205" s="123"/>
      <c r="BP2205" s="123"/>
      <c r="BQ2205" s="42"/>
      <c r="BR2205" s="96"/>
    </row>
    <row r="2206" spans="1:70" ht="30" hidden="1" customHeight="1" x14ac:dyDescent="0.35">
      <c r="A2206" s="95">
        <v>2204</v>
      </c>
      <c r="B2206" s="123"/>
      <c r="C2206" s="123"/>
      <c r="D2206" s="123"/>
      <c r="E2206" s="123"/>
      <c r="F2206" s="123"/>
      <c r="G2206" s="123"/>
      <c r="H2206" s="123"/>
      <c r="I2206" s="123"/>
      <c r="J2206" s="123"/>
      <c r="K2206" s="123"/>
      <c r="L2206" s="123"/>
      <c r="M2206" s="123"/>
      <c r="N2206" s="123"/>
      <c r="O2206" s="123"/>
      <c r="P2206" s="123"/>
      <c r="Q2206" s="123"/>
      <c r="R2206" s="123"/>
      <c r="S2206" s="123"/>
      <c r="T2206" s="123"/>
      <c r="U2206" s="123"/>
      <c r="V2206" s="123"/>
      <c r="W2206" s="123"/>
      <c r="X2206" s="123"/>
      <c r="Y2206" s="123"/>
      <c r="Z2206" s="123"/>
      <c r="AA2206" s="123"/>
      <c r="AB2206" s="123"/>
      <c r="AC2206" s="123"/>
      <c r="AD2206" s="123"/>
      <c r="AE2206" s="123"/>
      <c r="AF2206" s="123"/>
      <c r="AG2206" s="123"/>
      <c r="AH2206" s="123"/>
      <c r="AI2206" s="123"/>
      <c r="AJ2206" s="123"/>
      <c r="AK2206" s="123"/>
      <c r="AL2206" s="123"/>
      <c r="AM2206" s="123"/>
      <c r="AN2206" s="123"/>
      <c r="AO2206" s="123"/>
      <c r="AP2206" s="123"/>
      <c r="AQ2206" s="123"/>
      <c r="AR2206" s="123"/>
      <c r="AS2206" s="123"/>
      <c r="AT2206" s="123"/>
      <c r="AU2206" s="123"/>
      <c r="AV2206" s="123"/>
      <c r="AW2206" s="123"/>
      <c r="AX2206" s="123"/>
      <c r="AY2206" s="123"/>
      <c r="AZ2206" s="123"/>
      <c r="BA2206" s="123"/>
      <c r="BB2206" s="123"/>
      <c r="BC2206" s="123"/>
      <c r="BD2206" s="123"/>
      <c r="BE2206" s="123"/>
      <c r="BF2206" s="123"/>
      <c r="BG2206" s="123"/>
      <c r="BH2206" s="123"/>
      <c r="BI2206" s="123"/>
      <c r="BJ2206" s="123"/>
      <c r="BK2206" s="95"/>
      <c r="BL2206" s="95"/>
      <c r="BM2206" s="98"/>
      <c r="BN2206" s="99"/>
      <c r="BO2206" s="123"/>
      <c r="BP2206" s="123"/>
      <c r="BQ2206" s="42"/>
      <c r="BR2206" s="96"/>
    </row>
    <row r="2207" spans="1:70" ht="30" hidden="1" customHeight="1" x14ac:dyDescent="0.35">
      <c r="A2207" s="95">
        <v>2205</v>
      </c>
      <c r="B2207" s="123"/>
      <c r="C2207" s="123"/>
      <c r="D2207" s="123"/>
      <c r="E2207" s="123"/>
      <c r="F2207" s="123"/>
      <c r="G2207" s="123"/>
      <c r="H2207" s="123"/>
      <c r="I2207" s="123"/>
      <c r="J2207" s="123"/>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3"/>
      <c r="AN2207" s="123"/>
      <c r="AO2207" s="123"/>
      <c r="AP2207" s="123"/>
      <c r="AQ2207" s="123"/>
      <c r="AR2207" s="123"/>
      <c r="AS2207" s="123"/>
      <c r="AT2207" s="123"/>
      <c r="AU2207" s="123"/>
      <c r="AV2207" s="123"/>
      <c r="AW2207" s="123"/>
      <c r="AX2207" s="123"/>
      <c r="AY2207" s="123"/>
      <c r="AZ2207" s="123"/>
      <c r="BA2207" s="123"/>
      <c r="BB2207" s="123"/>
      <c r="BC2207" s="123"/>
      <c r="BD2207" s="123"/>
      <c r="BE2207" s="123"/>
      <c r="BF2207" s="123"/>
      <c r="BG2207" s="123"/>
      <c r="BH2207" s="123"/>
      <c r="BI2207" s="123"/>
      <c r="BJ2207" s="123"/>
      <c r="BK2207" s="95"/>
      <c r="BL2207" s="95"/>
      <c r="BM2207" s="98"/>
      <c r="BN2207" s="99"/>
      <c r="BO2207" s="123"/>
      <c r="BP2207" s="123"/>
      <c r="BQ2207" s="42"/>
      <c r="BR2207" s="96"/>
    </row>
    <row r="2208" spans="1:70" ht="30" hidden="1" customHeight="1" x14ac:dyDescent="0.35">
      <c r="A2208" s="95">
        <v>2206</v>
      </c>
      <c r="B2208" s="123"/>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3"/>
      <c r="AY2208" s="123"/>
      <c r="AZ2208" s="123"/>
      <c r="BA2208" s="123"/>
      <c r="BB2208" s="123"/>
      <c r="BC2208" s="123"/>
      <c r="BD2208" s="123"/>
      <c r="BE2208" s="123"/>
      <c r="BF2208" s="123"/>
      <c r="BG2208" s="123"/>
      <c r="BH2208" s="123"/>
      <c r="BI2208" s="123"/>
      <c r="BJ2208" s="123"/>
      <c r="BK2208" s="95"/>
      <c r="BL2208" s="95"/>
      <c r="BM2208" s="98"/>
      <c r="BN2208" s="99"/>
      <c r="BO2208" s="123"/>
      <c r="BP2208" s="123"/>
      <c r="BQ2208" s="42"/>
      <c r="BR2208" s="96"/>
    </row>
    <row r="2209" spans="1:70" ht="30" hidden="1" customHeight="1" x14ac:dyDescent="0.35">
      <c r="A2209" s="95">
        <v>2207</v>
      </c>
      <c r="B2209" s="123"/>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3"/>
      <c r="AY2209" s="123"/>
      <c r="AZ2209" s="123"/>
      <c r="BA2209" s="123"/>
      <c r="BB2209" s="123"/>
      <c r="BC2209" s="123"/>
      <c r="BD2209" s="123"/>
      <c r="BE2209" s="123"/>
      <c r="BF2209" s="123"/>
      <c r="BG2209" s="123"/>
      <c r="BH2209" s="123"/>
      <c r="BI2209" s="123"/>
      <c r="BJ2209" s="123"/>
      <c r="BK2209" s="95"/>
      <c r="BL2209" s="95"/>
      <c r="BM2209" s="98"/>
      <c r="BN2209" s="99"/>
      <c r="BO2209" s="123"/>
      <c r="BP2209" s="123"/>
      <c r="BQ2209" s="42"/>
      <c r="BR2209" s="96"/>
    </row>
    <row r="2210" spans="1:70" ht="30" hidden="1" customHeight="1" x14ac:dyDescent="0.35">
      <c r="A2210" s="95">
        <v>2208</v>
      </c>
      <c r="B2210" s="123"/>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3"/>
      <c r="AY2210" s="123"/>
      <c r="AZ2210" s="123"/>
      <c r="BA2210" s="123"/>
      <c r="BB2210" s="123"/>
      <c r="BC2210" s="123"/>
      <c r="BD2210" s="123"/>
      <c r="BE2210" s="123"/>
      <c r="BF2210" s="123"/>
      <c r="BG2210" s="123"/>
      <c r="BH2210" s="123"/>
      <c r="BI2210" s="123"/>
      <c r="BJ2210" s="123"/>
      <c r="BK2210" s="95"/>
      <c r="BL2210" s="95"/>
      <c r="BM2210" s="98"/>
      <c r="BN2210" s="99"/>
      <c r="BO2210" s="123"/>
      <c r="BP2210" s="123"/>
      <c r="BQ2210" s="42"/>
      <c r="BR2210" s="96"/>
    </row>
    <row r="2211" spans="1:70" ht="30" hidden="1" customHeight="1" x14ac:dyDescent="0.35">
      <c r="A2211" s="95">
        <v>2209</v>
      </c>
      <c r="B2211" s="123"/>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123"/>
      <c r="BI2211" s="123"/>
      <c r="BJ2211" s="123"/>
      <c r="BK2211" s="95"/>
      <c r="BL2211" s="95"/>
      <c r="BM2211" s="98"/>
      <c r="BN2211" s="99"/>
      <c r="BO2211" s="123"/>
      <c r="BP2211" s="123"/>
      <c r="BQ2211" s="42"/>
      <c r="BR2211" s="96"/>
    </row>
    <row r="2212" spans="1:70" ht="30" hidden="1" customHeight="1" x14ac:dyDescent="0.35">
      <c r="A2212" s="95">
        <v>2210</v>
      </c>
      <c r="B2212" s="123"/>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3"/>
      <c r="AY2212" s="123"/>
      <c r="AZ2212" s="123"/>
      <c r="BA2212" s="123"/>
      <c r="BB2212" s="123"/>
      <c r="BC2212" s="123"/>
      <c r="BD2212" s="123"/>
      <c r="BE2212" s="123"/>
      <c r="BF2212" s="123"/>
      <c r="BG2212" s="123"/>
      <c r="BH2212" s="123"/>
      <c r="BI2212" s="123"/>
      <c r="BJ2212" s="123"/>
      <c r="BK2212" s="95"/>
      <c r="BL2212" s="95"/>
      <c r="BM2212" s="98"/>
      <c r="BN2212" s="99"/>
      <c r="BO2212" s="123"/>
      <c r="BP2212" s="123"/>
      <c r="BQ2212" s="42"/>
      <c r="BR2212" s="96"/>
    </row>
    <row r="2213" spans="1:70" ht="30" hidden="1" customHeight="1" x14ac:dyDescent="0.35">
      <c r="A2213" s="95">
        <v>2211</v>
      </c>
      <c r="B2213" s="123"/>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3"/>
      <c r="AY2213" s="123"/>
      <c r="AZ2213" s="123"/>
      <c r="BA2213" s="123"/>
      <c r="BB2213" s="123"/>
      <c r="BC2213" s="123"/>
      <c r="BD2213" s="123"/>
      <c r="BE2213" s="123"/>
      <c r="BF2213" s="123"/>
      <c r="BG2213" s="123"/>
      <c r="BH2213" s="123"/>
      <c r="BI2213" s="123"/>
      <c r="BJ2213" s="123"/>
      <c r="BK2213" s="95"/>
      <c r="BL2213" s="95"/>
      <c r="BM2213" s="98"/>
      <c r="BN2213" s="99"/>
      <c r="BO2213" s="123"/>
      <c r="BP2213" s="123"/>
      <c r="BQ2213" s="42"/>
      <c r="BR2213" s="96"/>
    </row>
    <row r="2214" spans="1:70" ht="30" hidden="1" customHeight="1" x14ac:dyDescent="0.35">
      <c r="A2214" s="95">
        <v>2212</v>
      </c>
      <c r="B2214" s="123"/>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3"/>
      <c r="AY2214" s="123"/>
      <c r="AZ2214" s="123"/>
      <c r="BA2214" s="123"/>
      <c r="BB2214" s="123"/>
      <c r="BC2214" s="123"/>
      <c r="BD2214" s="123"/>
      <c r="BE2214" s="123"/>
      <c r="BF2214" s="123"/>
      <c r="BG2214" s="123"/>
      <c r="BH2214" s="123"/>
      <c r="BI2214" s="123"/>
      <c r="BJ2214" s="123"/>
      <c r="BK2214" s="95"/>
      <c r="BL2214" s="95"/>
      <c r="BM2214" s="98"/>
      <c r="BN2214" s="99"/>
      <c r="BO2214" s="123"/>
      <c r="BP2214" s="123"/>
      <c r="BQ2214" s="42"/>
      <c r="BR2214" s="96"/>
    </row>
    <row r="2215" spans="1:70" ht="30" hidden="1" customHeight="1" x14ac:dyDescent="0.35">
      <c r="A2215" s="95">
        <v>2213</v>
      </c>
      <c r="B2215" s="123"/>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3"/>
      <c r="AY2215" s="123"/>
      <c r="AZ2215" s="123"/>
      <c r="BA2215" s="123"/>
      <c r="BB2215" s="123"/>
      <c r="BC2215" s="123"/>
      <c r="BD2215" s="123"/>
      <c r="BE2215" s="123"/>
      <c r="BF2215" s="123"/>
      <c r="BG2215" s="123"/>
      <c r="BH2215" s="123"/>
      <c r="BI2215" s="123"/>
      <c r="BJ2215" s="123"/>
      <c r="BK2215" s="95"/>
      <c r="BL2215" s="95"/>
      <c r="BM2215" s="98"/>
      <c r="BN2215" s="99"/>
      <c r="BO2215" s="123"/>
      <c r="BP2215" s="123"/>
      <c r="BQ2215" s="42"/>
      <c r="BR2215" s="96"/>
    </row>
    <row r="2216" spans="1:70" ht="30" hidden="1" customHeight="1" x14ac:dyDescent="0.35">
      <c r="A2216" s="95">
        <v>2214</v>
      </c>
      <c r="B2216" s="123"/>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3"/>
      <c r="AY2216" s="123"/>
      <c r="AZ2216" s="123"/>
      <c r="BA2216" s="123"/>
      <c r="BB2216" s="123"/>
      <c r="BC2216" s="123"/>
      <c r="BD2216" s="123"/>
      <c r="BE2216" s="123"/>
      <c r="BF2216" s="123"/>
      <c r="BG2216" s="123"/>
      <c r="BH2216" s="123"/>
      <c r="BI2216" s="123"/>
      <c r="BJ2216" s="123"/>
      <c r="BK2216" s="95"/>
      <c r="BL2216" s="95"/>
      <c r="BM2216" s="98"/>
      <c r="BN2216" s="99"/>
      <c r="BO2216" s="123"/>
      <c r="BP2216" s="123"/>
      <c r="BQ2216" s="42"/>
      <c r="BR2216" s="96"/>
    </row>
    <row r="2217" spans="1:70" ht="30" hidden="1" customHeight="1" x14ac:dyDescent="0.35">
      <c r="A2217" s="95">
        <v>2215</v>
      </c>
      <c r="B2217" s="123"/>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c r="AY2217" s="123"/>
      <c r="AZ2217" s="123"/>
      <c r="BA2217" s="123"/>
      <c r="BB2217" s="123"/>
      <c r="BC2217" s="123"/>
      <c r="BD2217" s="123"/>
      <c r="BE2217" s="123"/>
      <c r="BF2217" s="123"/>
      <c r="BG2217" s="123"/>
      <c r="BH2217" s="123"/>
      <c r="BI2217" s="123"/>
      <c r="BJ2217" s="123"/>
      <c r="BK2217" s="95"/>
      <c r="BL2217" s="95"/>
      <c r="BM2217" s="98"/>
      <c r="BN2217" s="99"/>
      <c r="BO2217" s="123"/>
      <c r="BP2217" s="123"/>
      <c r="BQ2217" s="42"/>
      <c r="BR2217" s="96"/>
    </row>
    <row r="2218" spans="1:70" ht="30" hidden="1" customHeight="1" x14ac:dyDescent="0.35">
      <c r="A2218" s="95">
        <v>2216</v>
      </c>
      <c r="B2218" s="123"/>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c r="AY2218" s="123"/>
      <c r="AZ2218" s="123"/>
      <c r="BA2218" s="123"/>
      <c r="BB2218" s="123"/>
      <c r="BC2218" s="123"/>
      <c r="BD2218" s="123"/>
      <c r="BE2218" s="123"/>
      <c r="BF2218" s="123"/>
      <c r="BG2218" s="123"/>
      <c r="BH2218" s="123"/>
      <c r="BI2218" s="123"/>
      <c r="BJ2218" s="123"/>
      <c r="BK2218" s="95"/>
      <c r="BL2218" s="95"/>
      <c r="BM2218" s="98"/>
      <c r="BN2218" s="99"/>
      <c r="BO2218" s="123"/>
      <c r="BP2218" s="123"/>
      <c r="BQ2218" s="42"/>
      <c r="BR2218" s="96"/>
    </row>
    <row r="2219" spans="1:70" ht="30" hidden="1" customHeight="1" x14ac:dyDescent="0.35">
      <c r="A2219" s="95">
        <v>2217</v>
      </c>
      <c r="B2219" s="123"/>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c r="AY2219" s="123"/>
      <c r="AZ2219" s="123"/>
      <c r="BA2219" s="123"/>
      <c r="BB2219" s="123"/>
      <c r="BC2219" s="123"/>
      <c r="BD2219" s="123"/>
      <c r="BE2219" s="123"/>
      <c r="BF2219" s="123"/>
      <c r="BG2219" s="123"/>
      <c r="BH2219" s="123"/>
      <c r="BI2219" s="123"/>
      <c r="BJ2219" s="123"/>
      <c r="BK2219" s="95"/>
      <c r="BL2219" s="95"/>
      <c r="BM2219" s="98"/>
      <c r="BN2219" s="99"/>
      <c r="BO2219" s="123"/>
      <c r="BP2219" s="123"/>
      <c r="BQ2219" s="42"/>
      <c r="BR2219" s="96"/>
    </row>
    <row r="2220" spans="1:70" ht="30" hidden="1" customHeight="1" x14ac:dyDescent="0.35">
      <c r="A2220" s="95">
        <v>2218</v>
      </c>
      <c r="B2220" s="123"/>
      <c r="C2220" s="123"/>
      <c r="D2220" s="123"/>
      <c r="E2220" s="123"/>
      <c r="F2220" s="123"/>
      <c r="G2220" s="123"/>
      <c r="H2220" s="123"/>
      <c r="I2220" s="123"/>
      <c r="J2220" s="123"/>
      <c r="K2220" s="123"/>
      <c r="L2220" s="123"/>
      <c r="M2220" s="123"/>
      <c r="N2220" s="123"/>
      <c r="O2220" s="123"/>
      <c r="P2220" s="123"/>
      <c r="Q2220" s="123"/>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3"/>
      <c r="AY2220" s="123"/>
      <c r="AZ2220" s="123"/>
      <c r="BA2220" s="123"/>
      <c r="BB2220" s="123"/>
      <c r="BC2220" s="123"/>
      <c r="BD2220" s="123"/>
      <c r="BE2220" s="123"/>
      <c r="BF2220" s="123"/>
      <c r="BG2220" s="123"/>
      <c r="BH2220" s="123"/>
      <c r="BI2220" s="123"/>
      <c r="BJ2220" s="123"/>
      <c r="BK2220" s="95"/>
      <c r="BL2220" s="95"/>
      <c r="BM2220" s="98"/>
      <c r="BN2220" s="99"/>
      <c r="BO2220" s="123"/>
      <c r="BP2220" s="123"/>
      <c r="BQ2220" s="42"/>
      <c r="BR2220" s="96"/>
    </row>
    <row r="2221" spans="1:70" ht="30" hidden="1" customHeight="1" x14ac:dyDescent="0.35">
      <c r="A2221" s="95">
        <v>2219</v>
      </c>
      <c r="B2221" s="123"/>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3"/>
      <c r="AY2221" s="123"/>
      <c r="AZ2221" s="123"/>
      <c r="BA2221" s="123"/>
      <c r="BB2221" s="123"/>
      <c r="BC2221" s="123"/>
      <c r="BD2221" s="123"/>
      <c r="BE2221" s="123"/>
      <c r="BF2221" s="123"/>
      <c r="BG2221" s="123"/>
      <c r="BH2221" s="123"/>
      <c r="BI2221" s="123"/>
      <c r="BJ2221" s="123"/>
      <c r="BK2221" s="95"/>
      <c r="BL2221" s="95"/>
      <c r="BM2221" s="98"/>
      <c r="BN2221" s="99"/>
      <c r="BO2221" s="123"/>
      <c r="BP2221" s="123"/>
      <c r="BQ2221" s="42"/>
      <c r="BR2221" s="96"/>
    </row>
    <row r="2222" spans="1:70" ht="30" hidden="1" customHeight="1" x14ac:dyDescent="0.35">
      <c r="A2222" s="95">
        <v>2220</v>
      </c>
      <c r="B2222" s="123"/>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3"/>
      <c r="AY2222" s="123"/>
      <c r="AZ2222" s="123"/>
      <c r="BA2222" s="123"/>
      <c r="BB2222" s="123"/>
      <c r="BC2222" s="123"/>
      <c r="BD2222" s="123"/>
      <c r="BE2222" s="123"/>
      <c r="BF2222" s="123"/>
      <c r="BG2222" s="123"/>
      <c r="BH2222" s="123"/>
      <c r="BI2222" s="123"/>
      <c r="BJ2222" s="123"/>
      <c r="BK2222" s="95"/>
      <c r="BL2222" s="95"/>
      <c r="BM2222" s="98"/>
      <c r="BN2222" s="99"/>
      <c r="BO2222" s="123"/>
      <c r="BP2222" s="123"/>
      <c r="BQ2222" s="42"/>
      <c r="BR2222" s="96"/>
    </row>
    <row r="2223" spans="1:70" ht="30" hidden="1" customHeight="1" x14ac:dyDescent="0.35">
      <c r="A2223" s="95">
        <v>2221</v>
      </c>
      <c r="B2223" s="123"/>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123"/>
      <c r="BJ2223" s="123"/>
      <c r="BK2223" s="95"/>
      <c r="BL2223" s="95"/>
      <c r="BM2223" s="98"/>
      <c r="BN2223" s="99"/>
      <c r="BO2223" s="123"/>
      <c r="BP2223" s="123"/>
      <c r="BQ2223" s="42"/>
      <c r="BR2223" s="96"/>
    </row>
    <row r="2224" spans="1:70" ht="30" hidden="1" customHeight="1" x14ac:dyDescent="0.35">
      <c r="A2224" s="95">
        <v>2222</v>
      </c>
      <c r="B2224" s="123"/>
      <c r="C2224" s="123"/>
      <c r="D2224" s="123"/>
      <c r="E2224" s="123"/>
      <c r="F2224" s="123"/>
      <c r="G2224" s="123"/>
      <c r="H2224" s="123"/>
      <c r="I2224" s="123"/>
      <c r="J2224" s="123"/>
      <c r="K2224" s="123"/>
      <c r="L2224" s="123"/>
      <c r="M2224" s="123"/>
      <c r="N2224" s="123"/>
      <c r="O2224" s="123"/>
      <c r="P2224" s="123"/>
      <c r="Q2224" s="123"/>
      <c r="R2224" s="123"/>
      <c r="S2224" s="123"/>
      <c r="T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123"/>
      <c r="BJ2224" s="123"/>
      <c r="BK2224" s="95"/>
      <c r="BL2224" s="95"/>
      <c r="BM2224" s="98"/>
      <c r="BN2224" s="99"/>
      <c r="BO2224" s="123"/>
      <c r="BP2224" s="123"/>
      <c r="BQ2224" s="42"/>
      <c r="BR2224" s="96"/>
    </row>
    <row r="2225" spans="1:70" ht="30" hidden="1" customHeight="1" x14ac:dyDescent="0.35">
      <c r="A2225" s="95">
        <v>2223</v>
      </c>
      <c r="B2225" s="123"/>
      <c r="C2225" s="123"/>
      <c r="D2225" s="123"/>
      <c r="E2225" s="123"/>
      <c r="F2225" s="123"/>
      <c r="G2225" s="123"/>
      <c r="H2225" s="123"/>
      <c r="I2225" s="123"/>
      <c r="J2225" s="123"/>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123"/>
      <c r="BJ2225" s="123"/>
      <c r="BK2225" s="95"/>
      <c r="BL2225" s="95"/>
      <c r="BM2225" s="98"/>
      <c r="BN2225" s="99"/>
      <c r="BO2225" s="123"/>
      <c r="BP2225" s="123"/>
      <c r="BQ2225" s="42"/>
      <c r="BR2225" s="96"/>
    </row>
    <row r="2226" spans="1:70" ht="30" hidden="1" customHeight="1" x14ac:dyDescent="0.35">
      <c r="A2226" s="95">
        <v>2224</v>
      </c>
      <c r="B2226" s="123"/>
      <c r="C2226" s="123"/>
      <c r="D2226" s="123"/>
      <c r="E2226" s="123"/>
      <c r="F2226" s="123"/>
      <c r="G2226" s="123"/>
      <c r="H2226" s="123"/>
      <c r="I2226" s="123"/>
      <c r="J2226" s="123"/>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3"/>
      <c r="AY2226" s="123"/>
      <c r="AZ2226" s="123"/>
      <c r="BA2226" s="123"/>
      <c r="BB2226" s="123"/>
      <c r="BC2226" s="123"/>
      <c r="BD2226" s="123"/>
      <c r="BE2226" s="123"/>
      <c r="BF2226" s="123"/>
      <c r="BG2226" s="123"/>
      <c r="BH2226" s="123"/>
      <c r="BI2226" s="123"/>
      <c r="BJ2226" s="123"/>
      <c r="BK2226" s="95"/>
      <c r="BL2226" s="95"/>
      <c r="BM2226" s="98"/>
      <c r="BN2226" s="99"/>
      <c r="BO2226" s="123"/>
      <c r="BP2226" s="123"/>
      <c r="BQ2226" s="42"/>
      <c r="BR2226" s="96"/>
    </row>
    <row r="2227" spans="1:70" ht="30" hidden="1" customHeight="1" x14ac:dyDescent="0.35">
      <c r="A2227" s="95">
        <v>2225</v>
      </c>
      <c r="B2227" s="123"/>
      <c r="C2227" s="123"/>
      <c r="D2227" s="123"/>
      <c r="E2227" s="123"/>
      <c r="F2227" s="123"/>
      <c r="G2227" s="123"/>
      <c r="H2227" s="123"/>
      <c r="I2227" s="123"/>
      <c r="J2227" s="123"/>
      <c r="K2227" s="123"/>
      <c r="L2227" s="123"/>
      <c r="M2227" s="123"/>
      <c r="N2227" s="123"/>
      <c r="O2227" s="123"/>
      <c r="P2227" s="123"/>
      <c r="Q2227" s="123"/>
      <c r="R2227" s="123"/>
      <c r="S2227" s="123"/>
      <c r="T2227" s="123"/>
      <c r="U2227" s="123"/>
      <c r="V2227" s="123"/>
      <c r="W2227" s="123"/>
      <c r="X2227" s="123"/>
      <c r="Y2227" s="123"/>
      <c r="Z2227" s="123"/>
      <c r="AA2227" s="123"/>
      <c r="AB2227" s="123"/>
      <c r="AC2227" s="123"/>
      <c r="AD2227" s="123"/>
      <c r="AE2227" s="123"/>
      <c r="AF2227" s="123"/>
      <c r="AG2227" s="123"/>
      <c r="AH2227" s="123"/>
      <c r="AI2227" s="123"/>
      <c r="AJ2227" s="123"/>
      <c r="AK2227" s="123"/>
      <c r="AL2227" s="123"/>
      <c r="AM2227" s="123"/>
      <c r="AN2227" s="123"/>
      <c r="AO2227" s="123"/>
      <c r="AP2227" s="123"/>
      <c r="AQ2227" s="123"/>
      <c r="AR2227" s="123"/>
      <c r="AS2227" s="123"/>
      <c r="AT2227" s="123"/>
      <c r="AU2227" s="123"/>
      <c r="AV2227" s="123"/>
      <c r="AW2227" s="123"/>
      <c r="AX2227" s="123"/>
      <c r="AY2227" s="123"/>
      <c r="AZ2227" s="123"/>
      <c r="BA2227" s="123"/>
      <c r="BB2227" s="123"/>
      <c r="BC2227" s="123"/>
      <c r="BD2227" s="123"/>
      <c r="BE2227" s="123"/>
      <c r="BF2227" s="123"/>
      <c r="BG2227" s="123"/>
      <c r="BH2227" s="123"/>
      <c r="BI2227" s="123"/>
      <c r="BJ2227" s="123"/>
      <c r="BK2227" s="95"/>
      <c r="BL2227" s="95"/>
      <c r="BM2227" s="98"/>
      <c r="BN2227" s="99"/>
      <c r="BO2227" s="123"/>
      <c r="BP2227" s="123"/>
      <c r="BQ2227" s="42"/>
      <c r="BR2227" s="96"/>
    </row>
    <row r="2228" spans="1:70" ht="30" hidden="1" customHeight="1" x14ac:dyDescent="0.35">
      <c r="A2228" s="95">
        <v>2226</v>
      </c>
      <c r="B2228" s="123"/>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3"/>
      <c r="AY2228" s="123"/>
      <c r="AZ2228" s="123"/>
      <c r="BA2228" s="123"/>
      <c r="BB2228" s="123"/>
      <c r="BC2228" s="123"/>
      <c r="BD2228" s="123"/>
      <c r="BE2228" s="123"/>
      <c r="BF2228" s="123"/>
      <c r="BG2228" s="123"/>
      <c r="BH2228" s="123"/>
      <c r="BI2228" s="123"/>
      <c r="BJ2228" s="123"/>
      <c r="BK2228" s="95"/>
      <c r="BL2228" s="95"/>
      <c r="BM2228" s="98"/>
      <c r="BN2228" s="99"/>
      <c r="BO2228" s="123"/>
      <c r="BP2228" s="123"/>
      <c r="BQ2228" s="42"/>
      <c r="BR2228" s="96"/>
    </row>
    <row r="2229" spans="1:70" ht="30" hidden="1" customHeight="1" x14ac:dyDescent="0.35">
      <c r="A2229" s="95">
        <v>2227</v>
      </c>
      <c r="B2229" s="123"/>
      <c r="C2229" s="123"/>
      <c r="D2229" s="123"/>
      <c r="E2229" s="123"/>
      <c r="F2229" s="123"/>
      <c r="G2229" s="123"/>
      <c r="H2229" s="123"/>
      <c r="I2229" s="123"/>
      <c r="J2229" s="123"/>
      <c r="K2229" s="123"/>
      <c r="L2229" s="123"/>
      <c r="M2229" s="123"/>
      <c r="N2229" s="123"/>
      <c r="O2229" s="123"/>
      <c r="P2229" s="123"/>
      <c r="Q2229" s="123"/>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123"/>
      <c r="BJ2229" s="123"/>
      <c r="BK2229" s="95"/>
      <c r="BL2229" s="95"/>
      <c r="BM2229" s="98"/>
      <c r="BN2229" s="99"/>
      <c r="BO2229" s="123"/>
      <c r="BP2229" s="123"/>
      <c r="BQ2229" s="42"/>
      <c r="BR2229" s="96"/>
    </row>
    <row r="2230" spans="1:70" ht="30" hidden="1" customHeight="1" x14ac:dyDescent="0.35">
      <c r="A2230" s="95">
        <v>2228</v>
      </c>
      <c r="B2230" s="123"/>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3"/>
      <c r="AY2230" s="123"/>
      <c r="AZ2230" s="123"/>
      <c r="BA2230" s="123"/>
      <c r="BB2230" s="123"/>
      <c r="BC2230" s="123"/>
      <c r="BD2230" s="123"/>
      <c r="BE2230" s="123"/>
      <c r="BF2230" s="123"/>
      <c r="BG2230" s="123"/>
      <c r="BH2230" s="123"/>
      <c r="BI2230" s="123"/>
      <c r="BJ2230" s="123"/>
      <c r="BK2230" s="95"/>
      <c r="BL2230" s="95"/>
      <c r="BM2230" s="98"/>
      <c r="BN2230" s="99"/>
      <c r="BO2230" s="123"/>
      <c r="BP2230" s="123"/>
      <c r="BQ2230" s="42"/>
      <c r="BR2230" s="96"/>
    </row>
    <row r="2231" spans="1:70" ht="30" hidden="1" customHeight="1" x14ac:dyDescent="0.35">
      <c r="A2231" s="95">
        <v>2229</v>
      </c>
      <c r="B2231" s="123"/>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3"/>
      <c r="AY2231" s="123"/>
      <c r="AZ2231" s="123"/>
      <c r="BA2231" s="123"/>
      <c r="BB2231" s="123"/>
      <c r="BC2231" s="123"/>
      <c r="BD2231" s="123"/>
      <c r="BE2231" s="123"/>
      <c r="BF2231" s="123"/>
      <c r="BG2231" s="123"/>
      <c r="BH2231" s="123"/>
      <c r="BI2231" s="123"/>
      <c r="BJ2231" s="123"/>
      <c r="BK2231" s="95"/>
      <c r="BL2231" s="95"/>
      <c r="BM2231" s="98"/>
      <c r="BN2231" s="99"/>
      <c r="BO2231" s="123"/>
      <c r="BP2231" s="123"/>
      <c r="BQ2231" s="42"/>
      <c r="BR2231" s="96"/>
    </row>
    <row r="2232" spans="1:70" ht="30" hidden="1" customHeight="1" x14ac:dyDescent="0.35">
      <c r="A2232" s="95">
        <v>2230</v>
      </c>
      <c r="B2232" s="123"/>
      <c r="C2232" s="123"/>
      <c r="D2232" s="123"/>
      <c r="E2232" s="123"/>
      <c r="F2232" s="123"/>
      <c r="G2232" s="123"/>
      <c r="H2232" s="123"/>
      <c r="I2232" s="123"/>
      <c r="J2232" s="123"/>
      <c r="K2232" s="123"/>
      <c r="L2232" s="123"/>
      <c r="M2232" s="123"/>
      <c r="N2232" s="123"/>
      <c r="O2232" s="123"/>
      <c r="P2232" s="123"/>
      <c r="Q2232" s="123"/>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3"/>
      <c r="AY2232" s="123"/>
      <c r="AZ2232" s="123"/>
      <c r="BA2232" s="123"/>
      <c r="BB2232" s="123"/>
      <c r="BC2232" s="123"/>
      <c r="BD2232" s="123"/>
      <c r="BE2232" s="123"/>
      <c r="BF2232" s="123"/>
      <c r="BG2232" s="123"/>
      <c r="BH2232" s="123"/>
      <c r="BI2232" s="123"/>
      <c r="BJ2232" s="123"/>
      <c r="BK2232" s="95"/>
      <c r="BL2232" s="95"/>
      <c r="BM2232" s="98"/>
      <c r="BN2232" s="99"/>
      <c r="BO2232" s="123"/>
      <c r="BP2232" s="123"/>
      <c r="BQ2232" s="42"/>
      <c r="BR2232" s="96"/>
    </row>
    <row r="2233" spans="1:70" ht="30" hidden="1" customHeight="1" x14ac:dyDescent="0.35">
      <c r="A2233" s="95">
        <v>2231</v>
      </c>
      <c r="B2233" s="123"/>
      <c r="C2233" s="123"/>
      <c r="D2233" s="123"/>
      <c r="E2233" s="123"/>
      <c r="F2233" s="123"/>
      <c r="G2233" s="123"/>
      <c r="H2233" s="123"/>
      <c r="I2233" s="123"/>
      <c r="J2233" s="123"/>
      <c r="K2233" s="123"/>
      <c r="L2233" s="123"/>
      <c r="M2233" s="123"/>
      <c r="N2233" s="123"/>
      <c r="O2233" s="123"/>
      <c r="P2233" s="123"/>
      <c r="Q2233" s="123"/>
      <c r="R2233" s="123"/>
      <c r="S2233" s="123"/>
      <c r="T2233" s="123"/>
      <c r="U2233" s="123"/>
      <c r="V2233" s="123"/>
      <c r="W2233" s="123"/>
      <c r="X2233" s="123"/>
      <c r="Y2233" s="123"/>
      <c r="Z2233" s="123"/>
      <c r="AA2233" s="123"/>
      <c r="AB2233" s="123"/>
      <c r="AC2233" s="123"/>
      <c r="AD2233" s="123"/>
      <c r="AE2233" s="123"/>
      <c r="AF2233" s="123"/>
      <c r="AG2233" s="123"/>
      <c r="AH2233" s="123"/>
      <c r="AI2233" s="123"/>
      <c r="AJ2233" s="123"/>
      <c r="AK2233" s="123"/>
      <c r="AL2233" s="123"/>
      <c r="AM2233" s="123"/>
      <c r="AN2233" s="123"/>
      <c r="AO2233" s="123"/>
      <c r="AP2233" s="123"/>
      <c r="AQ2233" s="123"/>
      <c r="AR2233" s="123"/>
      <c r="AS2233" s="123"/>
      <c r="AT2233" s="123"/>
      <c r="AU2233" s="123"/>
      <c r="AV2233" s="123"/>
      <c r="AW2233" s="123"/>
      <c r="AX2233" s="123"/>
      <c r="AY2233" s="123"/>
      <c r="AZ2233" s="123"/>
      <c r="BA2233" s="123"/>
      <c r="BB2233" s="123"/>
      <c r="BC2233" s="123"/>
      <c r="BD2233" s="123"/>
      <c r="BE2233" s="123"/>
      <c r="BF2233" s="123"/>
      <c r="BG2233" s="123"/>
      <c r="BH2233" s="123"/>
      <c r="BI2233" s="123"/>
      <c r="BJ2233" s="123"/>
      <c r="BK2233" s="95"/>
      <c r="BL2233" s="95"/>
      <c r="BM2233" s="98"/>
      <c r="BN2233" s="99"/>
      <c r="BO2233" s="123"/>
      <c r="BP2233" s="123"/>
      <c r="BQ2233" s="42"/>
      <c r="BR2233" s="96"/>
    </row>
    <row r="2234" spans="1:70" ht="30" hidden="1" customHeight="1" x14ac:dyDescent="0.35">
      <c r="A2234" s="95">
        <v>2232</v>
      </c>
      <c r="B2234" s="123"/>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23"/>
      <c r="AA2234" s="123"/>
      <c r="AB2234" s="123"/>
      <c r="AC2234" s="123"/>
      <c r="AD2234" s="123"/>
      <c r="AE2234" s="123"/>
      <c r="AF2234" s="123"/>
      <c r="AG2234" s="123"/>
      <c r="AH2234" s="123"/>
      <c r="AI2234" s="123"/>
      <c r="AJ2234" s="123"/>
      <c r="AK2234" s="123"/>
      <c r="AL2234" s="123"/>
      <c r="AM2234" s="123"/>
      <c r="AN2234" s="123"/>
      <c r="AO2234" s="123"/>
      <c r="AP2234" s="123"/>
      <c r="AQ2234" s="123"/>
      <c r="AR2234" s="123"/>
      <c r="AS2234" s="123"/>
      <c r="AT2234" s="123"/>
      <c r="AU2234" s="123"/>
      <c r="AV2234" s="123"/>
      <c r="AW2234" s="123"/>
      <c r="AX2234" s="123"/>
      <c r="AY2234" s="123"/>
      <c r="AZ2234" s="123"/>
      <c r="BA2234" s="123"/>
      <c r="BB2234" s="123"/>
      <c r="BC2234" s="123"/>
      <c r="BD2234" s="123"/>
      <c r="BE2234" s="123"/>
      <c r="BF2234" s="123"/>
      <c r="BG2234" s="123"/>
      <c r="BH2234" s="123"/>
      <c r="BI2234" s="123"/>
      <c r="BJ2234" s="123"/>
      <c r="BK2234" s="95"/>
      <c r="BL2234" s="95"/>
      <c r="BM2234" s="98"/>
      <c r="BN2234" s="99"/>
      <c r="BO2234" s="123"/>
      <c r="BP2234" s="123"/>
      <c r="BQ2234" s="42"/>
      <c r="BR2234" s="96"/>
    </row>
    <row r="2235" spans="1:70" ht="30" hidden="1" customHeight="1" x14ac:dyDescent="0.35">
      <c r="A2235" s="95">
        <v>2233</v>
      </c>
      <c r="B2235" s="123"/>
      <c r="C2235" s="123"/>
      <c r="D2235" s="123"/>
      <c r="E2235" s="123"/>
      <c r="F2235" s="123"/>
      <c r="G2235" s="123"/>
      <c r="H2235" s="123"/>
      <c r="I2235" s="123"/>
      <c r="J2235" s="123"/>
      <c r="K2235" s="123"/>
      <c r="L2235" s="123"/>
      <c r="M2235" s="123"/>
      <c r="N2235" s="123"/>
      <c r="O2235" s="123"/>
      <c r="P2235" s="123"/>
      <c r="Q2235" s="123"/>
      <c r="R2235" s="123"/>
      <c r="S2235" s="123"/>
      <c r="T2235" s="123"/>
      <c r="U2235" s="123"/>
      <c r="V2235" s="123"/>
      <c r="W2235" s="123"/>
      <c r="X2235" s="123"/>
      <c r="Y2235" s="123"/>
      <c r="Z2235" s="123"/>
      <c r="AA2235" s="123"/>
      <c r="AB2235" s="123"/>
      <c r="AC2235" s="123"/>
      <c r="AD2235" s="123"/>
      <c r="AE2235" s="123"/>
      <c r="AF2235" s="123"/>
      <c r="AG2235" s="123"/>
      <c r="AH2235" s="123"/>
      <c r="AI2235" s="123"/>
      <c r="AJ2235" s="123"/>
      <c r="AK2235" s="123"/>
      <c r="AL2235" s="123"/>
      <c r="AM2235" s="123"/>
      <c r="AN2235" s="123"/>
      <c r="AO2235" s="123"/>
      <c r="AP2235" s="123"/>
      <c r="AQ2235" s="123"/>
      <c r="AR2235" s="123"/>
      <c r="AS2235" s="123"/>
      <c r="AT2235" s="123"/>
      <c r="AU2235" s="123"/>
      <c r="AV2235" s="123"/>
      <c r="AW2235" s="123"/>
      <c r="AX2235" s="123"/>
      <c r="AY2235" s="123"/>
      <c r="AZ2235" s="123"/>
      <c r="BA2235" s="123"/>
      <c r="BB2235" s="123"/>
      <c r="BC2235" s="123"/>
      <c r="BD2235" s="123"/>
      <c r="BE2235" s="123"/>
      <c r="BF2235" s="123"/>
      <c r="BG2235" s="123"/>
      <c r="BH2235" s="123"/>
      <c r="BI2235" s="123"/>
      <c r="BJ2235" s="123"/>
      <c r="BK2235" s="95"/>
      <c r="BL2235" s="95"/>
      <c r="BM2235" s="98"/>
      <c r="BN2235" s="99"/>
      <c r="BO2235" s="123"/>
      <c r="BP2235" s="123"/>
      <c r="BQ2235" s="42"/>
      <c r="BR2235" s="96"/>
    </row>
    <row r="2236" spans="1:70" ht="30" hidden="1" customHeight="1" x14ac:dyDescent="0.35">
      <c r="A2236" s="95">
        <v>2234</v>
      </c>
      <c r="B2236" s="123"/>
      <c r="C2236" s="123"/>
      <c r="D2236" s="123"/>
      <c r="E2236" s="123"/>
      <c r="F2236" s="123"/>
      <c r="G2236" s="123"/>
      <c r="H2236" s="123"/>
      <c r="I2236" s="123"/>
      <c r="J2236" s="123"/>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3"/>
      <c r="AN2236" s="123"/>
      <c r="AO2236" s="123"/>
      <c r="AP2236" s="123"/>
      <c r="AQ2236" s="123"/>
      <c r="AR2236" s="123"/>
      <c r="AS2236" s="123"/>
      <c r="AT2236" s="123"/>
      <c r="AU2236" s="123"/>
      <c r="AV2236" s="123"/>
      <c r="AW2236" s="123"/>
      <c r="AX2236" s="123"/>
      <c r="AY2236" s="123"/>
      <c r="AZ2236" s="123"/>
      <c r="BA2236" s="123"/>
      <c r="BB2236" s="123"/>
      <c r="BC2236" s="123"/>
      <c r="BD2236" s="123"/>
      <c r="BE2236" s="123"/>
      <c r="BF2236" s="123"/>
      <c r="BG2236" s="123"/>
      <c r="BH2236" s="123"/>
      <c r="BI2236" s="123"/>
      <c r="BJ2236" s="123"/>
      <c r="BK2236" s="95"/>
      <c r="BL2236" s="95"/>
      <c r="BM2236" s="98"/>
      <c r="BN2236" s="99"/>
      <c r="BO2236" s="123"/>
      <c r="BP2236" s="123"/>
      <c r="BQ2236" s="42"/>
      <c r="BR2236" s="96"/>
    </row>
    <row r="2237" spans="1:70" ht="30" hidden="1" customHeight="1" x14ac:dyDescent="0.35">
      <c r="A2237" s="95">
        <v>2235</v>
      </c>
      <c r="B2237" s="123"/>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3"/>
      <c r="AY2237" s="123"/>
      <c r="AZ2237" s="123"/>
      <c r="BA2237" s="123"/>
      <c r="BB2237" s="123"/>
      <c r="BC2237" s="123"/>
      <c r="BD2237" s="123"/>
      <c r="BE2237" s="123"/>
      <c r="BF2237" s="123"/>
      <c r="BG2237" s="123"/>
      <c r="BH2237" s="123"/>
      <c r="BI2237" s="123"/>
      <c r="BJ2237" s="123"/>
      <c r="BK2237" s="95"/>
      <c r="BL2237" s="95"/>
      <c r="BM2237" s="98"/>
      <c r="BN2237" s="99"/>
      <c r="BO2237" s="123"/>
      <c r="BP2237" s="123"/>
      <c r="BQ2237" s="42"/>
      <c r="BR2237" s="96"/>
    </row>
    <row r="2238" spans="1:70" ht="30" hidden="1" customHeight="1" x14ac:dyDescent="0.35">
      <c r="A2238" s="95">
        <v>2236</v>
      </c>
      <c r="B2238" s="123"/>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123"/>
      <c r="BJ2238" s="123"/>
      <c r="BK2238" s="95"/>
      <c r="BL2238" s="95"/>
      <c r="BM2238" s="98"/>
      <c r="BN2238" s="99"/>
      <c r="BO2238" s="123"/>
      <c r="BP2238" s="123"/>
      <c r="BQ2238" s="42"/>
      <c r="BR2238" s="96"/>
    </row>
    <row r="2239" spans="1:70" ht="30" hidden="1" customHeight="1" x14ac:dyDescent="0.35">
      <c r="A2239" s="95">
        <v>2237</v>
      </c>
      <c r="B2239" s="123"/>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3"/>
      <c r="AY2239" s="123"/>
      <c r="AZ2239" s="123"/>
      <c r="BA2239" s="123"/>
      <c r="BB2239" s="123"/>
      <c r="BC2239" s="123"/>
      <c r="BD2239" s="123"/>
      <c r="BE2239" s="123"/>
      <c r="BF2239" s="123"/>
      <c r="BG2239" s="123"/>
      <c r="BH2239" s="123"/>
      <c r="BI2239" s="123"/>
      <c r="BJ2239" s="123"/>
      <c r="BK2239" s="95"/>
      <c r="BL2239" s="95"/>
      <c r="BM2239" s="98"/>
      <c r="BN2239" s="99"/>
      <c r="BO2239" s="123"/>
      <c r="BP2239" s="123"/>
      <c r="BQ2239" s="42"/>
      <c r="BR2239" s="96"/>
    </row>
    <row r="2240" spans="1:70" ht="30" hidden="1" customHeight="1" x14ac:dyDescent="0.35">
      <c r="A2240" s="95">
        <v>2238</v>
      </c>
      <c r="B2240" s="123"/>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123"/>
      <c r="BJ2240" s="123"/>
      <c r="BK2240" s="95"/>
      <c r="BL2240" s="95"/>
      <c r="BM2240" s="98"/>
      <c r="BN2240" s="99"/>
      <c r="BO2240" s="123"/>
      <c r="BP2240" s="123"/>
      <c r="BQ2240" s="42"/>
      <c r="BR2240" s="96"/>
    </row>
    <row r="2241" spans="1:70" ht="30" hidden="1" customHeight="1" x14ac:dyDescent="0.35">
      <c r="A2241" s="95">
        <v>2239</v>
      </c>
      <c r="B2241" s="123"/>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3"/>
      <c r="AY2241" s="123"/>
      <c r="AZ2241" s="123"/>
      <c r="BA2241" s="123"/>
      <c r="BB2241" s="123"/>
      <c r="BC2241" s="123"/>
      <c r="BD2241" s="123"/>
      <c r="BE2241" s="123"/>
      <c r="BF2241" s="123"/>
      <c r="BG2241" s="123"/>
      <c r="BH2241" s="123"/>
      <c r="BI2241" s="123"/>
      <c r="BJ2241" s="123"/>
      <c r="BK2241" s="95"/>
      <c r="BL2241" s="95"/>
      <c r="BM2241" s="98"/>
      <c r="BN2241" s="99"/>
      <c r="BO2241" s="123"/>
      <c r="BP2241" s="123"/>
      <c r="BQ2241" s="42"/>
      <c r="BR2241" s="96"/>
    </row>
    <row r="2242" spans="1:70" ht="30" hidden="1" customHeight="1" x14ac:dyDescent="0.35">
      <c r="A2242" s="95">
        <v>2240</v>
      </c>
      <c r="B2242" s="123"/>
      <c r="C2242" s="123"/>
      <c r="D2242" s="123"/>
      <c r="E2242" s="123"/>
      <c r="F2242" s="123"/>
      <c r="G2242" s="123"/>
      <c r="H2242" s="123"/>
      <c r="I2242" s="123"/>
      <c r="J2242" s="123"/>
      <c r="K2242" s="123"/>
      <c r="L2242" s="123"/>
      <c r="M2242" s="123"/>
      <c r="N2242" s="123"/>
      <c r="O2242" s="123"/>
      <c r="P2242" s="123"/>
      <c r="Q2242" s="123"/>
      <c r="R2242" s="123"/>
      <c r="S2242" s="123"/>
      <c r="T2242" s="123"/>
      <c r="U2242" s="123"/>
      <c r="V2242" s="123"/>
      <c r="W2242" s="123"/>
      <c r="X2242" s="123"/>
      <c r="Y2242" s="123"/>
      <c r="Z2242" s="123"/>
      <c r="AA2242" s="123"/>
      <c r="AB2242" s="123"/>
      <c r="AC2242" s="123"/>
      <c r="AD2242" s="123"/>
      <c r="AE2242" s="123"/>
      <c r="AF2242" s="123"/>
      <c r="AG2242" s="123"/>
      <c r="AH2242" s="123"/>
      <c r="AI2242" s="123"/>
      <c r="AJ2242" s="123"/>
      <c r="AK2242" s="123"/>
      <c r="AL2242" s="123"/>
      <c r="AM2242" s="123"/>
      <c r="AN2242" s="123"/>
      <c r="AO2242" s="123"/>
      <c r="AP2242" s="123"/>
      <c r="AQ2242" s="123"/>
      <c r="AR2242" s="123"/>
      <c r="AS2242" s="123"/>
      <c r="AT2242" s="123"/>
      <c r="AU2242" s="123"/>
      <c r="AV2242" s="123"/>
      <c r="AW2242" s="123"/>
      <c r="AX2242" s="123"/>
      <c r="AY2242" s="123"/>
      <c r="AZ2242" s="123"/>
      <c r="BA2242" s="123"/>
      <c r="BB2242" s="123"/>
      <c r="BC2242" s="123"/>
      <c r="BD2242" s="123"/>
      <c r="BE2242" s="123"/>
      <c r="BF2242" s="123"/>
      <c r="BG2242" s="123"/>
      <c r="BH2242" s="123"/>
      <c r="BI2242" s="123"/>
      <c r="BJ2242" s="123"/>
      <c r="BK2242" s="95"/>
      <c r="BL2242" s="95"/>
      <c r="BM2242" s="98"/>
      <c r="BN2242" s="99"/>
      <c r="BO2242" s="123"/>
      <c r="BP2242" s="123"/>
      <c r="BQ2242" s="42"/>
      <c r="BR2242" s="96"/>
    </row>
    <row r="2243" spans="1:70" ht="30" hidden="1" customHeight="1" x14ac:dyDescent="0.35">
      <c r="A2243" s="95">
        <v>2241</v>
      </c>
      <c r="B2243" s="123"/>
      <c r="C2243" s="123"/>
      <c r="D2243" s="123"/>
      <c r="E2243" s="123"/>
      <c r="F2243" s="123"/>
      <c r="G2243" s="123"/>
      <c r="H2243" s="123"/>
      <c r="I2243" s="123"/>
      <c r="J2243" s="123"/>
      <c r="K2243" s="123"/>
      <c r="L2243" s="123"/>
      <c r="M2243" s="123"/>
      <c r="N2243" s="123"/>
      <c r="O2243" s="123"/>
      <c r="P2243" s="123"/>
      <c r="Q2243" s="123"/>
      <c r="R2243" s="123"/>
      <c r="S2243" s="123"/>
      <c r="T2243" s="123"/>
      <c r="U2243" s="123"/>
      <c r="V2243" s="123"/>
      <c r="W2243" s="123"/>
      <c r="X2243" s="123"/>
      <c r="Y2243" s="123"/>
      <c r="Z2243" s="123"/>
      <c r="AA2243" s="123"/>
      <c r="AB2243" s="123"/>
      <c r="AC2243" s="123"/>
      <c r="AD2243" s="123"/>
      <c r="AE2243" s="123"/>
      <c r="AF2243" s="123"/>
      <c r="AG2243" s="123"/>
      <c r="AH2243" s="123"/>
      <c r="AI2243" s="123"/>
      <c r="AJ2243" s="123"/>
      <c r="AK2243" s="123"/>
      <c r="AL2243" s="123"/>
      <c r="AM2243" s="123"/>
      <c r="AN2243" s="123"/>
      <c r="AO2243" s="123"/>
      <c r="AP2243" s="123"/>
      <c r="AQ2243" s="123"/>
      <c r="AR2243" s="123"/>
      <c r="AS2243" s="123"/>
      <c r="AT2243" s="123"/>
      <c r="AU2243" s="123"/>
      <c r="AV2243" s="123"/>
      <c r="AW2243" s="123"/>
      <c r="AX2243" s="123"/>
      <c r="AY2243" s="123"/>
      <c r="AZ2243" s="123"/>
      <c r="BA2243" s="123"/>
      <c r="BB2243" s="123"/>
      <c r="BC2243" s="123"/>
      <c r="BD2243" s="123"/>
      <c r="BE2243" s="123"/>
      <c r="BF2243" s="123"/>
      <c r="BG2243" s="123"/>
      <c r="BH2243" s="123"/>
      <c r="BI2243" s="123"/>
      <c r="BJ2243" s="123"/>
      <c r="BK2243" s="95"/>
      <c r="BL2243" s="95"/>
      <c r="BM2243" s="98"/>
      <c r="BN2243" s="99"/>
      <c r="BO2243" s="123"/>
      <c r="BP2243" s="123"/>
      <c r="BQ2243" s="42"/>
      <c r="BR2243" s="96"/>
    </row>
    <row r="2244" spans="1:70" ht="30" hidden="1" customHeight="1" x14ac:dyDescent="0.35">
      <c r="A2244" s="95">
        <v>2242</v>
      </c>
      <c r="B2244" s="123"/>
      <c r="C2244" s="123"/>
      <c r="D2244" s="123"/>
      <c r="E2244" s="123"/>
      <c r="F2244" s="123"/>
      <c r="G2244" s="123"/>
      <c r="H2244" s="123"/>
      <c r="I2244" s="123"/>
      <c r="J2244" s="123"/>
      <c r="K2244" s="123"/>
      <c r="L2244" s="123"/>
      <c r="M2244" s="123"/>
      <c r="N2244" s="123"/>
      <c r="O2244" s="123"/>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123"/>
      <c r="AM2244" s="123"/>
      <c r="AN2244" s="123"/>
      <c r="AO2244" s="123"/>
      <c r="AP2244" s="123"/>
      <c r="AQ2244" s="123"/>
      <c r="AR2244" s="123"/>
      <c r="AS2244" s="123"/>
      <c r="AT2244" s="123"/>
      <c r="AU2244" s="123"/>
      <c r="AV2244" s="123"/>
      <c r="AW2244" s="123"/>
      <c r="AX2244" s="123"/>
      <c r="AY2244" s="123"/>
      <c r="AZ2244" s="123"/>
      <c r="BA2244" s="123"/>
      <c r="BB2244" s="123"/>
      <c r="BC2244" s="123"/>
      <c r="BD2244" s="123"/>
      <c r="BE2244" s="123"/>
      <c r="BF2244" s="123"/>
      <c r="BG2244" s="123"/>
      <c r="BH2244" s="123"/>
      <c r="BI2244" s="123"/>
      <c r="BJ2244" s="123"/>
      <c r="BK2244" s="95"/>
      <c r="BL2244" s="95"/>
      <c r="BM2244" s="98"/>
      <c r="BN2244" s="99"/>
      <c r="BO2244" s="123"/>
      <c r="BP2244" s="123"/>
      <c r="BQ2244" s="42"/>
      <c r="BR2244" s="96"/>
    </row>
    <row r="2245" spans="1:70" ht="30" hidden="1" customHeight="1" x14ac:dyDescent="0.35">
      <c r="A2245" s="95">
        <v>2243</v>
      </c>
      <c r="B2245" s="123"/>
      <c r="C2245" s="123"/>
      <c r="D2245" s="123"/>
      <c r="E2245" s="123"/>
      <c r="F2245" s="123"/>
      <c r="G2245" s="123"/>
      <c r="H2245" s="123"/>
      <c r="I2245" s="123"/>
      <c r="J2245" s="123"/>
      <c r="K2245" s="123"/>
      <c r="L2245" s="123"/>
      <c r="M2245" s="123"/>
      <c r="N2245" s="123"/>
      <c r="O2245" s="123"/>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123"/>
      <c r="AM2245" s="123"/>
      <c r="AN2245" s="123"/>
      <c r="AO2245" s="123"/>
      <c r="AP2245" s="123"/>
      <c r="AQ2245" s="123"/>
      <c r="AR2245" s="123"/>
      <c r="AS2245" s="123"/>
      <c r="AT2245" s="123"/>
      <c r="AU2245" s="123"/>
      <c r="AV2245" s="123"/>
      <c r="AW2245" s="123"/>
      <c r="AX2245" s="123"/>
      <c r="AY2245" s="123"/>
      <c r="AZ2245" s="123"/>
      <c r="BA2245" s="123"/>
      <c r="BB2245" s="123"/>
      <c r="BC2245" s="123"/>
      <c r="BD2245" s="123"/>
      <c r="BE2245" s="123"/>
      <c r="BF2245" s="123"/>
      <c r="BG2245" s="123"/>
      <c r="BH2245" s="123"/>
      <c r="BI2245" s="123"/>
      <c r="BJ2245" s="123"/>
      <c r="BK2245" s="95"/>
      <c r="BL2245" s="95"/>
      <c r="BM2245" s="98"/>
      <c r="BN2245" s="99"/>
      <c r="BO2245" s="123"/>
      <c r="BP2245" s="123"/>
      <c r="BQ2245" s="42"/>
      <c r="BR2245" s="96"/>
    </row>
    <row r="2246" spans="1:70" ht="30" hidden="1" customHeight="1" x14ac:dyDescent="0.35">
      <c r="A2246" s="95">
        <v>2244</v>
      </c>
      <c r="B2246" s="123"/>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3"/>
      <c r="AY2246" s="123"/>
      <c r="AZ2246" s="123"/>
      <c r="BA2246" s="123"/>
      <c r="BB2246" s="123"/>
      <c r="BC2246" s="123"/>
      <c r="BD2246" s="123"/>
      <c r="BE2246" s="123"/>
      <c r="BF2246" s="123"/>
      <c r="BG2246" s="123"/>
      <c r="BH2246" s="123"/>
      <c r="BI2246" s="123"/>
      <c r="BJ2246" s="123"/>
      <c r="BK2246" s="95"/>
      <c r="BL2246" s="95"/>
      <c r="BM2246" s="98"/>
      <c r="BN2246" s="99"/>
      <c r="BO2246" s="123"/>
      <c r="BP2246" s="123"/>
      <c r="BQ2246" s="42"/>
      <c r="BR2246" s="96"/>
    </row>
    <row r="2247" spans="1:70" ht="30" hidden="1" customHeight="1" x14ac:dyDescent="0.35">
      <c r="A2247" s="95">
        <v>2245</v>
      </c>
      <c r="B2247" s="123"/>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3"/>
      <c r="AY2247" s="123"/>
      <c r="AZ2247" s="123"/>
      <c r="BA2247" s="123"/>
      <c r="BB2247" s="123"/>
      <c r="BC2247" s="123"/>
      <c r="BD2247" s="123"/>
      <c r="BE2247" s="123"/>
      <c r="BF2247" s="123"/>
      <c r="BG2247" s="123"/>
      <c r="BH2247" s="123"/>
      <c r="BI2247" s="123"/>
      <c r="BJ2247" s="123"/>
      <c r="BK2247" s="95"/>
      <c r="BL2247" s="95"/>
      <c r="BM2247" s="98"/>
      <c r="BN2247" s="99"/>
      <c r="BO2247" s="123"/>
      <c r="BP2247" s="123"/>
      <c r="BQ2247" s="42"/>
      <c r="BR2247" s="96"/>
    </row>
    <row r="2248" spans="1:70" ht="30" hidden="1" customHeight="1" x14ac:dyDescent="0.35">
      <c r="A2248" s="95">
        <v>2246</v>
      </c>
      <c r="B2248" s="123"/>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3"/>
      <c r="AY2248" s="123"/>
      <c r="AZ2248" s="123"/>
      <c r="BA2248" s="123"/>
      <c r="BB2248" s="123"/>
      <c r="BC2248" s="123"/>
      <c r="BD2248" s="123"/>
      <c r="BE2248" s="123"/>
      <c r="BF2248" s="123"/>
      <c r="BG2248" s="123"/>
      <c r="BH2248" s="123"/>
      <c r="BI2248" s="123"/>
      <c r="BJ2248" s="123"/>
      <c r="BK2248" s="95"/>
      <c r="BL2248" s="95"/>
      <c r="BM2248" s="98"/>
      <c r="BN2248" s="99"/>
      <c r="BO2248" s="123"/>
      <c r="BP2248" s="123"/>
      <c r="BQ2248" s="42"/>
      <c r="BR2248" s="96"/>
    </row>
    <row r="2249" spans="1:70" ht="30" hidden="1" customHeight="1" x14ac:dyDescent="0.35">
      <c r="A2249" s="95">
        <v>2247</v>
      </c>
      <c r="B2249" s="123"/>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c r="AY2249" s="123"/>
      <c r="AZ2249" s="123"/>
      <c r="BA2249" s="123"/>
      <c r="BB2249" s="123"/>
      <c r="BC2249" s="123"/>
      <c r="BD2249" s="123"/>
      <c r="BE2249" s="123"/>
      <c r="BF2249" s="123"/>
      <c r="BG2249" s="123"/>
      <c r="BH2249" s="123"/>
      <c r="BI2249" s="123"/>
      <c r="BJ2249" s="123"/>
      <c r="BK2249" s="95"/>
      <c r="BL2249" s="95"/>
      <c r="BM2249" s="98"/>
      <c r="BN2249" s="99"/>
      <c r="BO2249" s="123"/>
      <c r="BP2249" s="123"/>
      <c r="BQ2249" s="42"/>
      <c r="BR2249" s="96"/>
    </row>
    <row r="2250" spans="1:70" ht="30" hidden="1" customHeight="1" x14ac:dyDescent="0.35">
      <c r="A2250" s="95">
        <v>2248</v>
      </c>
      <c r="B2250" s="123"/>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3"/>
      <c r="AY2250" s="123"/>
      <c r="AZ2250" s="123"/>
      <c r="BA2250" s="123"/>
      <c r="BB2250" s="123"/>
      <c r="BC2250" s="123"/>
      <c r="BD2250" s="123"/>
      <c r="BE2250" s="123"/>
      <c r="BF2250" s="123"/>
      <c r="BG2250" s="123"/>
      <c r="BH2250" s="123"/>
      <c r="BI2250" s="123"/>
      <c r="BJ2250" s="123"/>
      <c r="BK2250" s="95"/>
      <c r="BL2250" s="95"/>
      <c r="BM2250" s="98"/>
      <c r="BN2250" s="99"/>
      <c r="BO2250" s="123"/>
      <c r="BP2250" s="123"/>
      <c r="BQ2250" s="42"/>
      <c r="BR2250" s="96"/>
    </row>
    <row r="2251" spans="1:70" ht="30" hidden="1" customHeight="1" x14ac:dyDescent="0.35">
      <c r="A2251" s="95">
        <v>2249</v>
      </c>
      <c r="B2251" s="123"/>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123"/>
      <c r="BJ2251" s="123"/>
      <c r="BK2251" s="95"/>
      <c r="BL2251" s="95"/>
      <c r="BM2251" s="98"/>
      <c r="BN2251" s="99"/>
      <c r="BO2251" s="123"/>
      <c r="BP2251" s="123"/>
      <c r="BQ2251" s="42"/>
      <c r="BR2251" s="96"/>
    </row>
    <row r="2252" spans="1:70" ht="30" hidden="1" customHeight="1" x14ac:dyDescent="0.35">
      <c r="A2252" s="95">
        <v>2250</v>
      </c>
      <c r="B2252" s="123"/>
      <c r="C2252" s="123"/>
      <c r="D2252" s="123"/>
      <c r="E2252" s="123"/>
      <c r="F2252" s="123"/>
      <c r="G2252" s="123"/>
      <c r="H2252" s="123"/>
      <c r="I2252" s="123"/>
      <c r="J2252" s="123"/>
      <c r="K2252" s="123"/>
      <c r="L2252" s="123"/>
      <c r="M2252" s="123"/>
      <c r="N2252" s="123"/>
      <c r="O2252" s="123"/>
      <c r="P2252" s="123"/>
      <c r="Q2252" s="123"/>
      <c r="R2252" s="123"/>
      <c r="S2252" s="123"/>
      <c r="T2252" s="123"/>
      <c r="U2252" s="123"/>
      <c r="V2252" s="123"/>
      <c r="W2252" s="123"/>
      <c r="X2252" s="123"/>
      <c r="Y2252" s="123"/>
      <c r="Z2252" s="123"/>
      <c r="AA2252" s="123"/>
      <c r="AB2252" s="123"/>
      <c r="AC2252" s="123"/>
      <c r="AD2252" s="123"/>
      <c r="AE2252" s="123"/>
      <c r="AF2252" s="123"/>
      <c r="AG2252" s="123"/>
      <c r="AH2252" s="123"/>
      <c r="AI2252" s="123"/>
      <c r="AJ2252" s="123"/>
      <c r="AK2252" s="123"/>
      <c r="AL2252" s="123"/>
      <c r="AM2252" s="123"/>
      <c r="AN2252" s="123"/>
      <c r="AO2252" s="123"/>
      <c r="AP2252" s="123"/>
      <c r="AQ2252" s="123"/>
      <c r="AR2252" s="123"/>
      <c r="AS2252" s="123"/>
      <c r="AT2252" s="123"/>
      <c r="AU2252" s="123"/>
      <c r="AV2252" s="123"/>
      <c r="AW2252" s="123"/>
      <c r="AX2252" s="123"/>
      <c r="AY2252" s="123"/>
      <c r="AZ2252" s="123"/>
      <c r="BA2252" s="123"/>
      <c r="BB2252" s="123"/>
      <c r="BC2252" s="123"/>
      <c r="BD2252" s="123"/>
      <c r="BE2252" s="123"/>
      <c r="BF2252" s="123"/>
      <c r="BG2252" s="123"/>
      <c r="BH2252" s="123"/>
      <c r="BI2252" s="123"/>
      <c r="BJ2252" s="123"/>
      <c r="BK2252" s="95"/>
      <c r="BL2252" s="95"/>
      <c r="BM2252" s="98"/>
      <c r="BN2252" s="99"/>
      <c r="BO2252" s="123"/>
      <c r="BP2252" s="123"/>
      <c r="BQ2252" s="42"/>
      <c r="BR2252" s="96"/>
    </row>
    <row r="2253" spans="1:70" ht="30" hidden="1" customHeight="1" x14ac:dyDescent="0.35">
      <c r="A2253" s="95">
        <v>2251</v>
      </c>
      <c r="B2253" s="123"/>
      <c r="C2253" s="123"/>
      <c r="D2253" s="123"/>
      <c r="E2253" s="123"/>
      <c r="F2253" s="123"/>
      <c r="G2253" s="123"/>
      <c r="H2253" s="123"/>
      <c r="I2253" s="123"/>
      <c r="J2253" s="123"/>
      <c r="K2253" s="123"/>
      <c r="L2253" s="123"/>
      <c r="M2253" s="123"/>
      <c r="N2253" s="123"/>
      <c r="O2253" s="123"/>
      <c r="P2253" s="123"/>
      <c r="Q2253" s="123"/>
      <c r="R2253" s="123"/>
      <c r="S2253" s="123"/>
      <c r="T2253" s="123"/>
      <c r="U2253" s="123"/>
      <c r="V2253" s="123"/>
      <c r="W2253" s="123"/>
      <c r="X2253" s="123"/>
      <c r="Y2253" s="123"/>
      <c r="Z2253" s="123"/>
      <c r="AA2253" s="123"/>
      <c r="AB2253" s="123"/>
      <c r="AC2253" s="123"/>
      <c r="AD2253" s="123"/>
      <c r="AE2253" s="123"/>
      <c r="AF2253" s="123"/>
      <c r="AG2253" s="123"/>
      <c r="AH2253" s="123"/>
      <c r="AI2253" s="123"/>
      <c r="AJ2253" s="123"/>
      <c r="AK2253" s="123"/>
      <c r="AL2253" s="123"/>
      <c r="AM2253" s="123"/>
      <c r="AN2253" s="123"/>
      <c r="AO2253" s="123"/>
      <c r="AP2253" s="123"/>
      <c r="AQ2253" s="123"/>
      <c r="AR2253" s="123"/>
      <c r="AS2253" s="123"/>
      <c r="AT2253" s="123"/>
      <c r="AU2253" s="123"/>
      <c r="AV2253" s="123"/>
      <c r="AW2253" s="123"/>
      <c r="AX2253" s="123"/>
      <c r="AY2253" s="123"/>
      <c r="AZ2253" s="123"/>
      <c r="BA2253" s="123"/>
      <c r="BB2253" s="123"/>
      <c r="BC2253" s="123"/>
      <c r="BD2253" s="123"/>
      <c r="BE2253" s="123"/>
      <c r="BF2253" s="123"/>
      <c r="BG2253" s="123"/>
      <c r="BH2253" s="123"/>
      <c r="BI2253" s="123"/>
      <c r="BJ2253" s="123"/>
      <c r="BK2253" s="95"/>
      <c r="BL2253" s="95"/>
      <c r="BM2253" s="98"/>
      <c r="BN2253" s="99"/>
      <c r="BO2253" s="123"/>
      <c r="BP2253" s="123"/>
      <c r="BQ2253" s="42"/>
      <c r="BR2253" s="96"/>
    </row>
    <row r="2254" spans="1:70" ht="30" hidden="1" customHeight="1" x14ac:dyDescent="0.35">
      <c r="A2254" s="95">
        <v>2252</v>
      </c>
      <c r="B2254" s="123"/>
      <c r="C2254" s="123"/>
      <c r="D2254" s="123"/>
      <c r="E2254" s="123"/>
      <c r="F2254" s="123"/>
      <c r="G2254" s="123"/>
      <c r="H2254" s="123"/>
      <c r="I2254" s="123"/>
      <c r="J2254" s="123"/>
      <c r="K2254" s="123"/>
      <c r="L2254" s="123"/>
      <c r="M2254" s="123"/>
      <c r="N2254" s="123"/>
      <c r="O2254" s="123"/>
      <c r="P2254" s="123"/>
      <c r="Q2254" s="123"/>
      <c r="R2254" s="123"/>
      <c r="S2254" s="123"/>
      <c r="T2254" s="123"/>
      <c r="U2254" s="123"/>
      <c r="V2254" s="123"/>
      <c r="W2254" s="123"/>
      <c r="X2254" s="123"/>
      <c r="Y2254" s="123"/>
      <c r="Z2254" s="123"/>
      <c r="AA2254" s="123"/>
      <c r="AB2254" s="123"/>
      <c r="AC2254" s="123"/>
      <c r="AD2254" s="123"/>
      <c r="AE2254" s="123"/>
      <c r="AF2254" s="123"/>
      <c r="AG2254" s="123"/>
      <c r="AH2254" s="123"/>
      <c r="AI2254" s="123"/>
      <c r="AJ2254" s="123"/>
      <c r="AK2254" s="123"/>
      <c r="AL2254" s="123"/>
      <c r="AM2254" s="123"/>
      <c r="AN2254" s="123"/>
      <c r="AO2254" s="123"/>
      <c r="AP2254" s="123"/>
      <c r="AQ2254" s="123"/>
      <c r="AR2254" s="123"/>
      <c r="AS2254" s="123"/>
      <c r="AT2254" s="123"/>
      <c r="AU2254" s="123"/>
      <c r="AV2254" s="123"/>
      <c r="AW2254" s="123"/>
      <c r="AX2254" s="123"/>
      <c r="AY2254" s="123"/>
      <c r="AZ2254" s="123"/>
      <c r="BA2254" s="123"/>
      <c r="BB2254" s="123"/>
      <c r="BC2254" s="123"/>
      <c r="BD2254" s="123"/>
      <c r="BE2254" s="123"/>
      <c r="BF2254" s="123"/>
      <c r="BG2254" s="123"/>
      <c r="BH2254" s="123"/>
      <c r="BI2254" s="123"/>
      <c r="BJ2254" s="123"/>
      <c r="BK2254" s="95"/>
      <c r="BL2254" s="95"/>
      <c r="BM2254" s="98"/>
      <c r="BN2254" s="99"/>
      <c r="BO2254" s="123"/>
      <c r="BP2254" s="123"/>
      <c r="BQ2254" s="42"/>
      <c r="BR2254" s="96"/>
    </row>
    <row r="2255" spans="1:70" ht="30" hidden="1" customHeight="1" x14ac:dyDescent="0.35">
      <c r="A2255" s="95">
        <v>2253</v>
      </c>
      <c r="B2255" s="123"/>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c r="AY2255" s="123"/>
      <c r="AZ2255" s="123"/>
      <c r="BA2255" s="123"/>
      <c r="BB2255" s="123"/>
      <c r="BC2255" s="123"/>
      <c r="BD2255" s="123"/>
      <c r="BE2255" s="123"/>
      <c r="BF2255" s="123"/>
      <c r="BG2255" s="123"/>
      <c r="BH2255" s="123"/>
      <c r="BI2255" s="123"/>
      <c r="BJ2255" s="123"/>
      <c r="BK2255" s="95"/>
      <c r="BL2255" s="95"/>
      <c r="BM2255" s="98"/>
      <c r="BN2255" s="99"/>
      <c r="BO2255" s="123"/>
      <c r="BP2255" s="123"/>
      <c r="BQ2255" s="42"/>
      <c r="BR2255" s="96"/>
    </row>
    <row r="2256" spans="1:70" ht="30" hidden="1" customHeight="1" x14ac:dyDescent="0.35">
      <c r="A2256" s="95">
        <v>2254</v>
      </c>
      <c r="B2256" s="123"/>
      <c r="C2256" s="123"/>
      <c r="D2256" s="123"/>
      <c r="E2256" s="123"/>
      <c r="F2256" s="123"/>
      <c r="G2256" s="123"/>
      <c r="H2256" s="123"/>
      <c r="I2256" s="123"/>
      <c r="J2256" s="123"/>
      <c r="K2256" s="123"/>
      <c r="L2256" s="123"/>
      <c r="M2256" s="123"/>
      <c r="N2256" s="123"/>
      <c r="O2256" s="123"/>
      <c r="P2256" s="123"/>
      <c r="Q2256" s="123"/>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3"/>
      <c r="AY2256" s="123"/>
      <c r="AZ2256" s="123"/>
      <c r="BA2256" s="123"/>
      <c r="BB2256" s="123"/>
      <c r="BC2256" s="123"/>
      <c r="BD2256" s="123"/>
      <c r="BE2256" s="123"/>
      <c r="BF2256" s="123"/>
      <c r="BG2256" s="123"/>
      <c r="BH2256" s="123"/>
      <c r="BI2256" s="123"/>
      <c r="BJ2256" s="123"/>
      <c r="BK2256" s="95"/>
      <c r="BL2256" s="95"/>
      <c r="BM2256" s="98"/>
      <c r="BN2256" s="99"/>
      <c r="BO2256" s="123"/>
      <c r="BP2256" s="123"/>
      <c r="BQ2256" s="42"/>
      <c r="BR2256" s="96"/>
    </row>
    <row r="2257" spans="1:70" ht="30" hidden="1" customHeight="1" x14ac:dyDescent="0.35">
      <c r="A2257" s="95">
        <v>2255</v>
      </c>
      <c r="B2257" s="123"/>
      <c r="C2257" s="123"/>
      <c r="D2257" s="123"/>
      <c r="E2257" s="123"/>
      <c r="F2257" s="123"/>
      <c r="G2257" s="123"/>
      <c r="H2257" s="123"/>
      <c r="I2257" s="123"/>
      <c r="J2257" s="123"/>
      <c r="K2257" s="123"/>
      <c r="L2257" s="123"/>
      <c r="M2257" s="123"/>
      <c r="N2257" s="123"/>
      <c r="O2257" s="123"/>
      <c r="P2257" s="123"/>
      <c r="Q2257" s="123"/>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3"/>
      <c r="AY2257" s="123"/>
      <c r="AZ2257" s="123"/>
      <c r="BA2257" s="123"/>
      <c r="BB2257" s="123"/>
      <c r="BC2257" s="123"/>
      <c r="BD2257" s="123"/>
      <c r="BE2257" s="123"/>
      <c r="BF2257" s="123"/>
      <c r="BG2257" s="123"/>
      <c r="BH2257" s="123"/>
      <c r="BI2257" s="123"/>
      <c r="BJ2257" s="123"/>
      <c r="BK2257" s="95"/>
      <c r="BL2257" s="95"/>
      <c r="BM2257" s="98"/>
      <c r="BN2257" s="99"/>
      <c r="BO2257" s="123"/>
      <c r="BP2257" s="123"/>
      <c r="BQ2257" s="42"/>
      <c r="BR2257" s="96"/>
    </row>
    <row r="2258" spans="1:70" ht="30" hidden="1" customHeight="1" x14ac:dyDescent="0.35">
      <c r="A2258" s="95">
        <v>2256</v>
      </c>
      <c r="B2258" s="123"/>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3"/>
      <c r="AY2258" s="123"/>
      <c r="AZ2258" s="123"/>
      <c r="BA2258" s="123"/>
      <c r="BB2258" s="123"/>
      <c r="BC2258" s="123"/>
      <c r="BD2258" s="123"/>
      <c r="BE2258" s="123"/>
      <c r="BF2258" s="123"/>
      <c r="BG2258" s="123"/>
      <c r="BH2258" s="123"/>
      <c r="BI2258" s="123"/>
      <c r="BJ2258" s="123"/>
      <c r="BK2258" s="95"/>
      <c r="BL2258" s="95"/>
      <c r="BM2258" s="98"/>
      <c r="BN2258" s="99"/>
      <c r="BO2258" s="123"/>
      <c r="BP2258" s="123"/>
      <c r="BQ2258" s="42"/>
      <c r="BR2258" s="96"/>
    </row>
    <row r="2259" spans="1:70" ht="30" hidden="1" customHeight="1" x14ac:dyDescent="0.35">
      <c r="A2259" s="95">
        <v>2257</v>
      </c>
      <c r="B2259" s="123"/>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3"/>
      <c r="AY2259" s="123"/>
      <c r="AZ2259" s="123"/>
      <c r="BA2259" s="123"/>
      <c r="BB2259" s="123"/>
      <c r="BC2259" s="123"/>
      <c r="BD2259" s="123"/>
      <c r="BE2259" s="123"/>
      <c r="BF2259" s="123"/>
      <c r="BG2259" s="123"/>
      <c r="BH2259" s="123"/>
      <c r="BI2259" s="123"/>
      <c r="BJ2259" s="123"/>
      <c r="BK2259" s="95"/>
      <c r="BL2259" s="95"/>
      <c r="BM2259" s="98"/>
      <c r="BN2259" s="99"/>
      <c r="BO2259" s="123"/>
      <c r="BP2259" s="123"/>
      <c r="BQ2259" s="42"/>
      <c r="BR2259" s="96"/>
    </row>
    <row r="2260" spans="1:70" ht="30" hidden="1" customHeight="1" x14ac:dyDescent="0.35">
      <c r="A2260" s="95">
        <v>2258</v>
      </c>
      <c r="B2260" s="123"/>
      <c r="C2260" s="123"/>
      <c r="D2260" s="123"/>
      <c r="E2260" s="123"/>
      <c r="F2260" s="123"/>
      <c r="G2260" s="123"/>
      <c r="H2260" s="123"/>
      <c r="I2260" s="123"/>
      <c r="J2260" s="123"/>
      <c r="K2260" s="123"/>
      <c r="L2260" s="123"/>
      <c r="M2260" s="123"/>
      <c r="N2260" s="123"/>
      <c r="O2260" s="123"/>
      <c r="P2260" s="123"/>
      <c r="Q2260" s="123"/>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3"/>
      <c r="AY2260" s="123"/>
      <c r="AZ2260" s="123"/>
      <c r="BA2260" s="123"/>
      <c r="BB2260" s="123"/>
      <c r="BC2260" s="123"/>
      <c r="BD2260" s="123"/>
      <c r="BE2260" s="123"/>
      <c r="BF2260" s="123"/>
      <c r="BG2260" s="123"/>
      <c r="BH2260" s="123"/>
      <c r="BI2260" s="123"/>
      <c r="BJ2260" s="123"/>
      <c r="BK2260" s="95"/>
      <c r="BL2260" s="95"/>
      <c r="BM2260" s="98"/>
      <c r="BN2260" s="99"/>
      <c r="BO2260" s="123"/>
      <c r="BP2260" s="123"/>
      <c r="BQ2260" s="42"/>
      <c r="BR2260" s="96"/>
    </row>
    <row r="2261" spans="1:70" ht="30" hidden="1" customHeight="1" x14ac:dyDescent="0.35">
      <c r="A2261" s="95">
        <v>2259</v>
      </c>
      <c r="B2261" s="123"/>
      <c r="C2261" s="123"/>
      <c r="D2261" s="123"/>
      <c r="E2261" s="123"/>
      <c r="F2261" s="123"/>
      <c r="G2261" s="123"/>
      <c r="H2261" s="123"/>
      <c r="I2261" s="123"/>
      <c r="J2261" s="123"/>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95"/>
      <c r="BL2261" s="95"/>
      <c r="BM2261" s="98"/>
      <c r="BN2261" s="99"/>
      <c r="BO2261" s="123"/>
      <c r="BP2261" s="123"/>
      <c r="BQ2261" s="42"/>
      <c r="BR2261" s="96"/>
    </row>
    <row r="2262" spans="1:70" ht="30" hidden="1" customHeight="1" x14ac:dyDescent="0.35">
      <c r="A2262" s="95">
        <v>2260</v>
      </c>
      <c r="B2262" s="123"/>
      <c r="C2262" s="123"/>
      <c r="D2262" s="123"/>
      <c r="E2262" s="123"/>
      <c r="F2262" s="123"/>
      <c r="G2262" s="123"/>
      <c r="H2262" s="123"/>
      <c r="I2262" s="123"/>
      <c r="J2262" s="123"/>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95"/>
      <c r="BL2262" s="95"/>
      <c r="BM2262" s="98"/>
      <c r="BN2262" s="99"/>
      <c r="BO2262" s="123"/>
      <c r="BP2262" s="123"/>
      <c r="BQ2262" s="42"/>
      <c r="BR2262" s="96"/>
    </row>
    <row r="2263" spans="1:70" ht="30" hidden="1" customHeight="1" x14ac:dyDescent="0.35">
      <c r="A2263" s="95">
        <v>2261</v>
      </c>
      <c r="B2263" s="123"/>
      <c r="C2263" s="123"/>
      <c r="D2263" s="123"/>
      <c r="E2263" s="123"/>
      <c r="F2263" s="123"/>
      <c r="G2263" s="123"/>
      <c r="H2263" s="123"/>
      <c r="I2263" s="123"/>
      <c r="J2263" s="123"/>
      <c r="K2263" s="123"/>
      <c r="L2263" s="123"/>
      <c r="M2263" s="123"/>
      <c r="N2263" s="123"/>
      <c r="O2263" s="123"/>
      <c r="P2263" s="123"/>
      <c r="Q2263" s="123"/>
      <c r="R2263" s="123"/>
      <c r="S2263" s="123"/>
      <c r="T2263" s="123"/>
      <c r="U2263" s="123"/>
      <c r="V2263" s="123"/>
      <c r="W2263" s="123"/>
      <c r="X2263" s="123"/>
      <c r="Y2263" s="123"/>
      <c r="Z2263" s="123"/>
      <c r="AA2263" s="123"/>
      <c r="AB2263" s="123"/>
      <c r="AC2263" s="123"/>
      <c r="AD2263" s="123"/>
      <c r="AE2263" s="123"/>
      <c r="AF2263" s="123"/>
      <c r="AG2263" s="123"/>
      <c r="AH2263" s="123"/>
      <c r="AI2263" s="123"/>
      <c r="AJ2263" s="123"/>
      <c r="AK2263" s="123"/>
      <c r="AL2263" s="123"/>
      <c r="AM2263" s="123"/>
      <c r="AN2263" s="123"/>
      <c r="AO2263" s="123"/>
      <c r="AP2263" s="123"/>
      <c r="AQ2263" s="123"/>
      <c r="AR2263" s="123"/>
      <c r="AS2263" s="123"/>
      <c r="AT2263" s="123"/>
      <c r="AU2263" s="123"/>
      <c r="AV2263" s="123"/>
      <c r="AW2263" s="123"/>
      <c r="AX2263" s="123"/>
      <c r="AY2263" s="123"/>
      <c r="AZ2263" s="123"/>
      <c r="BA2263" s="123"/>
      <c r="BB2263" s="123"/>
      <c r="BC2263" s="123"/>
      <c r="BD2263" s="123"/>
      <c r="BE2263" s="123"/>
      <c r="BF2263" s="123"/>
      <c r="BG2263" s="123"/>
      <c r="BH2263" s="123"/>
      <c r="BI2263" s="123"/>
      <c r="BJ2263" s="123"/>
      <c r="BK2263" s="95"/>
      <c r="BL2263" s="95"/>
      <c r="BM2263" s="98"/>
      <c r="BN2263" s="99"/>
      <c r="BO2263" s="123"/>
      <c r="BP2263" s="123"/>
      <c r="BQ2263" s="42"/>
      <c r="BR2263" s="96"/>
    </row>
    <row r="2264" spans="1:70" ht="30" hidden="1" customHeight="1" x14ac:dyDescent="0.35">
      <c r="A2264" s="95">
        <v>2262</v>
      </c>
      <c r="B2264" s="123"/>
      <c r="C2264" s="123"/>
      <c r="D2264" s="123"/>
      <c r="E2264" s="123"/>
      <c r="F2264" s="123"/>
      <c r="G2264" s="123"/>
      <c r="H2264" s="123"/>
      <c r="I2264" s="123"/>
      <c r="J2264" s="123"/>
      <c r="K2264" s="123"/>
      <c r="L2264" s="123"/>
      <c r="M2264" s="123"/>
      <c r="N2264" s="123"/>
      <c r="O2264" s="123"/>
      <c r="P2264" s="123"/>
      <c r="Q2264" s="123"/>
      <c r="R2264" s="123"/>
      <c r="S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123"/>
      <c r="BJ2264" s="123"/>
      <c r="BK2264" s="95"/>
      <c r="BL2264" s="95"/>
      <c r="BM2264" s="98"/>
      <c r="BN2264" s="99"/>
      <c r="BO2264" s="123"/>
      <c r="BP2264" s="123"/>
      <c r="BQ2264" s="42"/>
      <c r="BR2264" s="96"/>
    </row>
    <row r="2265" spans="1:70" ht="30" hidden="1" customHeight="1" x14ac:dyDescent="0.35">
      <c r="A2265" s="95">
        <v>2263</v>
      </c>
      <c r="B2265" s="123"/>
      <c r="C2265" s="123"/>
      <c r="D2265" s="123"/>
      <c r="E2265" s="123"/>
      <c r="F2265" s="123"/>
      <c r="G2265" s="123"/>
      <c r="H2265" s="123"/>
      <c r="I2265" s="123"/>
      <c r="J2265" s="123"/>
      <c r="K2265" s="123"/>
      <c r="L2265" s="123"/>
      <c r="M2265" s="123"/>
      <c r="N2265" s="123"/>
      <c r="O2265" s="123"/>
      <c r="P2265" s="123"/>
      <c r="Q2265" s="123"/>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123"/>
      <c r="BJ2265" s="123"/>
      <c r="BK2265" s="95"/>
      <c r="BL2265" s="95"/>
      <c r="BM2265" s="98"/>
      <c r="BN2265" s="99"/>
      <c r="BO2265" s="123"/>
      <c r="BP2265" s="123"/>
      <c r="BQ2265" s="42"/>
      <c r="BR2265" s="96"/>
    </row>
    <row r="2266" spans="1:70" ht="30" hidden="1" customHeight="1" x14ac:dyDescent="0.35">
      <c r="A2266" s="95">
        <v>2264</v>
      </c>
      <c r="B2266" s="123"/>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123"/>
      <c r="BJ2266" s="123"/>
      <c r="BK2266" s="95"/>
      <c r="BL2266" s="95"/>
      <c r="BM2266" s="98"/>
      <c r="BN2266" s="99"/>
      <c r="BO2266" s="123"/>
      <c r="BP2266" s="123"/>
      <c r="BQ2266" s="42"/>
      <c r="BR2266" s="96"/>
    </row>
    <row r="2267" spans="1:70" ht="30" hidden="1" customHeight="1" x14ac:dyDescent="0.35">
      <c r="A2267" s="95">
        <v>2265</v>
      </c>
      <c r="B2267" s="123"/>
      <c r="C2267" s="123"/>
      <c r="D2267" s="123"/>
      <c r="E2267" s="123"/>
      <c r="F2267" s="123"/>
      <c r="G2267" s="123"/>
      <c r="H2267" s="123"/>
      <c r="I2267" s="123"/>
      <c r="J2267" s="123"/>
      <c r="K2267" s="123"/>
      <c r="L2267" s="123"/>
      <c r="M2267" s="123"/>
      <c r="N2267" s="123"/>
      <c r="O2267" s="123"/>
      <c r="P2267" s="123"/>
      <c r="Q2267" s="123"/>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3"/>
      <c r="AY2267" s="123"/>
      <c r="AZ2267" s="123"/>
      <c r="BA2267" s="123"/>
      <c r="BB2267" s="123"/>
      <c r="BC2267" s="123"/>
      <c r="BD2267" s="123"/>
      <c r="BE2267" s="123"/>
      <c r="BF2267" s="123"/>
      <c r="BG2267" s="123"/>
      <c r="BH2267" s="123"/>
      <c r="BI2267" s="123"/>
      <c r="BJ2267" s="123"/>
      <c r="BK2267" s="95"/>
      <c r="BL2267" s="95"/>
      <c r="BM2267" s="98"/>
      <c r="BN2267" s="99"/>
      <c r="BO2267" s="123"/>
      <c r="BP2267" s="123"/>
      <c r="BQ2267" s="42"/>
      <c r="BR2267" s="96"/>
    </row>
    <row r="2268" spans="1:70" ht="30" hidden="1" customHeight="1" x14ac:dyDescent="0.35">
      <c r="A2268" s="95">
        <v>2266</v>
      </c>
      <c r="B2268" s="123"/>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3"/>
      <c r="AY2268" s="123"/>
      <c r="AZ2268" s="123"/>
      <c r="BA2268" s="123"/>
      <c r="BB2268" s="123"/>
      <c r="BC2268" s="123"/>
      <c r="BD2268" s="123"/>
      <c r="BE2268" s="123"/>
      <c r="BF2268" s="123"/>
      <c r="BG2268" s="123"/>
      <c r="BH2268" s="123"/>
      <c r="BI2268" s="123"/>
      <c r="BJ2268" s="123"/>
      <c r="BK2268" s="95"/>
      <c r="BL2268" s="95"/>
      <c r="BM2268" s="98"/>
      <c r="BN2268" s="99"/>
      <c r="BO2268" s="123"/>
      <c r="BP2268" s="123"/>
      <c r="BQ2268" s="42"/>
      <c r="BR2268" s="96"/>
    </row>
    <row r="2269" spans="1:70" ht="30" hidden="1" customHeight="1" x14ac:dyDescent="0.35">
      <c r="A2269" s="95">
        <v>2267</v>
      </c>
      <c r="B2269" s="123"/>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3"/>
      <c r="AY2269" s="123"/>
      <c r="AZ2269" s="123"/>
      <c r="BA2269" s="123"/>
      <c r="BB2269" s="123"/>
      <c r="BC2269" s="123"/>
      <c r="BD2269" s="123"/>
      <c r="BE2269" s="123"/>
      <c r="BF2269" s="123"/>
      <c r="BG2269" s="123"/>
      <c r="BH2269" s="123"/>
      <c r="BI2269" s="123"/>
      <c r="BJ2269" s="123"/>
      <c r="BK2269" s="95"/>
      <c r="BL2269" s="95"/>
      <c r="BM2269" s="98"/>
      <c r="BN2269" s="99"/>
      <c r="BO2269" s="123"/>
      <c r="BP2269" s="123"/>
      <c r="BQ2269" s="42"/>
      <c r="BR2269" s="96"/>
    </row>
    <row r="2270" spans="1:70" ht="30" hidden="1" customHeight="1" x14ac:dyDescent="0.35">
      <c r="A2270" s="95">
        <v>2268</v>
      </c>
      <c r="B2270" s="123"/>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3"/>
      <c r="AY2270" s="123"/>
      <c r="AZ2270" s="123"/>
      <c r="BA2270" s="123"/>
      <c r="BB2270" s="123"/>
      <c r="BC2270" s="123"/>
      <c r="BD2270" s="123"/>
      <c r="BE2270" s="123"/>
      <c r="BF2270" s="123"/>
      <c r="BG2270" s="123"/>
      <c r="BH2270" s="123"/>
      <c r="BI2270" s="123"/>
      <c r="BJ2270" s="123"/>
      <c r="BK2270" s="95"/>
      <c r="BL2270" s="95"/>
      <c r="BM2270" s="98"/>
      <c r="BN2270" s="99"/>
      <c r="BO2270" s="123"/>
      <c r="BP2270" s="123"/>
      <c r="BQ2270" s="42"/>
      <c r="BR2270" s="96"/>
    </row>
    <row r="2271" spans="1:70" ht="30" hidden="1" customHeight="1" x14ac:dyDescent="0.35">
      <c r="A2271" s="95">
        <v>2269</v>
      </c>
      <c r="B2271" s="123"/>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3"/>
      <c r="AY2271" s="123"/>
      <c r="AZ2271" s="123"/>
      <c r="BA2271" s="123"/>
      <c r="BB2271" s="123"/>
      <c r="BC2271" s="123"/>
      <c r="BD2271" s="123"/>
      <c r="BE2271" s="123"/>
      <c r="BF2271" s="123"/>
      <c r="BG2271" s="123"/>
      <c r="BH2271" s="123"/>
      <c r="BI2271" s="123"/>
      <c r="BJ2271" s="123"/>
      <c r="BK2271" s="95"/>
      <c r="BL2271" s="95"/>
      <c r="BM2271" s="98"/>
      <c r="BN2271" s="99"/>
      <c r="BO2271" s="123"/>
      <c r="BP2271" s="123"/>
      <c r="BQ2271" s="42"/>
      <c r="BR2271" s="96"/>
    </row>
    <row r="2272" spans="1:70" ht="30" hidden="1" customHeight="1" x14ac:dyDescent="0.35">
      <c r="A2272" s="95">
        <v>2270</v>
      </c>
      <c r="B2272" s="123"/>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3"/>
      <c r="AY2272" s="123"/>
      <c r="AZ2272" s="123"/>
      <c r="BA2272" s="123"/>
      <c r="BB2272" s="123"/>
      <c r="BC2272" s="123"/>
      <c r="BD2272" s="123"/>
      <c r="BE2272" s="123"/>
      <c r="BF2272" s="123"/>
      <c r="BG2272" s="123"/>
      <c r="BH2272" s="123"/>
      <c r="BI2272" s="123"/>
      <c r="BJ2272" s="123"/>
      <c r="BK2272" s="95"/>
      <c r="BL2272" s="95"/>
      <c r="BM2272" s="98"/>
      <c r="BN2272" s="99"/>
      <c r="BO2272" s="123"/>
      <c r="BP2272" s="123"/>
      <c r="BQ2272" s="42"/>
      <c r="BR2272" s="96"/>
    </row>
    <row r="2273" spans="1:70" ht="30" hidden="1" customHeight="1" x14ac:dyDescent="0.35">
      <c r="A2273" s="95">
        <v>2271</v>
      </c>
      <c r="B2273" s="123"/>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3"/>
      <c r="AY2273" s="123"/>
      <c r="AZ2273" s="123"/>
      <c r="BA2273" s="123"/>
      <c r="BB2273" s="123"/>
      <c r="BC2273" s="123"/>
      <c r="BD2273" s="123"/>
      <c r="BE2273" s="123"/>
      <c r="BF2273" s="123"/>
      <c r="BG2273" s="123"/>
      <c r="BH2273" s="123"/>
      <c r="BI2273" s="123"/>
      <c r="BJ2273" s="123"/>
      <c r="BK2273" s="95"/>
      <c r="BL2273" s="95"/>
      <c r="BM2273" s="98"/>
      <c r="BN2273" s="99"/>
      <c r="BO2273" s="123"/>
      <c r="BP2273" s="123"/>
      <c r="BQ2273" s="42"/>
      <c r="BR2273" s="96"/>
    </row>
    <row r="2274" spans="1:70" ht="30" hidden="1" customHeight="1" x14ac:dyDescent="0.35">
      <c r="A2274" s="95">
        <v>2272</v>
      </c>
      <c r="B2274" s="123"/>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23"/>
      <c r="AA2274" s="123"/>
      <c r="AB2274" s="123"/>
      <c r="AC2274" s="123"/>
      <c r="AD2274" s="123"/>
      <c r="AE2274" s="123"/>
      <c r="AF2274" s="123"/>
      <c r="AG2274" s="123"/>
      <c r="AH2274" s="123"/>
      <c r="AI2274" s="123"/>
      <c r="AJ2274" s="123"/>
      <c r="AK2274" s="123"/>
      <c r="AL2274" s="123"/>
      <c r="AM2274" s="123"/>
      <c r="AN2274" s="123"/>
      <c r="AO2274" s="123"/>
      <c r="AP2274" s="123"/>
      <c r="AQ2274" s="123"/>
      <c r="AR2274" s="123"/>
      <c r="AS2274" s="123"/>
      <c r="AT2274" s="123"/>
      <c r="AU2274" s="123"/>
      <c r="AV2274" s="123"/>
      <c r="AW2274" s="123"/>
      <c r="AX2274" s="123"/>
      <c r="AY2274" s="123"/>
      <c r="AZ2274" s="123"/>
      <c r="BA2274" s="123"/>
      <c r="BB2274" s="123"/>
      <c r="BC2274" s="123"/>
      <c r="BD2274" s="123"/>
      <c r="BE2274" s="123"/>
      <c r="BF2274" s="123"/>
      <c r="BG2274" s="123"/>
      <c r="BH2274" s="123"/>
      <c r="BI2274" s="123"/>
      <c r="BJ2274" s="123"/>
      <c r="BK2274" s="95"/>
      <c r="BL2274" s="95"/>
      <c r="BM2274" s="98"/>
      <c r="BN2274" s="99"/>
      <c r="BO2274" s="123"/>
      <c r="BP2274" s="123"/>
      <c r="BQ2274" s="42"/>
      <c r="BR2274" s="96"/>
    </row>
    <row r="2275" spans="1:70" ht="30" hidden="1" customHeight="1" x14ac:dyDescent="0.35">
      <c r="A2275" s="95">
        <v>2273</v>
      </c>
      <c r="B2275" s="123"/>
      <c r="C2275" s="123"/>
      <c r="D2275" s="123"/>
      <c r="E2275" s="123"/>
      <c r="F2275" s="123"/>
      <c r="G2275" s="123"/>
      <c r="H2275" s="123"/>
      <c r="I2275" s="123"/>
      <c r="J2275" s="123"/>
      <c r="K2275" s="123"/>
      <c r="L2275" s="123"/>
      <c r="M2275" s="123"/>
      <c r="N2275" s="123"/>
      <c r="O2275" s="123"/>
      <c r="P2275" s="123"/>
      <c r="Q2275" s="123"/>
      <c r="R2275" s="123"/>
      <c r="S2275" s="123"/>
      <c r="T2275" s="123"/>
      <c r="U2275" s="123"/>
      <c r="V2275" s="123"/>
      <c r="W2275" s="123"/>
      <c r="X2275" s="123"/>
      <c r="Y2275" s="123"/>
      <c r="Z2275" s="123"/>
      <c r="AA2275" s="123"/>
      <c r="AB2275" s="123"/>
      <c r="AC2275" s="123"/>
      <c r="AD2275" s="123"/>
      <c r="AE2275" s="123"/>
      <c r="AF2275" s="123"/>
      <c r="AG2275" s="123"/>
      <c r="AH2275" s="123"/>
      <c r="AI2275" s="123"/>
      <c r="AJ2275" s="123"/>
      <c r="AK2275" s="123"/>
      <c r="AL2275" s="123"/>
      <c r="AM2275" s="123"/>
      <c r="AN2275" s="123"/>
      <c r="AO2275" s="123"/>
      <c r="AP2275" s="123"/>
      <c r="AQ2275" s="123"/>
      <c r="AR2275" s="123"/>
      <c r="AS2275" s="123"/>
      <c r="AT2275" s="123"/>
      <c r="AU2275" s="123"/>
      <c r="AV2275" s="123"/>
      <c r="AW2275" s="123"/>
      <c r="AX2275" s="123"/>
      <c r="AY2275" s="123"/>
      <c r="AZ2275" s="123"/>
      <c r="BA2275" s="123"/>
      <c r="BB2275" s="123"/>
      <c r="BC2275" s="123"/>
      <c r="BD2275" s="123"/>
      <c r="BE2275" s="123"/>
      <c r="BF2275" s="123"/>
      <c r="BG2275" s="123"/>
      <c r="BH2275" s="123"/>
      <c r="BI2275" s="123"/>
      <c r="BJ2275" s="123"/>
      <c r="BK2275" s="95"/>
      <c r="BL2275" s="95"/>
      <c r="BM2275" s="98"/>
      <c r="BN2275" s="99"/>
      <c r="BO2275" s="123"/>
      <c r="BP2275" s="123"/>
      <c r="BQ2275" s="42"/>
      <c r="BR2275" s="96"/>
    </row>
    <row r="2276" spans="1:70" ht="30" hidden="1" customHeight="1" x14ac:dyDescent="0.35">
      <c r="A2276" s="95">
        <v>2274</v>
      </c>
      <c r="B2276" s="123"/>
      <c r="C2276" s="123"/>
      <c r="D2276" s="123"/>
      <c r="E2276" s="123"/>
      <c r="F2276" s="123"/>
      <c r="G2276" s="123"/>
      <c r="H2276" s="123"/>
      <c r="I2276" s="123"/>
      <c r="J2276" s="123"/>
      <c r="K2276" s="123"/>
      <c r="L2276" s="123"/>
      <c r="M2276" s="123"/>
      <c r="N2276" s="123"/>
      <c r="O2276" s="123"/>
      <c r="P2276" s="123"/>
      <c r="Q2276" s="123"/>
      <c r="R2276" s="123"/>
      <c r="S2276" s="123"/>
      <c r="T2276" s="123"/>
      <c r="U2276" s="123"/>
      <c r="V2276" s="123"/>
      <c r="W2276" s="123"/>
      <c r="X2276" s="123"/>
      <c r="Y2276" s="123"/>
      <c r="Z2276" s="123"/>
      <c r="AA2276" s="123"/>
      <c r="AB2276" s="123"/>
      <c r="AC2276" s="123"/>
      <c r="AD2276" s="123"/>
      <c r="AE2276" s="123"/>
      <c r="AF2276" s="123"/>
      <c r="AG2276" s="123"/>
      <c r="AH2276" s="123"/>
      <c r="AI2276" s="123"/>
      <c r="AJ2276" s="123"/>
      <c r="AK2276" s="123"/>
      <c r="AL2276" s="123"/>
      <c r="AM2276" s="123"/>
      <c r="AN2276" s="123"/>
      <c r="AO2276" s="123"/>
      <c r="AP2276" s="123"/>
      <c r="AQ2276" s="123"/>
      <c r="AR2276" s="123"/>
      <c r="AS2276" s="123"/>
      <c r="AT2276" s="123"/>
      <c r="AU2276" s="123"/>
      <c r="AV2276" s="123"/>
      <c r="AW2276" s="123"/>
      <c r="AX2276" s="123"/>
      <c r="AY2276" s="123"/>
      <c r="AZ2276" s="123"/>
      <c r="BA2276" s="123"/>
      <c r="BB2276" s="123"/>
      <c r="BC2276" s="123"/>
      <c r="BD2276" s="123"/>
      <c r="BE2276" s="123"/>
      <c r="BF2276" s="123"/>
      <c r="BG2276" s="123"/>
      <c r="BH2276" s="123"/>
      <c r="BI2276" s="123"/>
      <c r="BJ2276" s="123"/>
      <c r="BK2276" s="95"/>
      <c r="BL2276" s="95"/>
      <c r="BM2276" s="98"/>
      <c r="BN2276" s="99"/>
      <c r="BO2276" s="123"/>
      <c r="BP2276" s="123"/>
      <c r="BQ2276" s="42"/>
      <c r="BR2276" s="96"/>
    </row>
    <row r="2277" spans="1:70" ht="30" hidden="1" customHeight="1" x14ac:dyDescent="0.35">
      <c r="A2277" s="95">
        <v>2275</v>
      </c>
      <c r="B2277" s="123"/>
      <c r="C2277" s="123"/>
      <c r="D2277" s="123"/>
      <c r="E2277" s="123"/>
      <c r="F2277" s="123"/>
      <c r="G2277" s="123"/>
      <c r="H2277" s="123"/>
      <c r="I2277" s="123"/>
      <c r="J2277" s="123"/>
      <c r="K2277" s="123"/>
      <c r="L2277" s="123"/>
      <c r="M2277" s="123"/>
      <c r="N2277" s="123"/>
      <c r="O2277" s="123"/>
      <c r="P2277" s="123"/>
      <c r="Q2277" s="123"/>
      <c r="R2277" s="123"/>
      <c r="S2277" s="123"/>
      <c r="T2277" s="123"/>
      <c r="U2277" s="123"/>
      <c r="V2277" s="123"/>
      <c r="W2277" s="123"/>
      <c r="X2277" s="123"/>
      <c r="Y2277" s="123"/>
      <c r="Z2277" s="123"/>
      <c r="AA2277" s="123"/>
      <c r="AB2277" s="123"/>
      <c r="AC2277" s="123"/>
      <c r="AD2277" s="123"/>
      <c r="AE2277" s="123"/>
      <c r="AF2277" s="123"/>
      <c r="AG2277" s="123"/>
      <c r="AH2277" s="123"/>
      <c r="AI2277" s="123"/>
      <c r="AJ2277" s="123"/>
      <c r="AK2277" s="123"/>
      <c r="AL2277" s="123"/>
      <c r="AM2277" s="123"/>
      <c r="AN2277" s="123"/>
      <c r="AO2277" s="123"/>
      <c r="AP2277" s="123"/>
      <c r="AQ2277" s="123"/>
      <c r="AR2277" s="123"/>
      <c r="AS2277" s="123"/>
      <c r="AT2277" s="123"/>
      <c r="AU2277" s="123"/>
      <c r="AV2277" s="123"/>
      <c r="AW2277" s="123"/>
      <c r="AX2277" s="123"/>
      <c r="AY2277" s="123"/>
      <c r="AZ2277" s="123"/>
      <c r="BA2277" s="123"/>
      <c r="BB2277" s="123"/>
      <c r="BC2277" s="123"/>
      <c r="BD2277" s="123"/>
      <c r="BE2277" s="123"/>
      <c r="BF2277" s="123"/>
      <c r="BG2277" s="123"/>
      <c r="BH2277" s="123"/>
      <c r="BI2277" s="123"/>
      <c r="BJ2277" s="123"/>
      <c r="BK2277" s="95"/>
      <c r="BL2277" s="95"/>
      <c r="BM2277" s="98"/>
      <c r="BN2277" s="99"/>
      <c r="BO2277" s="123"/>
      <c r="BP2277" s="123"/>
      <c r="BQ2277" s="42"/>
      <c r="BR2277" s="96"/>
    </row>
    <row r="2278" spans="1:70" ht="30" hidden="1" customHeight="1" x14ac:dyDescent="0.35">
      <c r="A2278" s="95">
        <v>2276</v>
      </c>
      <c r="B2278" s="123"/>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3"/>
      <c r="AY2278" s="123"/>
      <c r="AZ2278" s="123"/>
      <c r="BA2278" s="123"/>
      <c r="BB2278" s="123"/>
      <c r="BC2278" s="123"/>
      <c r="BD2278" s="123"/>
      <c r="BE2278" s="123"/>
      <c r="BF2278" s="123"/>
      <c r="BG2278" s="123"/>
      <c r="BH2278" s="123"/>
      <c r="BI2278" s="123"/>
      <c r="BJ2278" s="123"/>
      <c r="BK2278" s="95"/>
      <c r="BL2278" s="95"/>
      <c r="BM2278" s="98"/>
      <c r="BN2278" s="99"/>
      <c r="BO2278" s="123"/>
      <c r="BP2278" s="123"/>
      <c r="BQ2278" s="42"/>
      <c r="BR2278" s="96"/>
    </row>
    <row r="2279" spans="1:70" ht="30" hidden="1" customHeight="1" x14ac:dyDescent="0.35">
      <c r="A2279" s="95">
        <v>2277</v>
      </c>
      <c r="B2279" s="123"/>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95"/>
      <c r="BL2279" s="95"/>
      <c r="BM2279" s="98"/>
      <c r="BN2279" s="99"/>
      <c r="BO2279" s="123"/>
      <c r="BP2279" s="123"/>
      <c r="BQ2279" s="42"/>
      <c r="BR2279" s="96"/>
    </row>
    <row r="2280" spans="1:70" ht="30" hidden="1" customHeight="1" x14ac:dyDescent="0.35">
      <c r="A2280" s="95">
        <v>2278</v>
      </c>
      <c r="B2280" s="123"/>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95"/>
      <c r="BL2280" s="95"/>
      <c r="BM2280" s="98"/>
      <c r="BN2280" s="99"/>
      <c r="BO2280" s="123"/>
      <c r="BP2280" s="123"/>
      <c r="BQ2280" s="42"/>
      <c r="BR2280" s="96"/>
    </row>
    <row r="2281" spans="1:70" ht="30" hidden="1" customHeight="1" x14ac:dyDescent="0.35">
      <c r="A2281" s="95">
        <v>2279</v>
      </c>
      <c r="B2281" s="123"/>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95"/>
      <c r="BL2281" s="95"/>
      <c r="BM2281" s="98"/>
      <c r="BN2281" s="99"/>
      <c r="BO2281" s="123"/>
      <c r="BP2281" s="123"/>
      <c r="BQ2281" s="42"/>
      <c r="BR2281" s="96"/>
    </row>
    <row r="2282" spans="1:70" ht="30" hidden="1" customHeight="1" x14ac:dyDescent="0.35">
      <c r="A2282" s="95">
        <v>2280</v>
      </c>
      <c r="B2282" s="123"/>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95"/>
      <c r="BL2282" s="95"/>
      <c r="BM2282" s="98"/>
      <c r="BN2282" s="99"/>
      <c r="BO2282" s="123"/>
      <c r="BP2282" s="123"/>
      <c r="BQ2282" s="42"/>
      <c r="BR2282" s="96"/>
    </row>
    <row r="2283" spans="1:70" ht="30" hidden="1" customHeight="1" x14ac:dyDescent="0.35">
      <c r="A2283" s="95">
        <v>2281</v>
      </c>
      <c r="B2283" s="123"/>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3"/>
      <c r="AY2283" s="123"/>
      <c r="AZ2283" s="123"/>
      <c r="BA2283" s="123"/>
      <c r="BB2283" s="123"/>
      <c r="BC2283" s="123"/>
      <c r="BD2283" s="123"/>
      <c r="BE2283" s="123"/>
      <c r="BF2283" s="123"/>
      <c r="BG2283" s="123"/>
      <c r="BH2283" s="123"/>
      <c r="BI2283" s="123"/>
      <c r="BJ2283" s="123"/>
      <c r="BK2283" s="95"/>
      <c r="BL2283" s="95"/>
      <c r="BM2283" s="98"/>
      <c r="BN2283" s="99"/>
      <c r="BO2283" s="123"/>
      <c r="BP2283" s="123"/>
      <c r="BQ2283" s="42"/>
      <c r="BR2283" s="96"/>
    </row>
    <row r="2284" spans="1:70" ht="30" hidden="1" customHeight="1" x14ac:dyDescent="0.35">
      <c r="A2284" s="95">
        <v>2282</v>
      </c>
      <c r="B2284" s="123"/>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c r="AY2284" s="123"/>
      <c r="AZ2284" s="123"/>
      <c r="BA2284" s="123"/>
      <c r="BB2284" s="123"/>
      <c r="BC2284" s="123"/>
      <c r="BD2284" s="123"/>
      <c r="BE2284" s="123"/>
      <c r="BF2284" s="123"/>
      <c r="BG2284" s="123"/>
      <c r="BH2284" s="123"/>
      <c r="BI2284" s="123"/>
      <c r="BJ2284" s="123"/>
      <c r="BK2284" s="95"/>
      <c r="BL2284" s="95"/>
      <c r="BM2284" s="98"/>
      <c r="BN2284" s="99"/>
      <c r="BO2284" s="123"/>
      <c r="BP2284" s="123"/>
      <c r="BQ2284" s="42"/>
      <c r="BR2284" s="96"/>
    </row>
    <row r="2285" spans="1:70" ht="30" hidden="1" customHeight="1" x14ac:dyDescent="0.35">
      <c r="A2285" s="95">
        <v>2283</v>
      </c>
      <c r="B2285" s="123"/>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95"/>
      <c r="BL2285" s="95"/>
      <c r="BM2285" s="98"/>
      <c r="BN2285" s="99"/>
      <c r="BO2285" s="123"/>
      <c r="BP2285" s="123"/>
      <c r="BQ2285" s="42"/>
      <c r="BR2285" s="96"/>
    </row>
    <row r="2286" spans="1:70" ht="30" hidden="1" customHeight="1" x14ac:dyDescent="0.35">
      <c r="A2286" s="95">
        <v>2284</v>
      </c>
      <c r="B2286" s="123"/>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123"/>
      <c r="BJ2286" s="123"/>
      <c r="BK2286" s="95"/>
      <c r="BL2286" s="95"/>
      <c r="BM2286" s="98"/>
      <c r="BN2286" s="99"/>
      <c r="BO2286" s="123"/>
      <c r="BP2286" s="123"/>
      <c r="BQ2286" s="42"/>
      <c r="BR2286" s="96"/>
    </row>
    <row r="2287" spans="1:70" ht="30" hidden="1" customHeight="1" x14ac:dyDescent="0.35">
      <c r="A2287" s="95">
        <v>2285</v>
      </c>
      <c r="B2287" s="123"/>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123"/>
      <c r="BJ2287" s="123"/>
      <c r="BK2287" s="95"/>
      <c r="BL2287" s="95"/>
      <c r="BM2287" s="98"/>
      <c r="BN2287" s="99"/>
      <c r="BO2287" s="123"/>
      <c r="BP2287" s="123"/>
      <c r="BQ2287" s="42"/>
      <c r="BR2287" s="96"/>
    </row>
    <row r="2288" spans="1:70" ht="30" hidden="1" customHeight="1" x14ac:dyDescent="0.35">
      <c r="A2288" s="95">
        <v>2286</v>
      </c>
      <c r="B2288" s="123"/>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123"/>
      <c r="BJ2288" s="123"/>
      <c r="BK2288" s="95"/>
      <c r="BL2288" s="95"/>
      <c r="BM2288" s="98"/>
      <c r="BN2288" s="99"/>
      <c r="BO2288" s="123"/>
      <c r="BP2288" s="123"/>
      <c r="BQ2288" s="42"/>
      <c r="BR2288" s="96"/>
    </row>
    <row r="2289" spans="1:70" ht="30" hidden="1" customHeight="1" x14ac:dyDescent="0.35">
      <c r="A2289" s="95">
        <v>2287</v>
      </c>
      <c r="B2289" s="123"/>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123"/>
      <c r="BJ2289" s="123"/>
      <c r="BK2289" s="95"/>
      <c r="BL2289" s="95"/>
      <c r="BM2289" s="98"/>
      <c r="BN2289" s="99"/>
      <c r="BO2289" s="123"/>
      <c r="BP2289" s="123"/>
      <c r="BQ2289" s="42"/>
      <c r="BR2289" s="96"/>
    </row>
    <row r="2290" spans="1:70" ht="30" hidden="1" customHeight="1" x14ac:dyDescent="0.35">
      <c r="A2290" s="95">
        <v>2288</v>
      </c>
      <c r="B2290" s="123"/>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123"/>
      <c r="BJ2290" s="123"/>
      <c r="BK2290" s="95"/>
      <c r="BL2290" s="95"/>
      <c r="BM2290" s="98"/>
      <c r="BN2290" s="99"/>
      <c r="BO2290" s="123"/>
      <c r="BP2290" s="123"/>
      <c r="BQ2290" s="42"/>
      <c r="BR2290" s="96"/>
    </row>
    <row r="2291" spans="1:70" ht="30" hidden="1" customHeight="1" x14ac:dyDescent="0.35">
      <c r="A2291" s="95">
        <v>2289</v>
      </c>
      <c r="B2291" s="123"/>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123"/>
      <c r="BJ2291" s="123"/>
      <c r="BK2291" s="95"/>
      <c r="BL2291" s="95"/>
      <c r="BM2291" s="98"/>
      <c r="BN2291" s="99"/>
      <c r="BO2291" s="123"/>
      <c r="BP2291" s="123"/>
      <c r="BQ2291" s="42"/>
      <c r="BR2291" s="96"/>
    </row>
    <row r="2292" spans="1:70" ht="30" hidden="1" customHeight="1" x14ac:dyDescent="0.35">
      <c r="A2292" s="95">
        <v>2290</v>
      </c>
      <c r="B2292" s="123"/>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123"/>
      <c r="BJ2292" s="123"/>
      <c r="BK2292" s="95"/>
      <c r="BL2292" s="95"/>
      <c r="BM2292" s="98"/>
      <c r="BN2292" s="99"/>
      <c r="BO2292" s="123"/>
      <c r="BP2292" s="123"/>
      <c r="BQ2292" s="42"/>
      <c r="BR2292" s="96"/>
    </row>
    <row r="2293" spans="1:70" ht="30" hidden="1" customHeight="1" x14ac:dyDescent="0.35">
      <c r="A2293" s="95">
        <v>2291</v>
      </c>
      <c r="B2293" s="123"/>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123"/>
      <c r="BJ2293" s="123"/>
      <c r="BK2293" s="95"/>
      <c r="BL2293" s="95"/>
      <c r="BM2293" s="98"/>
      <c r="BN2293" s="99"/>
      <c r="BO2293" s="123"/>
      <c r="BP2293" s="123"/>
      <c r="BQ2293" s="42"/>
      <c r="BR2293" s="96"/>
    </row>
    <row r="2294" spans="1:70" ht="30" hidden="1" customHeight="1" x14ac:dyDescent="0.35">
      <c r="A2294" s="95">
        <v>2292</v>
      </c>
      <c r="B2294" s="123"/>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123"/>
      <c r="BJ2294" s="123"/>
      <c r="BK2294" s="95"/>
      <c r="BL2294" s="95"/>
      <c r="BM2294" s="98"/>
      <c r="BN2294" s="99"/>
      <c r="BO2294" s="123"/>
      <c r="BP2294" s="123"/>
      <c r="BQ2294" s="42"/>
      <c r="BR2294" s="96"/>
    </row>
    <row r="2295" spans="1:70" ht="30" hidden="1" customHeight="1" x14ac:dyDescent="0.35">
      <c r="A2295" s="95">
        <v>2293</v>
      </c>
      <c r="B2295" s="123"/>
      <c r="C2295" s="123"/>
      <c r="D2295" s="123"/>
      <c r="E2295" s="123"/>
      <c r="F2295" s="123"/>
      <c r="G2295" s="123"/>
      <c r="H2295" s="123"/>
      <c r="I2295" s="123"/>
      <c r="J2295" s="123"/>
      <c r="K2295" s="123"/>
      <c r="L2295" s="123"/>
      <c r="M2295" s="123"/>
      <c r="N2295" s="123"/>
      <c r="O2295" s="123"/>
      <c r="P2295" s="123"/>
      <c r="Q2295" s="123"/>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123"/>
      <c r="BJ2295" s="123"/>
      <c r="BK2295" s="95"/>
      <c r="BL2295" s="95"/>
      <c r="BM2295" s="98"/>
      <c r="BN2295" s="99"/>
      <c r="BO2295" s="123"/>
      <c r="BP2295" s="123"/>
      <c r="BQ2295" s="42"/>
      <c r="BR2295" s="96"/>
    </row>
    <row r="2296" spans="1:70" ht="30" hidden="1" customHeight="1" x14ac:dyDescent="0.35">
      <c r="A2296" s="95">
        <v>2294</v>
      </c>
      <c r="B2296" s="123"/>
      <c r="C2296" s="123"/>
      <c r="D2296" s="123"/>
      <c r="E2296" s="123"/>
      <c r="F2296" s="123"/>
      <c r="G2296" s="123"/>
      <c r="H2296" s="123"/>
      <c r="I2296" s="123"/>
      <c r="J2296" s="123"/>
      <c r="K2296" s="123"/>
      <c r="L2296" s="123"/>
      <c r="M2296" s="123"/>
      <c r="N2296" s="123"/>
      <c r="O2296" s="123"/>
      <c r="P2296" s="123"/>
      <c r="Q2296" s="123"/>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123"/>
      <c r="BJ2296" s="123"/>
      <c r="BK2296" s="95"/>
      <c r="BL2296" s="95"/>
      <c r="BM2296" s="98"/>
      <c r="BN2296" s="99"/>
      <c r="BO2296" s="123"/>
      <c r="BP2296" s="123"/>
      <c r="BQ2296" s="42"/>
      <c r="BR2296" s="96"/>
    </row>
    <row r="2297" spans="1:70" ht="30" hidden="1" customHeight="1" x14ac:dyDescent="0.35">
      <c r="A2297" s="95">
        <v>2295</v>
      </c>
      <c r="B2297" s="123"/>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123"/>
      <c r="BJ2297" s="123"/>
      <c r="BK2297" s="95"/>
      <c r="BL2297" s="95"/>
      <c r="BM2297" s="98"/>
      <c r="BN2297" s="99"/>
      <c r="BO2297" s="123"/>
      <c r="BP2297" s="123"/>
      <c r="BQ2297" s="42"/>
      <c r="BR2297" s="96"/>
    </row>
    <row r="2298" spans="1:70" ht="30" hidden="1" customHeight="1" x14ac:dyDescent="0.35">
      <c r="A2298" s="95">
        <v>2296</v>
      </c>
      <c r="B2298" s="123"/>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95"/>
      <c r="BL2298" s="95"/>
      <c r="BM2298" s="98"/>
      <c r="BN2298" s="99"/>
      <c r="BO2298" s="123"/>
      <c r="BP2298" s="123"/>
      <c r="BQ2298" s="42"/>
      <c r="BR2298" s="96"/>
    </row>
    <row r="2299" spans="1:70" ht="30" hidden="1" customHeight="1" x14ac:dyDescent="0.35">
      <c r="A2299" s="95">
        <v>2297</v>
      </c>
      <c r="B2299" s="123"/>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95"/>
      <c r="BL2299" s="95"/>
      <c r="BM2299" s="98"/>
      <c r="BN2299" s="99"/>
      <c r="BO2299" s="123"/>
      <c r="BP2299" s="123"/>
      <c r="BQ2299" s="42"/>
      <c r="BR2299" s="96"/>
    </row>
    <row r="2300" spans="1:70" ht="30" hidden="1" customHeight="1" x14ac:dyDescent="0.35">
      <c r="A2300" s="95">
        <v>2298</v>
      </c>
      <c r="B2300" s="123"/>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95"/>
      <c r="BL2300" s="95"/>
      <c r="BM2300" s="98"/>
      <c r="BN2300" s="99"/>
      <c r="BO2300" s="123"/>
      <c r="BP2300" s="123"/>
      <c r="BQ2300" s="42"/>
      <c r="BR2300" s="96"/>
    </row>
    <row r="2301" spans="1:70" ht="30" hidden="1" customHeight="1" x14ac:dyDescent="0.35">
      <c r="A2301" s="95">
        <v>2299</v>
      </c>
      <c r="B2301" s="123"/>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95"/>
      <c r="BL2301" s="95"/>
      <c r="BM2301" s="98"/>
      <c r="BN2301" s="99"/>
      <c r="BO2301" s="123"/>
      <c r="BP2301" s="123"/>
      <c r="BQ2301" s="42"/>
      <c r="BR2301" s="96"/>
    </row>
    <row r="2302" spans="1:70" ht="30" hidden="1" customHeight="1" x14ac:dyDescent="0.35">
      <c r="A2302" s="95">
        <v>2300</v>
      </c>
      <c r="B2302" s="123"/>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95"/>
      <c r="BL2302" s="95"/>
      <c r="BM2302" s="98"/>
      <c r="BN2302" s="99"/>
      <c r="BO2302" s="123"/>
      <c r="BP2302" s="123"/>
      <c r="BQ2302" s="42"/>
      <c r="BR2302" s="96"/>
    </row>
    <row r="2303" spans="1:70" ht="30" hidden="1" customHeight="1" x14ac:dyDescent="0.35">
      <c r="A2303" s="95">
        <v>2301</v>
      </c>
      <c r="B2303" s="123"/>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95"/>
      <c r="BL2303" s="95"/>
      <c r="BM2303" s="98"/>
      <c r="BN2303" s="99"/>
      <c r="BO2303" s="123"/>
      <c r="BP2303" s="123"/>
      <c r="BQ2303" s="42"/>
      <c r="BR2303" s="96"/>
    </row>
    <row r="2304" spans="1:70" ht="30" hidden="1" customHeight="1" x14ac:dyDescent="0.35">
      <c r="A2304" s="95">
        <v>2302</v>
      </c>
      <c r="B2304" s="123"/>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95"/>
      <c r="BL2304" s="95"/>
      <c r="BM2304" s="98"/>
      <c r="BN2304" s="99"/>
      <c r="BO2304" s="123"/>
      <c r="BP2304" s="123"/>
      <c r="BQ2304" s="42"/>
      <c r="BR2304" s="96"/>
    </row>
    <row r="2305" spans="1:70" ht="30" hidden="1" customHeight="1" x14ac:dyDescent="0.35">
      <c r="A2305" s="95">
        <v>2303</v>
      </c>
      <c r="B2305" s="123"/>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95"/>
      <c r="BL2305" s="95"/>
      <c r="BM2305" s="98"/>
      <c r="BN2305" s="99"/>
      <c r="BO2305" s="123"/>
      <c r="BP2305" s="123"/>
      <c r="BQ2305" s="42"/>
      <c r="BR2305" s="96"/>
    </row>
    <row r="2306" spans="1:70" ht="30" hidden="1" customHeight="1" x14ac:dyDescent="0.35">
      <c r="A2306" s="95">
        <v>2304</v>
      </c>
      <c r="B2306" s="123"/>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95"/>
      <c r="BL2306" s="95"/>
      <c r="BM2306" s="98"/>
      <c r="BN2306" s="99"/>
      <c r="BO2306" s="123"/>
      <c r="BP2306" s="123"/>
      <c r="BQ2306" s="42"/>
      <c r="BR2306" s="96"/>
    </row>
    <row r="2307" spans="1:70" ht="30" hidden="1" customHeight="1" x14ac:dyDescent="0.35">
      <c r="A2307" s="95">
        <v>2305</v>
      </c>
      <c r="B2307" s="123"/>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95"/>
      <c r="BL2307" s="95"/>
      <c r="BM2307" s="98"/>
      <c r="BN2307" s="99"/>
      <c r="BO2307" s="123"/>
      <c r="BP2307" s="123"/>
      <c r="BQ2307" s="42"/>
      <c r="BR2307" s="96"/>
    </row>
    <row r="2308" spans="1:70" ht="30" hidden="1" customHeight="1" x14ac:dyDescent="0.35">
      <c r="A2308" s="95">
        <v>2306</v>
      </c>
      <c r="B2308" s="123"/>
      <c r="C2308" s="123"/>
      <c r="D2308" s="123"/>
      <c r="E2308" s="123"/>
      <c r="F2308" s="123"/>
      <c r="G2308" s="123"/>
      <c r="H2308" s="123"/>
      <c r="I2308" s="123"/>
      <c r="J2308" s="123"/>
      <c r="K2308" s="123"/>
      <c r="L2308" s="123"/>
      <c r="M2308" s="123"/>
      <c r="N2308" s="123"/>
      <c r="O2308" s="123"/>
      <c r="P2308" s="123"/>
      <c r="Q2308" s="123"/>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95"/>
      <c r="BL2308" s="95"/>
      <c r="BM2308" s="98"/>
      <c r="BN2308" s="99"/>
      <c r="BO2308" s="123"/>
      <c r="BP2308" s="123"/>
      <c r="BQ2308" s="42"/>
      <c r="BR2308" s="96"/>
    </row>
    <row r="2309" spans="1:70" ht="30" hidden="1" customHeight="1" x14ac:dyDescent="0.35">
      <c r="A2309" s="95">
        <v>2307</v>
      </c>
      <c r="B2309" s="123"/>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95"/>
      <c r="BL2309" s="95"/>
      <c r="BM2309" s="98"/>
      <c r="BN2309" s="99"/>
      <c r="BO2309" s="123"/>
      <c r="BP2309" s="123"/>
      <c r="BQ2309" s="42"/>
      <c r="BR2309" s="96"/>
    </row>
    <row r="2310" spans="1:70" ht="30" hidden="1" customHeight="1" x14ac:dyDescent="0.35">
      <c r="A2310" s="95">
        <v>2308</v>
      </c>
      <c r="B2310" s="123"/>
      <c r="C2310" s="123"/>
      <c r="D2310" s="123"/>
      <c r="E2310" s="123"/>
      <c r="F2310" s="123"/>
      <c r="G2310" s="123"/>
      <c r="H2310" s="123"/>
      <c r="I2310" s="123"/>
      <c r="J2310" s="123"/>
      <c r="K2310" s="123"/>
      <c r="L2310" s="123"/>
      <c r="M2310" s="123"/>
      <c r="N2310" s="123"/>
      <c r="O2310" s="123"/>
      <c r="P2310" s="123"/>
      <c r="Q2310" s="123"/>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95"/>
      <c r="BL2310" s="95"/>
      <c r="BM2310" s="98"/>
      <c r="BN2310" s="99"/>
      <c r="BO2310" s="123"/>
      <c r="BP2310" s="123"/>
      <c r="BQ2310" s="42"/>
      <c r="BR2310" s="96"/>
    </row>
    <row r="2311" spans="1:70" ht="30" hidden="1" customHeight="1" x14ac:dyDescent="0.35">
      <c r="A2311" s="95">
        <v>2309</v>
      </c>
      <c r="B2311" s="123"/>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95"/>
      <c r="BL2311" s="95"/>
      <c r="BM2311" s="98"/>
      <c r="BN2311" s="99"/>
      <c r="BO2311" s="123"/>
      <c r="BP2311" s="123"/>
      <c r="BQ2311" s="42"/>
      <c r="BR2311" s="96"/>
    </row>
    <row r="2312" spans="1:70" ht="30" hidden="1" customHeight="1" x14ac:dyDescent="0.35">
      <c r="A2312" s="95">
        <v>2310</v>
      </c>
      <c r="B2312" s="123"/>
      <c r="C2312" s="123"/>
      <c r="D2312" s="123"/>
      <c r="E2312" s="123"/>
      <c r="F2312" s="123"/>
      <c r="G2312" s="123"/>
      <c r="H2312" s="123"/>
      <c r="I2312" s="123"/>
      <c r="J2312" s="123"/>
      <c r="K2312" s="123"/>
      <c r="L2312" s="123"/>
      <c r="M2312" s="123"/>
      <c r="N2312" s="123"/>
      <c r="O2312" s="123"/>
      <c r="P2312" s="123"/>
      <c r="Q2312" s="123"/>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95"/>
      <c r="BL2312" s="95"/>
      <c r="BM2312" s="98"/>
      <c r="BN2312" s="99"/>
      <c r="BO2312" s="123"/>
      <c r="BP2312" s="123"/>
      <c r="BQ2312" s="42"/>
      <c r="BR2312" s="96"/>
    </row>
    <row r="2313" spans="1:70" ht="30" hidden="1" customHeight="1" x14ac:dyDescent="0.35">
      <c r="A2313" s="95">
        <v>2311</v>
      </c>
      <c r="B2313" s="123"/>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123"/>
      <c r="BJ2313" s="123"/>
      <c r="BK2313" s="95"/>
      <c r="BL2313" s="95"/>
      <c r="BM2313" s="98"/>
      <c r="BN2313" s="99"/>
      <c r="BO2313" s="123"/>
      <c r="BP2313" s="123"/>
      <c r="BQ2313" s="42"/>
      <c r="BR2313" s="96"/>
    </row>
    <row r="2314" spans="1:70" ht="30" hidden="1" customHeight="1" x14ac:dyDescent="0.35">
      <c r="A2314" s="95">
        <v>2312</v>
      </c>
      <c r="B2314" s="123"/>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95"/>
      <c r="BL2314" s="95"/>
      <c r="BM2314" s="98"/>
      <c r="BN2314" s="99"/>
      <c r="BO2314" s="123"/>
      <c r="BP2314" s="123"/>
      <c r="BQ2314" s="42"/>
      <c r="BR2314" s="96"/>
    </row>
    <row r="2315" spans="1:70" ht="30" hidden="1" customHeight="1" x14ac:dyDescent="0.35">
      <c r="A2315" s="95">
        <v>2313</v>
      </c>
      <c r="B2315" s="123"/>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123"/>
      <c r="BJ2315" s="123"/>
      <c r="BK2315" s="95"/>
      <c r="BL2315" s="95"/>
      <c r="BM2315" s="98"/>
      <c r="BN2315" s="99"/>
      <c r="BO2315" s="123"/>
      <c r="BP2315" s="123"/>
      <c r="BQ2315" s="42"/>
      <c r="BR2315" s="96"/>
    </row>
    <row r="2316" spans="1:70" ht="30" hidden="1" customHeight="1" x14ac:dyDescent="0.35">
      <c r="A2316" s="95">
        <v>2314</v>
      </c>
      <c r="B2316" s="123"/>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95"/>
      <c r="BL2316" s="95"/>
      <c r="BM2316" s="98"/>
      <c r="BN2316" s="99"/>
      <c r="BO2316" s="123"/>
      <c r="BP2316" s="123"/>
      <c r="BQ2316" s="42"/>
      <c r="BR2316" s="96"/>
    </row>
    <row r="2317" spans="1:70" ht="30" hidden="1" customHeight="1" x14ac:dyDescent="0.35">
      <c r="A2317" s="95">
        <v>2315</v>
      </c>
      <c r="B2317" s="123"/>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95"/>
      <c r="BL2317" s="95"/>
      <c r="BM2317" s="98"/>
      <c r="BN2317" s="99"/>
      <c r="BO2317" s="123"/>
      <c r="BP2317" s="123"/>
      <c r="BQ2317" s="42"/>
      <c r="BR2317" s="96"/>
    </row>
    <row r="2318" spans="1:70" ht="30" hidden="1" customHeight="1" x14ac:dyDescent="0.35">
      <c r="A2318" s="95">
        <v>2316</v>
      </c>
      <c r="B2318" s="123"/>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123"/>
      <c r="BJ2318" s="123"/>
      <c r="BK2318" s="95"/>
      <c r="BL2318" s="95"/>
      <c r="BM2318" s="98"/>
      <c r="BN2318" s="99"/>
      <c r="BO2318" s="123"/>
      <c r="BP2318" s="123"/>
      <c r="BQ2318" s="42"/>
      <c r="BR2318" s="96"/>
    </row>
    <row r="2319" spans="1:70" ht="30" hidden="1" customHeight="1" x14ac:dyDescent="0.35">
      <c r="A2319" s="95">
        <v>2317</v>
      </c>
      <c r="B2319" s="123"/>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123"/>
      <c r="BJ2319" s="123"/>
      <c r="BK2319" s="95"/>
      <c r="BL2319" s="95"/>
      <c r="BM2319" s="98"/>
      <c r="BN2319" s="99"/>
      <c r="BO2319" s="123"/>
      <c r="BP2319" s="123"/>
      <c r="BQ2319" s="42"/>
      <c r="BR2319" s="96"/>
    </row>
    <row r="2320" spans="1:70" ht="30" hidden="1" customHeight="1" x14ac:dyDescent="0.35">
      <c r="A2320" s="95">
        <v>2318</v>
      </c>
      <c r="B2320" s="123"/>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123"/>
      <c r="BJ2320" s="123"/>
      <c r="BK2320" s="95"/>
      <c r="BL2320" s="95"/>
      <c r="BM2320" s="98"/>
      <c r="BN2320" s="99"/>
      <c r="BO2320" s="123"/>
      <c r="BP2320" s="123"/>
      <c r="BQ2320" s="42"/>
      <c r="BR2320" s="96"/>
    </row>
    <row r="2321" spans="1:70" ht="30" hidden="1" customHeight="1" x14ac:dyDescent="0.35">
      <c r="A2321" s="95">
        <v>2319</v>
      </c>
      <c r="B2321" s="123"/>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123"/>
      <c r="BJ2321" s="123"/>
      <c r="BK2321" s="95"/>
      <c r="BL2321" s="95"/>
      <c r="BM2321" s="98"/>
      <c r="BN2321" s="99"/>
      <c r="BO2321" s="123"/>
      <c r="BP2321" s="123"/>
      <c r="BQ2321" s="42"/>
      <c r="BR2321" s="96"/>
    </row>
    <row r="2322" spans="1:70" ht="30" hidden="1" customHeight="1" x14ac:dyDescent="0.35">
      <c r="A2322" s="95">
        <v>2320</v>
      </c>
      <c r="B2322" s="123"/>
      <c r="C2322" s="123"/>
      <c r="D2322" s="123"/>
      <c r="E2322" s="123"/>
      <c r="F2322" s="123"/>
      <c r="G2322" s="123"/>
      <c r="H2322" s="123"/>
      <c r="I2322" s="123"/>
      <c r="J2322" s="123"/>
      <c r="K2322" s="123"/>
      <c r="L2322" s="123"/>
      <c r="M2322" s="123"/>
      <c r="N2322" s="123"/>
      <c r="O2322" s="123"/>
      <c r="P2322" s="123"/>
      <c r="Q2322" s="123"/>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123"/>
      <c r="BJ2322" s="123"/>
      <c r="BK2322" s="95"/>
      <c r="BL2322" s="95"/>
      <c r="BM2322" s="98"/>
      <c r="BN2322" s="99"/>
      <c r="BO2322" s="123"/>
      <c r="BP2322" s="123"/>
      <c r="BQ2322" s="42"/>
      <c r="BR2322" s="96"/>
    </row>
    <row r="2323" spans="1:70" ht="30" hidden="1" customHeight="1" x14ac:dyDescent="0.35">
      <c r="A2323" s="95">
        <v>2321</v>
      </c>
      <c r="B2323" s="123"/>
      <c r="C2323" s="123"/>
      <c r="D2323" s="123"/>
      <c r="E2323" s="123"/>
      <c r="F2323" s="123"/>
      <c r="G2323" s="123"/>
      <c r="H2323" s="123"/>
      <c r="I2323" s="123"/>
      <c r="J2323" s="123"/>
      <c r="K2323" s="123"/>
      <c r="L2323" s="123"/>
      <c r="M2323" s="123"/>
      <c r="N2323" s="123"/>
      <c r="O2323" s="123"/>
      <c r="P2323" s="123"/>
      <c r="Q2323" s="123"/>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123"/>
      <c r="BJ2323" s="123"/>
      <c r="BK2323" s="95"/>
      <c r="BL2323" s="95"/>
      <c r="BM2323" s="98"/>
      <c r="BN2323" s="99"/>
      <c r="BO2323" s="123"/>
      <c r="BP2323" s="123"/>
      <c r="BQ2323" s="42"/>
      <c r="BR2323" s="96"/>
    </row>
    <row r="2324" spans="1:70" ht="30" hidden="1" customHeight="1" x14ac:dyDescent="0.35">
      <c r="A2324" s="95">
        <v>2322</v>
      </c>
      <c r="B2324" s="123"/>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123"/>
      <c r="BJ2324" s="123"/>
      <c r="BK2324" s="95"/>
      <c r="BL2324" s="95"/>
      <c r="BM2324" s="98"/>
      <c r="BN2324" s="99"/>
      <c r="BO2324" s="123"/>
      <c r="BP2324" s="123"/>
      <c r="BQ2324" s="42"/>
      <c r="BR2324" s="96"/>
    </row>
    <row r="2325" spans="1:70" ht="30" hidden="1" customHeight="1" x14ac:dyDescent="0.35">
      <c r="A2325" s="95">
        <v>2323</v>
      </c>
      <c r="B2325" s="123"/>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95"/>
      <c r="BL2325" s="95"/>
      <c r="BM2325" s="98"/>
      <c r="BN2325" s="99"/>
      <c r="BO2325" s="123"/>
      <c r="BP2325" s="123"/>
      <c r="BQ2325" s="42"/>
      <c r="BR2325" s="96"/>
    </row>
    <row r="2326" spans="1:70" ht="30" hidden="1" customHeight="1" x14ac:dyDescent="0.35">
      <c r="A2326" s="95">
        <v>2324</v>
      </c>
      <c r="B2326" s="123"/>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95"/>
      <c r="BL2326" s="95"/>
      <c r="BM2326" s="98"/>
      <c r="BN2326" s="99"/>
      <c r="BO2326" s="123"/>
      <c r="BP2326" s="123"/>
      <c r="BQ2326" s="42"/>
      <c r="BR2326" s="96"/>
    </row>
    <row r="2327" spans="1:70" ht="30" hidden="1" customHeight="1" x14ac:dyDescent="0.35">
      <c r="A2327" s="95">
        <v>2325</v>
      </c>
      <c r="B2327" s="123"/>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123"/>
      <c r="BJ2327" s="123"/>
      <c r="BK2327" s="95"/>
      <c r="BL2327" s="95"/>
      <c r="BM2327" s="98"/>
      <c r="BN2327" s="99"/>
      <c r="BO2327" s="123"/>
      <c r="BP2327" s="123"/>
      <c r="BQ2327" s="42"/>
      <c r="BR2327" s="96"/>
    </row>
    <row r="2328" spans="1:70" ht="30" hidden="1" customHeight="1" x14ac:dyDescent="0.35">
      <c r="A2328" s="95">
        <v>2326</v>
      </c>
      <c r="B2328" s="123"/>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123"/>
      <c r="BJ2328" s="123"/>
      <c r="BK2328" s="95"/>
      <c r="BL2328" s="95"/>
      <c r="BM2328" s="98"/>
      <c r="BN2328" s="99"/>
      <c r="BO2328" s="123"/>
      <c r="BP2328" s="123"/>
      <c r="BQ2328" s="42"/>
      <c r="BR2328" s="96"/>
    </row>
    <row r="2329" spans="1:70" ht="30" hidden="1" customHeight="1" x14ac:dyDescent="0.35">
      <c r="A2329" s="95">
        <v>2327</v>
      </c>
      <c r="B2329" s="123"/>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123"/>
      <c r="BJ2329" s="123"/>
      <c r="BK2329" s="95"/>
      <c r="BL2329" s="95"/>
      <c r="BM2329" s="98"/>
      <c r="BN2329" s="99"/>
      <c r="BO2329" s="123"/>
      <c r="BP2329" s="123"/>
      <c r="BQ2329" s="42"/>
      <c r="BR2329" s="96"/>
    </row>
    <row r="2330" spans="1:70" ht="30" hidden="1" customHeight="1" x14ac:dyDescent="0.35">
      <c r="A2330" s="95">
        <v>2328</v>
      </c>
      <c r="B2330" s="123"/>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123"/>
      <c r="BJ2330" s="123"/>
      <c r="BK2330" s="95"/>
      <c r="BL2330" s="95"/>
      <c r="BM2330" s="98"/>
      <c r="BN2330" s="99"/>
      <c r="BO2330" s="123"/>
      <c r="BP2330" s="123"/>
      <c r="BQ2330" s="42"/>
      <c r="BR2330" s="96"/>
    </row>
    <row r="2331" spans="1:70" ht="30" hidden="1" customHeight="1" x14ac:dyDescent="0.35">
      <c r="A2331" s="95">
        <v>2329</v>
      </c>
      <c r="B2331" s="123"/>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123"/>
      <c r="BJ2331" s="123"/>
      <c r="BK2331" s="95"/>
      <c r="BL2331" s="95"/>
      <c r="BM2331" s="98"/>
      <c r="BN2331" s="99"/>
      <c r="BO2331" s="123"/>
      <c r="BP2331" s="123"/>
      <c r="BQ2331" s="42"/>
      <c r="BR2331" s="96"/>
    </row>
    <row r="2332" spans="1:70" ht="30" hidden="1" customHeight="1" x14ac:dyDescent="0.35">
      <c r="A2332" s="95">
        <v>2330</v>
      </c>
      <c r="B2332" s="123"/>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123"/>
      <c r="BJ2332" s="123"/>
      <c r="BK2332" s="95"/>
      <c r="BL2332" s="95"/>
      <c r="BM2332" s="98"/>
      <c r="BN2332" s="99"/>
      <c r="BO2332" s="123"/>
      <c r="BP2332" s="123"/>
      <c r="BQ2332" s="42"/>
      <c r="BR2332" s="96"/>
    </row>
    <row r="2333" spans="1:70" ht="30" hidden="1" customHeight="1" x14ac:dyDescent="0.35">
      <c r="A2333" s="95">
        <v>2331</v>
      </c>
      <c r="B2333" s="123"/>
      <c r="C2333" s="123"/>
      <c r="D2333" s="123"/>
      <c r="E2333" s="123"/>
      <c r="F2333" s="123"/>
      <c r="G2333" s="123"/>
      <c r="H2333" s="123"/>
      <c r="I2333" s="123"/>
      <c r="J2333" s="123"/>
      <c r="K2333" s="123"/>
      <c r="L2333" s="123"/>
      <c r="M2333" s="123"/>
      <c r="N2333" s="123"/>
      <c r="O2333" s="123"/>
      <c r="P2333" s="123"/>
      <c r="Q2333" s="123"/>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123"/>
      <c r="BJ2333" s="123"/>
      <c r="BK2333" s="95"/>
      <c r="BL2333" s="95"/>
      <c r="BM2333" s="98"/>
      <c r="BN2333" s="99"/>
      <c r="BO2333" s="123"/>
      <c r="BP2333" s="123"/>
      <c r="BQ2333" s="42"/>
      <c r="BR2333" s="96"/>
    </row>
    <row r="2334" spans="1:70" ht="30" hidden="1" customHeight="1" x14ac:dyDescent="0.35">
      <c r="A2334" s="95">
        <v>2332</v>
      </c>
      <c r="B2334" s="123"/>
      <c r="C2334" s="123"/>
      <c r="D2334" s="123"/>
      <c r="E2334" s="123"/>
      <c r="F2334" s="123"/>
      <c r="G2334" s="123"/>
      <c r="H2334" s="123"/>
      <c r="I2334" s="123"/>
      <c r="J2334" s="123"/>
      <c r="K2334" s="123"/>
      <c r="L2334" s="123"/>
      <c r="M2334" s="123"/>
      <c r="N2334" s="123"/>
      <c r="O2334" s="123"/>
      <c r="P2334" s="123"/>
      <c r="Q2334" s="123"/>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123"/>
      <c r="BJ2334" s="123"/>
      <c r="BK2334" s="95"/>
      <c r="BL2334" s="95"/>
      <c r="BM2334" s="98"/>
      <c r="BN2334" s="99"/>
      <c r="BO2334" s="123"/>
      <c r="BP2334" s="123"/>
      <c r="BQ2334" s="42"/>
      <c r="BR2334" s="96"/>
    </row>
    <row r="2335" spans="1:70" ht="30" hidden="1" customHeight="1" x14ac:dyDescent="0.35">
      <c r="A2335" s="95">
        <v>2333</v>
      </c>
      <c r="B2335" s="123"/>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123"/>
      <c r="BJ2335" s="123"/>
      <c r="BK2335" s="95"/>
      <c r="BL2335" s="95"/>
      <c r="BM2335" s="98"/>
      <c r="BN2335" s="99"/>
      <c r="BO2335" s="123"/>
      <c r="BP2335" s="123"/>
      <c r="BQ2335" s="42"/>
      <c r="BR2335" s="96"/>
    </row>
    <row r="2336" spans="1:70" ht="30" hidden="1" customHeight="1" x14ac:dyDescent="0.35">
      <c r="A2336" s="95">
        <v>2334</v>
      </c>
      <c r="B2336" s="123"/>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123"/>
      <c r="BJ2336" s="123"/>
      <c r="BK2336" s="95"/>
      <c r="BL2336" s="95"/>
      <c r="BM2336" s="98"/>
      <c r="BN2336" s="99"/>
      <c r="BO2336" s="123"/>
      <c r="BP2336" s="123"/>
      <c r="BQ2336" s="42"/>
      <c r="BR2336" s="96"/>
    </row>
    <row r="2337" spans="1:70" ht="30" hidden="1" customHeight="1" x14ac:dyDescent="0.35">
      <c r="A2337" s="95">
        <v>2335</v>
      </c>
      <c r="B2337" s="123"/>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123"/>
      <c r="BJ2337" s="123"/>
      <c r="BK2337" s="95"/>
      <c r="BL2337" s="95"/>
      <c r="BM2337" s="98"/>
      <c r="BN2337" s="99"/>
      <c r="BO2337" s="123"/>
      <c r="BP2337" s="123"/>
      <c r="BQ2337" s="42"/>
      <c r="BR2337" s="96"/>
    </row>
    <row r="2338" spans="1:70" ht="30" hidden="1" customHeight="1" x14ac:dyDescent="0.35">
      <c r="A2338" s="95">
        <v>2336</v>
      </c>
      <c r="B2338" s="123"/>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95"/>
      <c r="BL2338" s="95"/>
      <c r="BM2338" s="98"/>
      <c r="BN2338" s="99"/>
      <c r="BO2338" s="123"/>
      <c r="BP2338" s="123"/>
      <c r="BQ2338" s="42"/>
      <c r="BR2338" s="96"/>
    </row>
    <row r="2339" spans="1:70" ht="30" hidden="1" customHeight="1" x14ac:dyDescent="0.35">
      <c r="A2339" s="95">
        <v>2337</v>
      </c>
      <c r="B2339" s="123"/>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95"/>
      <c r="BL2339" s="95"/>
      <c r="BM2339" s="98"/>
      <c r="BN2339" s="99"/>
      <c r="BO2339" s="123"/>
      <c r="BP2339" s="123"/>
      <c r="BQ2339" s="42"/>
      <c r="BR2339" s="96"/>
    </row>
    <row r="2340" spans="1:70" ht="30" hidden="1" customHeight="1" x14ac:dyDescent="0.35">
      <c r="A2340" s="95">
        <v>2338</v>
      </c>
      <c r="B2340" s="123"/>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95"/>
      <c r="BL2340" s="95"/>
      <c r="BM2340" s="98"/>
      <c r="BN2340" s="99"/>
      <c r="BO2340" s="123"/>
      <c r="BP2340" s="123"/>
      <c r="BQ2340" s="42"/>
      <c r="BR2340" s="96"/>
    </row>
    <row r="2341" spans="1:70" ht="30" hidden="1" customHeight="1" x14ac:dyDescent="0.35">
      <c r="A2341" s="95">
        <v>2339</v>
      </c>
      <c r="B2341" s="123"/>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95"/>
      <c r="BL2341" s="95"/>
      <c r="BM2341" s="98"/>
      <c r="BN2341" s="99"/>
      <c r="BO2341" s="123"/>
      <c r="BP2341" s="123"/>
      <c r="BQ2341" s="42"/>
      <c r="BR2341" s="96"/>
    </row>
    <row r="2342" spans="1:70" ht="30" hidden="1" customHeight="1" x14ac:dyDescent="0.35">
      <c r="A2342" s="95">
        <v>2340</v>
      </c>
      <c r="B2342" s="123"/>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123"/>
      <c r="BJ2342" s="123"/>
      <c r="BK2342" s="95"/>
      <c r="BL2342" s="95"/>
      <c r="BM2342" s="98"/>
      <c r="BN2342" s="99"/>
      <c r="BO2342" s="123"/>
      <c r="BP2342" s="123"/>
      <c r="BQ2342" s="42"/>
      <c r="BR2342" s="96"/>
    </row>
    <row r="2343" spans="1:70" ht="30" hidden="1" customHeight="1" x14ac:dyDescent="0.35">
      <c r="A2343" s="95">
        <v>2341</v>
      </c>
      <c r="B2343" s="123"/>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123"/>
      <c r="BJ2343" s="123"/>
      <c r="BK2343" s="95"/>
      <c r="BL2343" s="95"/>
      <c r="BM2343" s="98"/>
      <c r="BN2343" s="99"/>
      <c r="BO2343" s="123"/>
      <c r="BP2343" s="123"/>
      <c r="BQ2343" s="42"/>
      <c r="BR2343" s="96"/>
    </row>
    <row r="2344" spans="1:70" ht="30" hidden="1" customHeight="1" x14ac:dyDescent="0.35">
      <c r="A2344" s="95">
        <v>2342</v>
      </c>
      <c r="B2344" s="123"/>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123"/>
      <c r="BJ2344" s="123"/>
      <c r="BK2344" s="95"/>
      <c r="BL2344" s="95"/>
      <c r="BM2344" s="98"/>
      <c r="BN2344" s="99"/>
      <c r="BO2344" s="123"/>
      <c r="BP2344" s="123"/>
      <c r="BQ2344" s="42"/>
      <c r="BR2344" s="96"/>
    </row>
    <row r="2345" spans="1:70" ht="30" hidden="1" customHeight="1" x14ac:dyDescent="0.35">
      <c r="A2345" s="95">
        <v>2343</v>
      </c>
      <c r="B2345" s="123"/>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123"/>
      <c r="BJ2345" s="123"/>
      <c r="BK2345" s="95"/>
      <c r="BL2345" s="95"/>
      <c r="BM2345" s="98"/>
      <c r="BN2345" s="99"/>
      <c r="BO2345" s="123"/>
      <c r="BP2345" s="123"/>
      <c r="BQ2345" s="42"/>
      <c r="BR2345" s="96"/>
    </row>
    <row r="2346" spans="1:70" ht="30" hidden="1" customHeight="1" x14ac:dyDescent="0.35">
      <c r="A2346" s="95">
        <v>2344</v>
      </c>
      <c r="B2346" s="123"/>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123"/>
      <c r="BJ2346" s="123"/>
      <c r="BK2346" s="95"/>
      <c r="BL2346" s="95"/>
      <c r="BM2346" s="98"/>
      <c r="BN2346" s="99"/>
      <c r="BO2346" s="123"/>
      <c r="BP2346" s="123"/>
      <c r="BQ2346" s="42"/>
      <c r="BR2346" s="96"/>
    </row>
    <row r="2347" spans="1:70" ht="30" hidden="1" customHeight="1" x14ac:dyDescent="0.35">
      <c r="A2347" s="95">
        <v>2345</v>
      </c>
      <c r="B2347" s="123"/>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123"/>
      <c r="BJ2347" s="123"/>
      <c r="BK2347" s="95"/>
      <c r="BL2347" s="95"/>
      <c r="BM2347" s="98"/>
      <c r="BN2347" s="99"/>
      <c r="BO2347" s="123"/>
      <c r="BP2347" s="123"/>
      <c r="BQ2347" s="42"/>
      <c r="BR2347" s="96"/>
    </row>
    <row r="2348" spans="1:70" ht="30" hidden="1" customHeight="1" x14ac:dyDescent="0.35">
      <c r="A2348" s="95">
        <v>2346</v>
      </c>
      <c r="B2348" s="123"/>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123"/>
      <c r="BJ2348" s="123"/>
      <c r="BK2348" s="95"/>
      <c r="BL2348" s="95"/>
      <c r="BM2348" s="98"/>
      <c r="BN2348" s="99"/>
      <c r="BO2348" s="123"/>
      <c r="BP2348" s="123"/>
      <c r="BQ2348" s="42"/>
      <c r="BR2348" s="96"/>
    </row>
    <row r="2349" spans="1:70" ht="30" hidden="1" customHeight="1" x14ac:dyDescent="0.35">
      <c r="A2349" s="95">
        <v>2347</v>
      </c>
      <c r="B2349" s="123"/>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123"/>
      <c r="BJ2349" s="123"/>
      <c r="BK2349" s="95"/>
      <c r="BL2349" s="95"/>
      <c r="BM2349" s="98"/>
      <c r="BN2349" s="99"/>
      <c r="BO2349" s="123"/>
      <c r="BP2349" s="123"/>
      <c r="BQ2349" s="42"/>
      <c r="BR2349" s="96"/>
    </row>
    <row r="2350" spans="1:70" ht="30" hidden="1" customHeight="1" x14ac:dyDescent="0.35">
      <c r="A2350" s="95">
        <v>2348</v>
      </c>
      <c r="B2350" s="123"/>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123"/>
      <c r="BJ2350" s="123"/>
      <c r="BK2350" s="95"/>
      <c r="BL2350" s="95"/>
      <c r="BM2350" s="98"/>
      <c r="BN2350" s="99"/>
      <c r="BO2350" s="123"/>
      <c r="BP2350" s="123"/>
      <c r="BQ2350" s="42"/>
      <c r="BR2350" s="96"/>
    </row>
    <row r="2351" spans="1:70" ht="30" hidden="1" customHeight="1" x14ac:dyDescent="0.35">
      <c r="A2351" s="95">
        <v>2349</v>
      </c>
      <c r="B2351" s="123"/>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123"/>
      <c r="BJ2351" s="123"/>
      <c r="BK2351" s="95"/>
      <c r="BL2351" s="95"/>
      <c r="BM2351" s="98"/>
      <c r="BN2351" s="99"/>
      <c r="BO2351" s="123"/>
      <c r="BP2351" s="123"/>
      <c r="BQ2351" s="42"/>
      <c r="BR2351" s="96"/>
    </row>
    <row r="2352" spans="1:70" ht="30" hidden="1" customHeight="1" x14ac:dyDescent="0.35">
      <c r="A2352" s="95">
        <v>2350</v>
      </c>
      <c r="B2352" s="123"/>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123"/>
      <c r="BJ2352" s="123"/>
      <c r="BK2352" s="95"/>
      <c r="BL2352" s="95"/>
      <c r="BM2352" s="98"/>
      <c r="BN2352" s="99"/>
      <c r="BO2352" s="123"/>
      <c r="BP2352" s="123"/>
      <c r="BQ2352" s="42"/>
      <c r="BR2352" s="96"/>
    </row>
    <row r="2353" spans="1:70" ht="30" hidden="1" customHeight="1" x14ac:dyDescent="0.35">
      <c r="A2353" s="95">
        <v>2351</v>
      </c>
      <c r="B2353" s="123"/>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123"/>
      <c r="BJ2353" s="123"/>
      <c r="BK2353" s="95"/>
      <c r="BL2353" s="95"/>
      <c r="BM2353" s="98"/>
      <c r="BN2353" s="99"/>
      <c r="BO2353" s="123"/>
      <c r="BP2353" s="123"/>
      <c r="BQ2353" s="42"/>
      <c r="BR2353" s="96"/>
    </row>
    <row r="2354" spans="1:70" ht="30" hidden="1" customHeight="1" x14ac:dyDescent="0.35">
      <c r="A2354" s="95">
        <v>2352</v>
      </c>
      <c r="B2354" s="123"/>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123"/>
      <c r="BJ2354" s="123"/>
      <c r="BK2354" s="95"/>
      <c r="BL2354" s="95"/>
      <c r="BM2354" s="98"/>
      <c r="BN2354" s="99"/>
      <c r="BO2354" s="123"/>
      <c r="BP2354" s="123"/>
      <c r="BQ2354" s="42"/>
      <c r="BR2354" s="96"/>
    </row>
    <row r="2355" spans="1:70" ht="30" hidden="1" customHeight="1" x14ac:dyDescent="0.35">
      <c r="A2355" s="95">
        <v>2353</v>
      </c>
      <c r="B2355" s="123"/>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123"/>
      <c r="BJ2355" s="123"/>
      <c r="BK2355" s="95"/>
      <c r="BL2355" s="95"/>
      <c r="BM2355" s="98"/>
      <c r="BN2355" s="99"/>
      <c r="BO2355" s="123"/>
      <c r="BP2355" s="123"/>
      <c r="BQ2355" s="42"/>
      <c r="BR2355" s="96"/>
    </row>
    <row r="2356" spans="1:70" ht="30" hidden="1" customHeight="1" x14ac:dyDescent="0.35">
      <c r="A2356" s="95">
        <v>2354</v>
      </c>
      <c r="B2356" s="123"/>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123"/>
      <c r="BJ2356" s="123"/>
      <c r="BK2356" s="95"/>
      <c r="BL2356" s="95"/>
      <c r="BM2356" s="98"/>
      <c r="BN2356" s="99"/>
      <c r="BO2356" s="123"/>
      <c r="BP2356" s="123"/>
      <c r="BQ2356" s="42"/>
      <c r="BR2356" s="96"/>
    </row>
    <row r="2357" spans="1:70" ht="30" hidden="1" customHeight="1" x14ac:dyDescent="0.35">
      <c r="A2357" s="95">
        <v>2355</v>
      </c>
      <c r="B2357" s="123"/>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123"/>
      <c r="BJ2357" s="123"/>
      <c r="BK2357" s="95"/>
      <c r="BL2357" s="95"/>
      <c r="BM2357" s="98"/>
      <c r="BN2357" s="99"/>
      <c r="BO2357" s="123"/>
      <c r="BP2357" s="123"/>
      <c r="BQ2357" s="42"/>
      <c r="BR2357" s="96"/>
    </row>
    <row r="2358" spans="1:70" ht="30" hidden="1" customHeight="1" x14ac:dyDescent="0.35">
      <c r="A2358" s="95">
        <v>2356</v>
      </c>
      <c r="B2358" s="123"/>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123"/>
      <c r="BJ2358" s="123"/>
      <c r="BK2358" s="95"/>
      <c r="BL2358" s="95"/>
      <c r="BM2358" s="98"/>
      <c r="BN2358" s="99"/>
      <c r="BO2358" s="123"/>
      <c r="BP2358" s="123"/>
      <c r="BQ2358" s="42"/>
      <c r="BR2358" s="96"/>
    </row>
    <row r="2359" spans="1:70" ht="30" hidden="1" customHeight="1" x14ac:dyDescent="0.35">
      <c r="A2359" s="95">
        <v>2357</v>
      </c>
      <c r="B2359" s="123"/>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123"/>
      <c r="BJ2359" s="123"/>
      <c r="BK2359" s="95"/>
      <c r="BL2359" s="95"/>
      <c r="BM2359" s="98"/>
      <c r="BN2359" s="99"/>
      <c r="BO2359" s="123"/>
      <c r="BP2359" s="123"/>
      <c r="BQ2359" s="42"/>
      <c r="BR2359" s="96"/>
    </row>
    <row r="2360" spans="1:70" ht="30" hidden="1" customHeight="1" x14ac:dyDescent="0.35">
      <c r="A2360" s="95">
        <v>2358</v>
      </c>
      <c r="B2360" s="123"/>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123"/>
      <c r="BJ2360" s="123"/>
      <c r="BK2360" s="95"/>
      <c r="BL2360" s="95"/>
      <c r="BM2360" s="98"/>
      <c r="BN2360" s="99"/>
      <c r="BO2360" s="123"/>
      <c r="BP2360" s="123"/>
      <c r="BQ2360" s="42"/>
      <c r="BR2360" s="96"/>
    </row>
    <row r="2361" spans="1:70" ht="30" hidden="1" customHeight="1" x14ac:dyDescent="0.35">
      <c r="A2361" s="95">
        <v>2359</v>
      </c>
      <c r="B2361" s="123"/>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123"/>
      <c r="BJ2361" s="123"/>
      <c r="BK2361" s="95"/>
      <c r="BL2361" s="95"/>
      <c r="BM2361" s="98"/>
      <c r="BN2361" s="99"/>
      <c r="BO2361" s="123"/>
      <c r="BP2361" s="123"/>
      <c r="BQ2361" s="42"/>
      <c r="BR2361" s="96"/>
    </row>
    <row r="2362" spans="1:70" ht="30" hidden="1" customHeight="1" x14ac:dyDescent="0.35">
      <c r="A2362" s="95">
        <v>2360</v>
      </c>
      <c r="B2362" s="123"/>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123"/>
      <c r="BJ2362" s="123"/>
      <c r="BK2362" s="95"/>
      <c r="BL2362" s="95"/>
      <c r="BM2362" s="98"/>
      <c r="BN2362" s="99"/>
      <c r="BO2362" s="123"/>
      <c r="BP2362" s="123"/>
      <c r="BQ2362" s="42"/>
      <c r="BR2362" s="96"/>
    </row>
    <row r="2363" spans="1:70" ht="30" hidden="1" customHeight="1" x14ac:dyDescent="0.35">
      <c r="A2363" s="95">
        <v>2361</v>
      </c>
      <c r="B2363" s="123"/>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123"/>
      <c r="BJ2363" s="123"/>
      <c r="BK2363" s="95"/>
      <c r="BL2363" s="95"/>
      <c r="BM2363" s="98"/>
      <c r="BN2363" s="99"/>
      <c r="BO2363" s="123"/>
      <c r="BP2363" s="123"/>
      <c r="BQ2363" s="42"/>
      <c r="BR2363" s="96"/>
    </row>
    <row r="2364" spans="1:70" ht="30" hidden="1" customHeight="1" x14ac:dyDescent="0.35">
      <c r="A2364" s="95">
        <v>2362</v>
      </c>
      <c r="B2364" s="123"/>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123"/>
      <c r="BJ2364" s="123"/>
      <c r="BK2364" s="95"/>
      <c r="BL2364" s="95"/>
      <c r="BM2364" s="98"/>
      <c r="BN2364" s="99"/>
      <c r="BO2364" s="123"/>
      <c r="BP2364" s="123"/>
      <c r="BQ2364" s="42"/>
      <c r="BR2364" s="96"/>
    </row>
    <row r="2365" spans="1:70" ht="30" hidden="1" customHeight="1" x14ac:dyDescent="0.35">
      <c r="A2365" s="95">
        <v>2363</v>
      </c>
      <c r="B2365" s="123"/>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123"/>
      <c r="BJ2365" s="123"/>
      <c r="BK2365" s="95"/>
      <c r="BL2365" s="95"/>
      <c r="BM2365" s="98"/>
      <c r="BN2365" s="99"/>
      <c r="BO2365" s="123"/>
      <c r="BP2365" s="123"/>
      <c r="BQ2365" s="42"/>
      <c r="BR2365" s="96"/>
    </row>
    <row r="2366" spans="1:70" ht="30" hidden="1" customHeight="1" x14ac:dyDescent="0.35">
      <c r="A2366" s="95">
        <v>2364</v>
      </c>
      <c r="B2366" s="123"/>
      <c r="C2366" s="123"/>
      <c r="D2366" s="123"/>
      <c r="E2366" s="123"/>
      <c r="F2366" s="123"/>
      <c r="G2366" s="123"/>
      <c r="H2366" s="123"/>
      <c r="I2366" s="123"/>
      <c r="J2366" s="123"/>
      <c r="K2366" s="123"/>
      <c r="L2366" s="123"/>
      <c r="M2366" s="123"/>
      <c r="N2366" s="123"/>
      <c r="O2366" s="123"/>
      <c r="P2366" s="123"/>
      <c r="Q2366" s="123"/>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123"/>
      <c r="BJ2366" s="123"/>
      <c r="BK2366" s="95"/>
      <c r="BL2366" s="95"/>
      <c r="BM2366" s="98"/>
      <c r="BN2366" s="99"/>
      <c r="BO2366" s="123"/>
      <c r="BP2366" s="123"/>
      <c r="BQ2366" s="42"/>
      <c r="BR2366" s="96"/>
    </row>
    <row r="2367" spans="1:70" ht="30" hidden="1" customHeight="1" x14ac:dyDescent="0.35">
      <c r="A2367" s="95">
        <v>2365</v>
      </c>
      <c r="B2367" s="123"/>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123"/>
      <c r="BJ2367" s="123"/>
      <c r="BK2367" s="95"/>
      <c r="BL2367" s="95"/>
      <c r="BM2367" s="98"/>
      <c r="BN2367" s="99"/>
      <c r="BO2367" s="123"/>
      <c r="BP2367" s="123"/>
      <c r="BQ2367" s="42"/>
      <c r="BR2367" s="96"/>
    </row>
    <row r="2368" spans="1:70" ht="30" hidden="1" customHeight="1" x14ac:dyDescent="0.35">
      <c r="A2368" s="95">
        <v>2366</v>
      </c>
      <c r="B2368" s="123"/>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123"/>
      <c r="BJ2368" s="123"/>
      <c r="BK2368" s="95"/>
      <c r="BL2368" s="95"/>
      <c r="BM2368" s="98"/>
      <c r="BN2368" s="99"/>
      <c r="BO2368" s="123"/>
      <c r="BP2368" s="123"/>
      <c r="BQ2368" s="42"/>
      <c r="BR2368" s="96"/>
    </row>
    <row r="2369" spans="1:70" ht="30" hidden="1" customHeight="1" x14ac:dyDescent="0.35">
      <c r="A2369" s="95">
        <v>2367</v>
      </c>
      <c r="B2369" s="123"/>
      <c r="C2369" s="123"/>
      <c r="D2369" s="123"/>
      <c r="E2369" s="123"/>
      <c r="F2369" s="123"/>
      <c r="G2369" s="123"/>
      <c r="H2369" s="123"/>
      <c r="I2369" s="123"/>
      <c r="J2369" s="123"/>
      <c r="K2369" s="123"/>
      <c r="L2369" s="123"/>
      <c r="M2369" s="123"/>
      <c r="N2369" s="123"/>
      <c r="O2369" s="123"/>
      <c r="P2369" s="123"/>
      <c r="Q2369" s="123"/>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123"/>
      <c r="BJ2369" s="123"/>
      <c r="BK2369" s="95"/>
      <c r="BL2369" s="95"/>
      <c r="BM2369" s="98"/>
      <c r="BN2369" s="99"/>
      <c r="BO2369" s="123"/>
      <c r="BP2369" s="123"/>
      <c r="BQ2369" s="42"/>
      <c r="BR2369" s="96"/>
    </row>
    <row r="2370" spans="1:70" ht="30" hidden="1" customHeight="1" x14ac:dyDescent="0.35">
      <c r="A2370" s="95">
        <v>2368</v>
      </c>
      <c r="B2370" s="123"/>
      <c r="C2370" s="123"/>
      <c r="D2370" s="123"/>
      <c r="E2370" s="123"/>
      <c r="F2370" s="123"/>
      <c r="G2370" s="123"/>
      <c r="H2370" s="123"/>
      <c r="I2370" s="123"/>
      <c r="J2370" s="123"/>
      <c r="K2370" s="123"/>
      <c r="L2370" s="123"/>
      <c r="M2370" s="123"/>
      <c r="N2370" s="123"/>
      <c r="O2370" s="123"/>
      <c r="P2370" s="123"/>
      <c r="Q2370" s="123"/>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123"/>
      <c r="BJ2370" s="123"/>
      <c r="BK2370" s="95"/>
      <c r="BL2370" s="95"/>
      <c r="BM2370" s="98"/>
      <c r="BN2370" s="99"/>
      <c r="BO2370" s="123"/>
      <c r="BP2370" s="123"/>
      <c r="BQ2370" s="42"/>
      <c r="BR2370" s="96"/>
    </row>
    <row r="2371" spans="1:70" ht="30" hidden="1" customHeight="1" x14ac:dyDescent="0.35">
      <c r="A2371" s="95">
        <v>2369</v>
      </c>
      <c r="B2371" s="123"/>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123"/>
      <c r="BJ2371" s="123"/>
      <c r="BK2371" s="95"/>
      <c r="BL2371" s="95"/>
      <c r="BM2371" s="98"/>
      <c r="BN2371" s="99"/>
      <c r="BO2371" s="123"/>
      <c r="BP2371" s="123"/>
      <c r="BQ2371" s="42"/>
      <c r="BR2371" s="96"/>
    </row>
    <row r="2372" spans="1:70" ht="30" hidden="1" customHeight="1" x14ac:dyDescent="0.35">
      <c r="A2372" s="95">
        <v>2370</v>
      </c>
      <c r="B2372" s="123"/>
      <c r="C2372" s="123"/>
      <c r="D2372" s="123"/>
      <c r="E2372" s="123"/>
      <c r="F2372" s="123"/>
      <c r="G2372" s="123"/>
      <c r="H2372" s="123"/>
      <c r="I2372" s="123"/>
      <c r="J2372" s="123"/>
      <c r="K2372" s="123"/>
      <c r="L2372" s="123"/>
      <c r="M2372" s="123"/>
      <c r="N2372" s="123"/>
      <c r="O2372" s="123"/>
      <c r="P2372" s="123"/>
      <c r="Q2372" s="123"/>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123"/>
      <c r="BJ2372" s="123"/>
      <c r="BK2372" s="95"/>
      <c r="BL2372" s="95"/>
      <c r="BM2372" s="98"/>
      <c r="BN2372" s="99"/>
      <c r="BO2372" s="123"/>
      <c r="BP2372" s="123"/>
      <c r="BQ2372" s="42"/>
      <c r="BR2372" s="96"/>
    </row>
    <row r="2373" spans="1:70" ht="30" hidden="1" customHeight="1" x14ac:dyDescent="0.35">
      <c r="A2373" s="95">
        <v>2371</v>
      </c>
      <c r="B2373" s="123"/>
      <c r="C2373" s="123"/>
      <c r="D2373" s="123"/>
      <c r="E2373" s="123"/>
      <c r="F2373" s="123"/>
      <c r="G2373" s="123"/>
      <c r="H2373" s="123"/>
      <c r="I2373" s="123"/>
      <c r="J2373" s="123"/>
      <c r="K2373" s="123"/>
      <c r="L2373" s="123"/>
      <c r="M2373" s="123"/>
      <c r="N2373" s="123"/>
      <c r="O2373" s="123"/>
      <c r="P2373" s="123"/>
      <c r="Q2373" s="123"/>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123"/>
      <c r="BJ2373" s="123"/>
      <c r="BK2373" s="95"/>
      <c r="BL2373" s="95"/>
      <c r="BM2373" s="98"/>
      <c r="BN2373" s="99"/>
      <c r="BO2373" s="123"/>
      <c r="BP2373" s="123"/>
      <c r="BQ2373" s="42"/>
      <c r="BR2373" s="96"/>
    </row>
    <row r="2374" spans="1:70" ht="30" hidden="1" customHeight="1" x14ac:dyDescent="0.35">
      <c r="A2374" s="95">
        <v>2372</v>
      </c>
      <c r="B2374" s="123"/>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123"/>
      <c r="BJ2374" s="123"/>
      <c r="BK2374" s="95"/>
      <c r="BL2374" s="95"/>
      <c r="BM2374" s="98"/>
      <c r="BN2374" s="99"/>
      <c r="BO2374" s="123"/>
      <c r="BP2374" s="123"/>
      <c r="BQ2374" s="42"/>
      <c r="BR2374" s="96"/>
    </row>
    <row r="2375" spans="1:70" ht="30" hidden="1" customHeight="1" x14ac:dyDescent="0.35">
      <c r="A2375" s="95">
        <v>2373</v>
      </c>
      <c r="B2375" s="123"/>
      <c r="C2375" s="123"/>
      <c r="D2375" s="123"/>
      <c r="E2375" s="123"/>
      <c r="F2375" s="123"/>
      <c r="G2375" s="123"/>
      <c r="H2375" s="123"/>
      <c r="I2375" s="123"/>
      <c r="J2375" s="123"/>
      <c r="K2375" s="123"/>
      <c r="L2375" s="123"/>
      <c r="M2375" s="123"/>
      <c r="N2375" s="123"/>
      <c r="O2375" s="123"/>
      <c r="P2375" s="123"/>
      <c r="Q2375" s="123"/>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123"/>
      <c r="BJ2375" s="123"/>
      <c r="BK2375" s="95"/>
      <c r="BL2375" s="95"/>
      <c r="BM2375" s="98"/>
      <c r="BN2375" s="99"/>
      <c r="BO2375" s="123"/>
      <c r="BP2375" s="123"/>
      <c r="BQ2375" s="42"/>
      <c r="BR2375" s="96"/>
    </row>
    <row r="2376" spans="1:70" ht="30" hidden="1" customHeight="1" x14ac:dyDescent="0.35">
      <c r="A2376" s="95">
        <v>2374</v>
      </c>
      <c r="B2376" s="123"/>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123"/>
      <c r="BJ2376" s="123"/>
      <c r="BK2376" s="95"/>
      <c r="BL2376" s="95"/>
      <c r="BM2376" s="98"/>
      <c r="BN2376" s="99"/>
      <c r="BO2376" s="123"/>
      <c r="BP2376" s="123"/>
      <c r="BQ2376" s="42"/>
      <c r="BR2376" s="96"/>
    </row>
    <row r="2377" spans="1:70" ht="30" hidden="1" customHeight="1" x14ac:dyDescent="0.35">
      <c r="A2377" s="95">
        <v>2375</v>
      </c>
      <c r="B2377" s="123"/>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123"/>
      <c r="BJ2377" s="123"/>
      <c r="BK2377" s="95"/>
      <c r="BL2377" s="95"/>
      <c r="BM2377" s="98"/>
      <c r="BN2377" s="99"/>
      <c r="BO2377" s="123"/>
      <c r="BP2377" s="123"/>
      <c r="BQ2377" s="42"/>
      <c r="BR2377" s="96"/>
    </row>
    <row r="2378" spans="1:70" ht="30" hidden="1" customHeight="1" x14ac:dyDescent="0.35">
      <c r="A2378" s="95">
        <v>2376</v>
      </c>
      <c r="B2378" s="123"/>
      <c r="C2378" s="123"/>
      <c r="D2378" s="123"/>
      <c r="E2378" s="123"/>
      <c r="F2378" s="123"/>
      <c r="G2378" s="123"/>
      <c r="H2378" s="123"/>
      <c r="I2378" s="123"/>
      <c r="J2378" s="123"/>
      <c r="K2378" s="123"/>
      <c r="L2378" s="123"/>
      <c r="M2378" s="123"/>
      <c r="N2378" s="123"/>
      <c r="O2378" s="123"/>
      <c r="P2378" s="123"/>
      <c r="Q2378" s="123"/>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123"/>
      <c r="BJ2378" s="123"/>
      <c r="BK2378" s="95"/>
      <c r="BL2378" s="95"/>
      <c r="BM2378" s="98"/>
      <c r="BN2378" s="99"/>
      <c r="BO2378" s="123"/>
      <c r="BP2378" s="123"/>
      <c r="BQ2378" s="42"/>
      <c r="BR2378" s="96"/>
    </row>
    <row r="2379" spans="1:70" ht="30" hidden="1" customHeight="1" x14ac:dyDescent="0.35">
      <c r="A2379" s="95">
        <v>2377</v>
      </c>
      <c r="B2379" s="123"/>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123"/>
      <c r="BJ2379" s="123"/>
      <c r="BK2379" s="95"/>
      <c r="BL2379" s="95"/>
      <c r="BM2379" s="98"/>
      <c r="BN2379" s="99"/>
      <c r="BO2379" s="123"/>
      <c r="BP2379" s="123"/>
      <c r="BQ2379" s="42"/>
      <c r="BR2379" s="96"/>
    </row>
    <row r="2380" spans="1:70" ht="30" hidden="1" customHeight="1" x14ac:dyDescent="0.35">
      <c r="A2380" s="95">
        <v>2378</v>
      </c>
      <c r="B2380" s="123"/>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123"/>
      <c r="BJ2380" s="123"/>
      <c r="BK2380" s="95"/>
      <c r="BL2380" s="95"/>
      <c r="BM2380" s="98"/>
      <c r="BN2380" s="99"/>
      <c r="BO2380" s="123"/>
      <c r="BP2380" s="123"/>
      <c r="BQ2380" s="42"/>
      <c r="BR2380" s="96"/>
    </row>
    <row r="2381" spans="1:70" ht="30" hidden="1" customHeight="1" x14ac:dyDescent="0.35">
      <c r="A2381" s="95">
        <v>2379</v>
      </c>
      <c r="B2381" s="123"/>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123"/>
      <c r="BJ2381" s="123"/>
      <c r="BK2381" s="95"/>
      <c r="BL2381" s="95"/>
      <c r="BM2381" s="98"/>
      <c r="BN2381" s="99"/>
      <c r="BO2381" s="123"/>
      <c r="BP2381" s="123"/>
      <c r="BQ2381" s="42"/>
      <c r="BR2381" s="96"/>
    </row>
    <row r="2382" spans="1:70" ht="30" hidden="1" customHeight="1" x14ac:dyDescent="0.35">
      <c r="A2382" s="95">
        <v>2380</v>
      </c>
      <c r="B2382" s="123"/>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123"/>
      <c r="BJ2382" s="123"/>
      <c r="BK2382" s="95"/>
      <c r="BL2382" s="95"/>
      <c r="BM2382" s="98"/>
      <c r="BN2382" s="99"/>
      <c r="BO2382" s="123"/>
      <c r="BP2382" s="123"/>
      <c r="BQ2382" s="42"/>
      <c r="BR2382" s="96"/>
    </row>
    <row r="2383" spans="1:70" ht="30" hidden="1" customHeight="1" x14ac:dyDescent="0.35">
      <c r="A2383" s="95">
        <v>2381</v>
      </c>
      <c r="B2383" s="123"/>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123"/>
      <c r="BJ2383" s="123"/>
      <c r="BK2383" s="95"/>
      <c r="BL2383" s="95"/>
      <c r="BM2383" s="98"/>
      <c r="BN2383" s="99"/>
      <c r="BO2383" s="123"/>
      <c r="BP2383" s="123"/>
      <c r="BQ2383" s="42"/>
      <c r="BR2383" s="96"/>
    </row>
    <row r="2384" spans="1:70" ht="30" hidden="1" customHeight="1" x14ac:dyDescent="0.35">
      <c r="A2384" s="95">
        <v>2382</v>
      </c>
      <c r="B2384" s="123"/>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123"/>
      <c r="BJ2384" s="123"/>
      <c r="BK2384" s="95"/>
      <c r="BL2384" s="95"/>
      <c r="BM2384" s="98"/>
      <c r="BN2384" s="99"/>
      <c r="BO2384" s="123"/>
      <c r="BP2384" s="123"/>
      <c r="BQ2384" s="42"/>
      <c r="BR2384" s="96"/>
    </row>
    <row r="2385" spans="1:70" ht="30" hidden="1" customHeight="1" x14ac:dyDescent="0.35">
      <c r="A2385" s="95">
        <v>2383</v>
      </c>
      <c r="B2385" s="123"/>
      <c r="C2385" s="123"/>
      <c r="D2385" s="123"/>
      <c r="E2385" s="123"/>
      <c r="F2385" s="123"/>
      <c r="G2385" s="123"/>
      <c r="H2385" s="123"/>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123"/>
      <c r="BJ2385" s="123"/>
      <c r="BK2385" s="95"/>
      <c r="BL2385" s="95"/>
      <c r="BM2385" s="98"/>
      <c r="BN2385" s="99"/>
      <c r="BO2385" s="123"/>
      <c r="BP2385" s="123"/>
      <c r="BQ2385" s="42"/>
      <c r="BR2385" s="96"/>
    </row>
    <row r="2386" spans="1:70" ht="30" hidden="1" customHeight="1" x14ac:dyDescent="0.35">
      <c r="A2386" s="95">
        <v>2384</v>
      </c>
      <c r="B2386" s="123"/>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95"/>
      <c r="BL2386" s="95"/>
      <c r="BM2386" s="98"/>
      <c r="BN2386" s="99"/>
      <c r="BO2386" s="123"/>
      <c r="BP2386" s="123"/>
      <c r="BQ2386" s="42"/>
      <c r="BR2386" s="96"/>
    </row>
    <row r="2387" spans="1:70" ht="30" hidden="1" customHeight="1" x14ac:dyDescent="0.35">
      <c r="A2387" s="95">
        <v>2385</v>
      </c>
      <c r="B2387" s="123"/>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123"/>
      <c r="BJ2387" s="123"/>
      <c r="BK2387" s="95"/>
      <c r="BL2387" s="95"/>
      <c r="BM2387" s="98"/>
      <c r="BN2387" s="99"/>
      <c r="BO2387" s="123"/>
      <c r="BP2387" s="123"/>
      <c r="BQ2387" s="42"/>
      <c r="BR2387" s="96"/>
    </row>
    <row r="2388" spans="1:70" ht="30" hidden="1" customHeight="1" x14ac:dyDescent="0.35">
      <c r="A2388" s="95">
        <v>2386</v>
      </c>
      <c r="B2388" s="123"/>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123"/>
      <c r="BJ2388" s="123"/>
      <c r="BK2388" s="95"/>
      <c r="BL2388" s="95"/>
      <c r="BM2388" s="98"/>
      <c r="BN2388" s="99"/>
      <c r="BO2388" s="123"/>
      <c r="BP2388" s="123"/>
      <c r="BQ2388" s="42"/>
      <c r="BR2388" s="96"/>
    </row>
    <row r="2389" spans="1:70" ht="30" hidden="1" customHeight="1" x14ac:dyDescent="0.35">
      <c r="A2389" s="95">
        <v>2387</v>
      </c>
      <c r="B2389" s="123"/>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123"/>
      <c r="BJ2389" s="123"/>
      <c r="BK2389" s="95"/>
      <c r="BL2389" s="95"/>
      <c r="BM2389" s="98"/>
      <c r="BN2389" s="99"/>
      <c r="BO2389" s="123"/>
      <c r="BP2389" s="123"/>
      <c r="BQ2389" s="42"/>
      <c r="BR2389" s="96"/>
    </row>
    <row r="2390" spans="1:70" ht="30" hidden="1" customHeight="1" x14ac:dyDescent="0.35">
      <c r="A2390" s="95">
        <v>2388</v>
      </c>
      <c r="B2390" s="123"/>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123"/>
      <c r="BJ2390" s="123"/>
      <c r="BK2390" s="95"/>
      <c r="BL2390" s="95"/>
      <c r="BM2390" s="98"/>
      <c r="BN2390" s="99"/>
      <c r="BO2390" s="123"/>
      <c r="BP2390" s="123"/>
      <c r="BQ2390" s="42"/>
      <c r="BR2390" s="96"/>
    </row>
    <row r="2391" spans="1:70" ht="30" hidden="1" customHeight="1" x14ac:dyDescent="0.35">
      <c r="A2391" s="95">
        <v>2389</v>
      </c>
      <c r="B2391" s="123"/>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123"/>
      <c r="BJ2391" s="123"/>
      <c r="BK2391" s="95"/>
      <c r="BL2391" s="95"/>
      <c r="BM2391" s="98"/>
      <c r="BN2391" s="99"/>
      <c r="BO2391" s="123"/>
      <c r="BP2391" s="123"/>
      <c r="BQ2391" s="42"/>
      <c r="BR2391" s="96"/>
    </row>
    <row r="2392" spans="1:70" ht="30" hidden="1" customHeight="1" x14ac:dyDescent="0.35">
      <c r="A2392" s="95">
        <v>2390</v>
      </c>
      <c r="B2392" s="123"/>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123"/>
      <c r="BJ2392" s="123"/>
      <c r="BK2392" s="95"/>
      <c r="BL2392" s="95"/>
      <c r="BM2392" s="98"/>
      <c r="BN2392" s="99"/>
      <c r="BO2392" s="123"/>
      <c r="BP2392" s="123"/>
      <c r="BQ2392" s="42"/>
      <c r="BR2392" s="96"/>
    </row>
    <row r="2393" spans="1:70" ht="30" hidden="1" customHeight="1" x14ac:dyDescent="0.35">
      <c r="A2393" s="95">
        <v>2391</v>
      </c>
      <c r="B2393" s="123"/>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123"/>
      <c r="BJ2393" s="123"/>
      <c r="BK2393" s="95"/>
      <c r="BL2393" s="95"/>
      <c r="BM2393" s="98"/>
      <c r="BN2393" s="99"/>
      <c r="BO2393" s="123"/>
      <c r="BP2393" s="123"/>
      <c r="BQ2393" s="42"/>
      <c r="BR2393" s="96"/>
    </row>
    <row r="2394" spans="1:70" ht="30" hidden="1" customHeight="1" x14ac:dyDescent="0.35">
      <c r="A2394" s="95">
        <v>2392</v>
      </c>
      <c r="B2394" s="123"/>
      <c r="C2394" s="123"/>
      <c r="D2394" s="123"/>
      <c r="E2394" s="123"/>
      <c r="F2394" s="123"/>
      <c r="G2394" s="123"/>
      <c r="H2394" s="123"/>
      <c r="I2394" s="123"/>
      <c r="J2394" s="123"/>
      <c r="K2394" s="123"/>
      <c r="L2394" s="123"/>
      <c r="M2394" s="123"/>
      <c r="N2394" s="123"/>
      <c r="O2394" s="123"/>
      <c r="P2394" s="123"/>
      <c r="Q2394" s="123"/>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123"/>
      <c r="BJ2394" s="123"/>
      <c r="BK2394" s="95"/>
      <c r="BL2394" s="95"/>
      <c r="BM2394" s="98"/>
      <c r="BN2394" s="99"/>
      <c r="BO2394" s="123"/>
      <c r="BP2394" s="123"/>
      <c r="BQ2394" s="42"/>
      <c r="BR2394" s="96"/>
    </row>
    <row r="2395" spans="1:70" ht="30" hidden="1" customHeight="1" x14ac:dyDescent="0.35">
      <c r="A2395" s="95">
        <v>2393</v>
      </c>
      <c r="B2395" s="123"/>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123"/>
      <c r="BJ2395" s="123"/>
      <c r="BK2395" s="95"/>
      <c r="BL2395" s="95"/>
      <c r="BM2395" s="98"/>
      <c r="BN2395" s="99"/>
      <c r="BO2395" s="123"/>
      <c r="BP2395" s="123"/>
      <c r="BQ2395" s="42"/>
      <c r="BR2395" s="96"/>
    </row>
    <row r="2396" spans="1:70" ht="30" hidden="1" customHeight="1" x14ac:dyDescent="0.35">
      <c r="A2396" s="95">
        <v>2394</v>
      </c>
      <c r="B2396" s="123"/>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123"/>
      <c r="BJ2396" s="123"/>
      <c r="BK2396" s="95"/>
      <c r="BL2396" s="95"/>
      <c r="BM2396" s="98"/>
      <c r="BN2396" s="99"/>
      <c r="BO2396" s="123"/>
      <c r="BP2396" s="123"/>
      <c r="BQ2396" s="42"/>
      <c r="BR2396" s="96"/>
    </row>
    <row r="2397" spans="1:70" ht="30" hidden="1" customHeight="1" x14ac:dyDescent="0.35">
      <c r="A2397" s="95">
        <v>2395</v>
      </c>
      <c r="B2397" s="123"/>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123"/>
      <c r="BJ2397" s="123"/>
      <c r="BK2397" s="95"/>
      <c r="BL2397" s="95"/>
      <c r="BM2397" s="98"/>
      <c r="BN2397" s="99"/>
      <c r="BO2397" s="123"/>
      <c r="BP2397" s="123"/>
      <c r="BQ2397" s="42"/>
      <c r="BR2397" s="96"/>
    </row>
    <row r="2398" spans="1:70" ht="30" hidden="1" customHeight="1" x14ac:dyDescent="0.35">
      <c r="A2398" s="95">
        <v>2396</v>
      </c>
      <c r="B2398" s="123"/>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123"/>
      <c r="BJ2398" s="123"/>
      <c r="BK2398" s="95"/>
      <c r="BL2398" s="95"/>
      <c r="BM2398" s="98"/>
      <c r="BN2398" s="99"/>
      <c r="BO2398" s="123"/>
      <c r="BP2398" s="123"/>
      <c r="BQ2398" s="42"/>
      <c r="BR2398" s="96"/>
    </row>
    <row r="2399" spans="1:70" ht="30" hidden="1" customHeight="1" x14ac:dyDescent="0.35">
      <c r="A2399" s="95">
        <v>2397</v>
      </c>
      <c r="B2399" s="123"/>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123"/>
      <c r="BJ2399" s="123"/>
      <c r="BK2399" s="95"/>
      <c r="BL2399" s="95"/>
      <c r="BM2399" s="98"/>
      <c r="BN2399" s="99"/>
      <c r="BO2399" s="123"/>
      <c r="BP2399" s="123"/>
      <c r="BQ2399" s="42"/>
      <c r="BR2399" s="96"/>
    </row>
    <row r="2400" spans="1:70" ht="30" hidden="1" customHeight="1" x14ac:dyDescent="0.35">
      <c r="A2400" s="95">
        <v>2398</v>
      </c>
      <c r="B2400" s="123"/>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123"/>
      <c r="BJ2400" s="123"/>
      <c r="BK2400" s="95"/>
      <c r="BL2400" s="95"/>
      <c r="BM2400" s="98"/>
      <c r="BN2400" s="99"/>
      <c r="BO2400" s="123"/>
      <c r="BP2400" s="123"/>
      <c r="BQ2400" s="42"/>
      <c r="BR2400" s="96"/>
    </row>
    <row r="2401" spans="1:70" ht="30" hidden="1" customHeight="1" x14ac:dyDescent="0.35">
      <c r="A2401" s="95">
        <v>2399</v>
      </c>
      <c r="B2401" s="123"/>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123"/>
      <c r="BJ2401" s="123"/>
      <c r="BK2401" s="95"/>
      <c r="BL2401" s="95"/>
      <c r="BM2401" s="98"/>
      <c r="BN2401" s="99"/>
      <c r="BO2401" s="123"/>
      <c r="BP2401" s="123"/>
      <c r="BQ2401" s="42"/>
      <c r="BR2401" s="96"/>
    </row>
    <row r="2402" spans="1:70" ht="30" hidden="1" customHeight="1" x14ac:dyDescent="0.35">
      <c r="A2402" s="95">
        <v>2400</v>
      </c>
      <c r="B2402" s="123"/>
      <c r="C2402" s="123"/>
      <c r="D2402" s="123"/>
      <c r="E2402" s="123"/>
      <c r="F2402" s="123"/>
      <c r="G2402" s="123"/>
      <c r="H2402" s="123"/>
      <c r="I2402" s="123"/>
      <c r="J2402" s="123"/>
      <c r="K2402" s="123"/>
      <c r="L2402" s="123"/>
      <c r="M2402" s="123"/>
      <c r="N2402" s="123"/>
      <c r="O2402" s="123"/>
      <c r="P2402" s="123"/>
      <c r="Q2402" s="123"/>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123"/>
      <c r="BJ2402" s="123"/>
      <c r="BK2402" s="95"/>
      <c r="BL2402" s="95"/>
      <c r="BM2402" s="98"/>
      <c r="BN2402" s="99"/>
      <c r="BO2402" s="123"/>
      <c r="BP2402" s="123"/>
      <c r="BQ2402" s="42"/>
      <c r="BR2402" s="96"/>
    </row>
    <row r="2403" spans="1:70" ht="30" hidden="1" customHeight="1" x14ac:dyDescent="0.35">
      <c r="A2403" s="95">
        <v>2401</v>
      </c>
      <c r="B2403" s="123"/>
      <c r="C2403" s="123"/>
      <c r="D2403" s="123"/>
      <c r="E2403" s="123"/>
      <c r="F2403" s="123"/>
      <c r="G2403" s="123"/>
      <c r="H2403" s="123"/>
      <c r="I2403" s="123"/>
      <c r="J2403" s="123"/>
      <c r="K2403" s="123"/>
      <c r="L2403" s="123"/>
      <c r="M2403" s="123"/>
      <c r="N2403" s="123"/>
      <c r="O2403" s="123"/>
      <c r="P2403" s="123"/>
      <c r="Q2403" s="123"/>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123"/>
      <c r="BJ2403" s="123"/>
      <c r="BK2403" s="95"/>
      <c r="BL2403" s="95"/>
      <c r="BM2403" s="98"/>
      <c r="BN2403" s="99"/>
      <c r="BO2403" s="123"/>
      <c r="BP2403" s="123"/>
      <c r="BQ2403" s="42"/>
      <c r="BR2403" s="96"/>
    </row>
    <row r="2404" spans="1:70" ht="30" hidden="1" customHeight="1" x14ac:dyDescent="0.35">
      <c r="A2404" s="95">
        <v>2402</v>
      </c>
      <c r="B2404" s="123"/>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123"/>
      <c r="BJ2404" s="123"/>
      <c r="BK2404" s="95"/>
      <c r="BL2404" s="95"/>
      <c r="BM2404" s="98"/>
      <c r="BN2404" s="99"/>
      <c r="BO2404" s="123"/>
      <c r="BP2404" s="123"/>
      <c r="BQ2404" s="42"/>
      <c r="BR2404" s="96"/>
    </row>
    <row r="2405" spans="1:70" ht="30" hidden="1" customHeight="1" x14ac:dyDescent="0.35">
      <c r="A2405" s="95">
        <v>2403</v>
      </c>
      <c r="B2405" s="123"/>
      <c r="C2405" s="123"/>
      <c r="D2405" s="123"/>
      <c r="E2405" s="123"/>
      <c r="F2405" s="123"/>
      <c r="G2405" s="123"/>
      <c r="H2405" s="123"/>
      <c r="I2405" s="123"/>
      <c r="J2405" s="123"/>
      <c r="K2405" s="123"/>
      <c r="L2405" s="123"/>
      <c r="M2405" s="123"/>
      <c r="N2405" s="123"/>
      <c r="O2405" s="123"/>
      <c r="P2405" s="123"/>
      <c r="Q2405" s="123"/>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123"/>
      <c r="BJ2405" s="123"/>
      <c r="BK2405" s="95"/>
      <c r="BL2405" s="95"/>
      <c r="BM2405" s="98"/>
      <c r="BN2405" s="99"/>
      <c r="BO2405" s="123"/>
      <c r="BP2405" s="123"/>
      <c r="BQ2405" s="42"/>
      <c r="BR2405" s="96"/>
    </row>
    <row r="2406" spans="1:70" ht="30" hidden="1" customHeight="1" x14ac:dyDescent="0.35">
      <c r="A2406" s="95">
        <v>2404</v>
      </c>
      <c r="B2406" s="123"/>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123"/>
      <c r="BJ2406" s="123"/>
      <c r="BK2406" s="95"/>
      <c r="BL2406" s="95"/>
      <c r="BM2406" s="98"/>
      <c r="BN2406" s="99"/>
      <c r="BO2406" s="123"/>
      <c r="BP2406" s="123"/>
      <c r="BQ2406" s="42"/>
      <c r="BR2406" s="96"/>
    </row>
    <row r="2407" spans="1:70" ht="30" hidden="1" customHeight="1" x14ac:dyDescent="0.35">
      <c r="A2407" s="95">
        <v>2405</v>
      </c>
      <c r="B2407" s="123"/>
      <c r="C2407" s="123"/>
      <c r="D2407" s="123"/>
      <c r="E2407" s="123"/>
      <c r="F2407" s="123"/>
      <c r="G2407" s="123"/>
      <c r="H2407" s="123"/>
      <c r="I2407" s="123"/>
      <c r="J2407" s="123"/>
      <c r="K2407" s="123"/>
      <c r="L2407" s="123"/>
      <c r="M2407" s="123"/>
      <c r="N2407" s="123"/>
      <c r="O2407" s="123"/>
      <c r="P2407" s="123"/>
      <c r="Q2407" s="123"/>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123"/>
      <c r="BJ2407" s="123"/>
      <c r="BK2407" s="95"/>
      <c r="BL2407" s="95"/>
      <c r="BM2407" s="98"/>
      <c r="BN2407" s="99"/>
      <c r="BO2407" s="123"/>
      <c r="BP2407" s="123"/>
      <c r="BQ2407" s="42"/>
      <c r="BR2407" s="96"/>
    </row>
    <row r="2408" spans="1:70" ht="30" hidden="1" customHeight="1" x14ac:dyDescent="0.35">
      <c r="A2408" s="95">
        <v>2406</v>
      </c>
      <c r="B2408" s="123"/>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123"/>
      <c r="BJ2408" s="123"/>
      <c r="BK2408" s="95"/>
      <c r="BL2408" s="95"/>
      <c r="BM2408" s="98"/>
      <c r="BN2408" s="99"/>
      <c r="BO2408" s="123"/>
      <c r="BP2408" s="123"/>
      <c r="BQ2408" s="42"/>
      <c r="BR2408" s="96"/>
    </row>
    <row r="2409" spans="1:70" ht="30" hidden="1" customHeight="1" x14ac:dyDescent="0.35">
      <c r="A2409" s="95">
        <v>2407</v>
      </c>
      <c r="B2409" s="123"/>
      <c r="C2409" s="123"/>
      <c r="D2409" s="123"/>
      <c r="E2409" s="123"/>
      <c r="F2409" s="123"/>
      <c r="G2409" s="123"/>
      <c r="H2409" s="123"/>
      <c r="I2409" s="123"/>
      <c r="J2409" s="123"/>
      <c r="K2409" s="123"/>
      <c r="L2409" s="123"/>
      <c r="M2409" s="123"/>
      <c r="N2409" s="123"/>
      <c r="O2409" s="123"/>
      <c r="P2409" s="123"/>
      <c r="Q2409" s="123"/>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123"/>
      <c r="BJ2409" s="123"/>
      <c r="BK2409" s="95"/>
      <c r="BL2409" s="95"/>
      <c r="BM2409" s="98"/>
      <c r="BN2409" s="99"/>
      <c r="BO2409" s="123"/>
      <c r="BP2409" s="123"/>
      <c r="BQ2409" s="42"/>
      <c r="BR2409" s="96"/>
    </row>
    <row r="2410" spans="1:70" ht="30" hidden="1" customHeight="1" x14ac:dyDescent="0.35">
      <c r="A2410" s="95">
        <v>2408</v>
      </c>
      <c r="B2410" s="123"/>
      <c r="C2410" s="123"/>
      <c r="D2410" s="123"/>
      <c r="E2410" s="123"/>
      <c r="F2410" s="123"/>
      <c r="G2410" s="123"/>
      <c r="H2410" s="123"/>
      <c r="I2410" s="123"/>
      <c r="J2410" s="123"/>
      <c r="K2410" s="123"/>
      <c r="L2410" s="123"/>
      <c r="M2410" s="123"/>
      <c r="N2410" s="123"/>
      <c r="O2410" s="123"/>
      <c r="P2410" s="123"/>
      <c r="Q2410" s="123"/>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123"/>
      <c r="BJ2410" s="123"/>
      <c r="BK2410" s="95"/>
      <c r="BL2410" s="95"/>
      <c r="BM2410" s="98"/>
      <c r="BN2410" s="99"/>
      <c r="BO2410" s="123"/>
      <c r="BP2410" s="123"/>
      <c r="BQ2410" s="42"/>
      <c r="BR2410" s="96"/>
    </row>
    <row r="2411" spans="1:70" ht="30" hidden="1" customHeight="1" x14ac:dyDescent="0.35">
      <c r="A2411" s="95">
        <v>2409</v>
      </c>
      <c r="B2411" s="123"/>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123"/>
      <c r="BJ2411" s="123"/>
      <c r="BK2411" s="95"/>
      <c r="BL2411" s="95"/>
      <c r="BM2411" s="98"/>
      <c r="BN2411" s="99"/>
      <c r="BO2411" s="123"/>
      <c r="BP2411" s="123"/>
      <c r="BQ2411" s="42"/>
      <c r="BR2411" s="96"/>
    </row>
    <row r="2412" spans="1:70" ht="30" hidden="1" customHeight="1" x14ac:dyDescent="0.35">
      <c r="A2412" s="95">
        <v>2410</v>
      </c>
      <c r="B2412" s="123"/>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123"/>
      <c r="BJ2412" s="123"/>
      <c r="BK2412" s="95"/>
      <c r="BL2412" s="95"/>
      <c r="BM2412" s="98"/>
      <c r="BN2412" s="99"/>
      <c r="BO2412" s="123"/>
      <c r="BP2412" s="123"/>
      <c r="BQ2412" s="42"/>
      <c r="BR2412" s="96"/>
    </row>
    <row r="2413" spans="1:70" ht="30" hidden="1" customHeight="1" x14ac:dyDescent="0.35">
      <c r="A2413" s="95">
        <v>2411</v>
      </c>
      <c r="B2413" s="123"/>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123"/>
      <c r="BJ2413" s="123"/>
      <c r="BK2413" s="95"/>
      <c r="BL2413" s="95"/>
      <c r="BM2413" s="98"/>
      <c r="BN2413" s="99"/>
      <c r="BO2413" s="123"/>
      <c r="BP2413" s="123"/>
      <c r="BQ2413" s="42"/>
      <c r="BR2413" s="96"/>
    </row>
    <row r="2414" spans="1:70" ht="30" hidden="1" customHeight="1" x14ac:dyDescent="0.35">
      <c r="A2414" s="95">
        <v>2412</v>
      </c>
      <c r="B2414" s="123"/>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123"/>
      <c r="BJ2414" s="123"/>
      <c r="BK2414" s="95"/>
      <c r="BL2414" s="95"/>
      <c r="BM2414" s="98"/>
      <c r="BN2414" s="99"/>
      <c r="BO2414" s="123"/>
      <c r="BP2414" s="123"/>
      <c r="BQ2414" s="42"/>
      <c r="BR2414" s="96"/>
    </row>
    <row r="2415" spans="1:70" ht="30" hidden="1" customHeight="1" x14ac:dyDescent="0.35">
      <c r="A2415" s="95">
        <v>2413</v>
      </c>
      <c r="B2415" s="123"/>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123"/>
      <c r="BJ2415" s="123"/>
      <c r="BK2415" s="95"/>
      <c r="BL2415" s="95"/>
      <c r="BM2415" s="98"/>
      <c r="BN2415" s="99"/>
      <c r="BO2415" s="123"/>
      <c r="BP2415" s="123"/>
      <c r="BQ2415" s="42"/>
      <c r="BR2415" s="96"/>
    </row>
    <row r="2416" spans="1:70" ht="30" hidden="1" customHeight="1" x14ac:dyDescent="0.35">
      <c r="A2416" s="95">
        <v>2414</v>
      </c>
      <c r="B2416" s="123"/>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123"/>
      <c r="BJ2416" s="123"/>
      <c r="BK2416" s="95"/>
      <c r="BL2416" s="95"/>
      <c r="BM2416" s="98"/>
      <c r="BN2416" s="99"/>
      <c r="BO2416" s="123"/>
      <c r="BP2416" s="123"/>
      <c r="BQ2416" s="42"/>
      <c r="BR2416" s="96"/>
    </row>
    <row r="2417" spans="1:70" ht="30" hidden="1" customHeight="1" x14ac:dyDescent="0.35">
      <c r="A2417" s="95">
        <v>2415</v>
      </c>
      <c r="B2417" s="123"/>
      <c r="C2417" s="123"/>
      <c r="D2417" s="123"/>
      <c r="E2417" s="123"/>
      <c r="F2417" s="123"/>
      <c r="G2417" s="123"/>
      <c r="H2417" s="123"/>
      <c r="I2417" s="123"/>
      <c r="J2417" s="123"/>
      <c r="K2417" s="123"/>
      <c r="L2417" s="123"/>
      <c r="M2417" s="123"/>
      <c r="N2417" s="123"/>
      <c r="O2417" s="123"/>
      <c r="P2417" s="123"/>
      <c r="Q2417" s="123"/>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123"/>
      <c r="BJ2417" s="123"/>
      <c r="BK2417" s="95"/>
      <c r="BL2417" s="95"/>
      <c r="BM2417" s="98"/>
      <c r="BN2417" s="99"/>
      <c r="BO2417" s="123"/>
      <c r="BP2417" s="123"/>
      <c r="BQ2417" s="42"/>
      <c r="BR2417" s="96"/>
    </row>
    <row r="2418" spans="1:70" ht="30" hidden="1" customHeight="1" x14ac:dyDescent="0.35">
      <c r="A2418" s="95">
        <v>2416</v>
      </c>
      <c r="B2418" s="123"/>
      <c r="C2418" s="123"/>
      <c r="D2418" s="123"/>
      <c r="E2418" s="123"/>
      <c r="F2418" s="123"/>
      <c r="G2418" s="123"/>
      <c r="H2418" s="123"/>
      <c r="I2418" s="123"/>
      <c r="J2418" s="123"/>
      <c r="K2418" s="123"/>
      <c r="L2418" s="123"/>
      <c r="M2418" s="123"/>
      <c r="N2418" s="123"/>
      <c r="O2418" s="123"/>
      <c r="P2418" s="123"/>
      <c r="Q2418" s="123"/>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123"/>
      <c r="BJ2418" s="123"/>
      <c r="BK2418" s="95"/>
      <c r="BL2418" s="95"/>
      <c r="BM2418" s="98"/>
      <c r="BN2418" s="99"/>
      <c r="BO2418" s="123"/>
      <c r="BP2418" s="123"/>
      <c r="BQ2418" s="42"/>
      <c r="BR2418" s="96"/>
    </row>
    <row r="2419" spans="1:70" ht="30" hidden="1" customHeight="1" x14ac:dyDescent="0.35">
      <c r="A2419" s="95">
        <v>2417</v>
      </c>
      <c r="B2419" s="123"/>
      <c r="C2419" s="123"/>
      <c r="D2419" s="123"/>
      <c r="E2419" s="123"/>
      <c r="F2419" s="123"/>
      <c r="G2419" s="123"/>
      <c r="H2419" s="123"/>
      <c r="I2419" s="123"/>
      <c r="J2419" s="123"/>
      <c r="K2419" s="123"/>
      <c r="L2419" s="123"/>
      <c r="M2419" s="123"/>
      <c r="N2419" s="123"/>
      <c r="O2419" s="123"/>
      <c r="P2419" s="123"/>
      <c r="Q2419" s="123"/>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123"/>
      <c r="BJ2419" s="123"/>
      <c r="BK2419" s="95"/>
      <c r="BL2419" s="95"/>
      <c r="BM2419" s="98"/>
      <c r="BN2419" s="99"/>
      <c r="BO2419" s="123"/>
      <c r="BP2419" s="123"/>
      <c r="BQ2419" s="42"/>
      <c r="BR2419" s="96"/>
    </row>
    <row r="2420" spans="1:70" ht="30" hidden="1" customHeight="1" x14ac:dyDescent="0.35">
      <c r="A2420" s="95">
        <v>2418</v>
      </c>
      <c r="B2420" s="123"/>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123"/>
      <c r="BJ2420" s="123"/>
      <c r="BK2420" s="95"/>
      <c r="BL2420" s="95"/>
      <c r="BM2420" s="98"/>
      <c r="BN2420" s="99"/>
      <c r="BO2420" s="123"/>
      <c r="BP2420" s="123"/>
      <c r="BQ2420" s="42"/>
      <c r="BR2420" s="96"/>
    </row>
    <row r="2421" spans="1:70" ht="30" hidden="1" customHeight="1" x14ac:dyDescent="0.35">
      <c r="A2421" s="95">
        <v>2419</v>
      </c>
      <c r="B2421" s="123"/>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123"/>
      <c r="BJ2421" s="123"/>
      <c r="BK2421" s="95"/>
      <c r="BL2421" s="95"/>
      <c r="BM2421" s="98"/>
      <c r="BN2421" s="99"/>
      <c r="BO2421" s="123"/>
      <c r="BP2421" s="123"/>
      <c r="BQ2421" s="42"/>
      <c r="BR2421" s="96"/>
    </row>
    <row r="2422" spans="1:70" ht="30" hidden="1" customHeight="1" x14ac:dyDescent="0.35">
      <c r="A2422" s="95">
        <v>2420</v>
      </c>
      <c r="B2422" s="123"/>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123"/>
      <c r="BJ2422" s="123"/>
      <c r="BK2422" s="95"/>
      <c r="BL2422" s="95"/>
      <c r="BM2422" s="98"/>
      <c r="BN2422" s="99"/>
      <c r="BO2422" s="123"/>
      <c r="BP2422" s="123"/>
      <c r="BQ2422" s="42"/>
      <c r="BR2422" s="96"/>
    </row>
    <row r="2423" spans="1:70" ht="30" hidden="1" customHeight="1" x14ac:dyDescent="0.35">
      <c r="A2423" s="95">
        <v>2421</v>
      </c>
      <c r="B2423" s="123"/>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123"/>
      <c r="BJ2423" s="123"/>
      <c r="BK2423" s="95"/>
      <c r="BL2423" s="95"/>
      <c r="BM2423" s="98"/>
      <c r="BN2423" s="99"/>
      <c r="BO2423" s="123"/>
      <c r="BP2423" s="123"/>
      <c r="BQ2423" s="42"/>
      <c r="BR2423" s="96"/>
    </row>
    <row r="2424" spans="1:70" ht="30" hidden="1" customHeight="1" x14ac:dyDescent="0.35">
      <c r="A2424" s="95">
        <v>2422</v>
      </c>
      <c r="B2424" s="123"/>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123"/>
      <c r="BJ2424" s="123"/>
      <c r="BK2424" s="95"/>
      <c r="BL2424" s="95"/>
      <c r="BM2424" s="98"/>
      <c r="BN2424" s="99"/>
      <c r="BO2424" s="123"/>
      <c r="BP2424" s="123"/>
      <c r="BQ2424" s="42"/>
      <c r="BR2424" s="96"/>
    </row>
    <row r="2425" spans="1:70" ht="30" hidden="1" customHeight="1" x14ac:dyDescent="0.35">
      <c r="A2425" s="95">
        <v>2423</v>
      </c>
      <c r="B2425" s="123"/>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123"/>
      <c r="BJ2425" s="123"/>
      <c r="BK2425" s="95"/>
      <c r="BL2425" s="95"/>
      <c r="BM2425" s="98"/>
      <c r="BN2425" s="99"/>
      <c r="BO2425" s="123"/>
      <c r="BP2425" s="123"/>
      <c r="BQ2425" s="42"/>
      <c r="BR2425" s="96"/>
    </row>
    <row r="2426" spans="1:70" ht="30" hidden="1" customHeight="1" x14ac:dyDescent="0.35">
      <c r="A2426" s="95">
        <v>2424</v>
      </c>
      <c r="B2426" s="123"/>
      <c r="C2426" s="123"/>
      <c r="D2426" s="123"/>
      <c r="E2426" s="123"/>
      <c r="F2426" s="123"/>
      <c r="G2426" s="123"/>
      <c r="H2426" s="123"/>
      <c r="I2426" s="123"/>
      <c r="J2426" s="123"/>
      <c r="K2426" s="123"/>
      <c r="L2426" s="123"/>
      <c r="M2426" s="123"/>
      <c r="N2426" s="123"/>
      <c r="O2426" s="123"/>
      <c r="P2426" s="123"/>
      <c r="Q2426" s="123"/>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123"/>
      <c r="BJ2426" s="123"/>
      <c r="BK2426" s="95"/>
      <c r="BL2426" s="95"/>
      <c r="BM2426" s="98"/>
      <c r="BN2426" s="99"/>
      <c r="BO2426" s="123"/>
      <c r="BP2426" s="123"/>
      <c r="BQ2426" s="42"/>
      <c r="BR2426" s="96"/>
    </row>
    <row r="2427" spans="1:70" ht="30" hidden="1" customHeight="1" x14ac:dyDescent="0.35">
      <c r="A2427" s="95">
        <v>2425</v>
      </c>
      <c r="B2427" s="123"/>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123"/>
      <c r="BJ2427" s="123"/>
      <c r="BK2427" s="95"/>
      <c r="BL2427" s="95"/>
      <c r="BM2427" s="98"/>
      <c r="BN2427" s="99"/>
      <c r="BO2427" s="123"/>
      <c r="BP2427" s="123"/>
      <c r="BQ2427" s="42"/>
      <c r="BR2427" s="96"/>
    </row>
    <row r="2428" spans="1:70" ht="30" hidden="1" customHeight="1" x14ac:dyDescent="0.35">
      <c r="A2428" s="95">
        <v>2426</v>
      </c>
      <c r="B2428" s="123"/>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123"/>
      <c r="BJ2428" s="123"/>
      <c r="BK2428" s="95"/>
      <c r="BL2428" s="95"/>
      <c r="BM2428" s="98"/>
      <c r="BN2428" s="99"/>
      <c r="BO2428" s="123"/>
      <c r="BP2428" s="123"/>
      <c r="BQ2428" s="42"/>
      <c r="BR2428" s="96"/>
    </row>
    <row r="2429" spans="1:70" ht="30" hidden="1" customHeight="1" x14ac:dyDescent="0.35">
      <c r="A2429" s="95">
        <v>2427</v>
      </c>
      <c r="B2429" s="123"/>
      <c r="C2429" s="123"/>
      <c r="D2429" s="123"/>
      <c r="E2429" s="123"/>
      <c r="F2429" s="123"/>
      <c r="G2429" s="123"/>
      <c r="H2429" s="123"/>
      <c r="I2429" s="123"/>
      <c r="J2429" s="123"/>
      <c r="K2429" s="123"/>
      <c r="L2429" s="123"/>
      <c r="M2429" s="123"/>
      <c r="N2429" s="123"/>
      <c r="O2429" s="123"/>
      <c r="P2429" s="123"/>
      <c r="Q2429" s="123"/>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123"/>
      <c r="BJ2429" s="123"/>
      <c r="BK2429" s="95"/>
      <c r="BL2429" s="95"/>
      <c r="BM2429" s="98"/>
      <c r="BN2429" s="99"/>
      <c r="BO2429" s="123"/>
      <c r="BP2429" s="123"/>
      <c r="BQ2429" s="42"/>
      <c r="BR2429" s="96"/>
    </row>
    <row r="2430" spans="1:70" ht="30" hidden="1" customHeight="1" x14ac:dyDescent="0.35">
      <c r="A2430" s="95">
        <v>2428</v>
      </c>
      <c r="B2430" s="123"/>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123"/>
      <c r="BJ2430" s="123"/>
      <c r="BK2430" s="95"/>
      <c r="BL2430" s="95"/>
      <c r="BM2430" s="98"/>
      <c r="BN2430" s="99"/>
      <c r="BO2430" s="123"/>
      <c r="BP2430" s="123"/>
      <c r="BQ2430" s="42"/>
      <c r="BR2430" s="96"/>
    </row>
    <row r="2431" spans="1:70" ht="30" hidden="1" customHeight="1" x14ac:dyDescent="0.35">
      <c r="A2431" s="95">
        <v>2429</v>
      </c>
      <c r="B2431" s="123"/>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123"/>
      <c r="BJ2431" s="123"/>
      <c r="BK2431" s="95"/>
      <c r="BL2431" s="95"/>
      <c r="BM2431" s="98"/>
      <c r="BN2431" s="99"/>
      <c r="BO2431" s="123"/>
      <c r="BP2431" s="123"/>
      <c r="BQ2431" s="42"/>
      <c r="BR2431" s="96"/>
    </row>
    <row r="2432" spans="1:70" ht="30" hidden="1" customHeight="1" x14ac:dyDescent="0.35">
      <c r="A2432" s="95">
        <v>2430</v>
      </c>
      <c r="B2432" s="123"/>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123"/>
      <c r="BJ2432" s="123"/>
      <c r="BK2432" s="95"/>
      <c r="BL2432" s="95"/>
      <c r="BM2432" s="98"/>
      <c r="BN2432" s="99"/>
      <c r="BO2432" s="123"/>
      <c r="BP2432" s="123"/>
      <c r="BQ2432" s="42"/>
      <c r="BR2432" s="96"/>
    </row>
    <row r="2433" spans="1:70" ht="30" hidden="1" customHeight="1" x14ac:dyDescent="0.35">
      <c r="A2433" s="95">
        <v>2431</v>
      </c>
      <c r="B2433" s="123"/>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123"/>
      <c r="BJ2433" s="123"/>
      <c r="BK2433" s="95"/>
      <c r="BL2433" s="95"/>
      <c r="BM2433" s="98"/>
      <c r="BN2433" s="99"/>
      <c r="BO2433" s="123"/>
      <c r="BP2433" s="123"/>
      <c r="BQ2433" s="42"/>
      <c r="BR2433" s="96"/>
    </row>
    <row r="2434" spans="1:70" ht="30" hidden="1" customHeight="1" x14ac:dyDescent="0.35">
      <c r="A2434" s="95">
        <v>2432</v>
      </c>
      <c r="B2434" s="123"/>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123"/>
      <c r="BJ2434" s="123"/>
      <c r="BK2434" s="95"/>
      <c r="BL2434" s="95"/>
      <c r="BM2434" s="98"/>
      <c r="BN2434" s="99"/>
      <c r="BO2434" s="123"/>
      <c r="BP2434" s="123"/>
      <c r="BQ2434" s="42"/>
      <c r="BR2434" s="96"/>
    </row>
    <row r="2435" spans="1:70" ht="30" hidden="1" customHeight="1" x14ac:dyDescent="0.35">
      <c r="A2435" s="95">
        <v>2433</v>
      </c>
      <c r="B2435" s="123"/>
      <c r="C2435" s="123"/>
      <c r="D2435" s="123"/>
      <c r="E2435" s="123"/>
      <c r="F2435" s="123"/>
      <c r="G2435" s="123"/>
      <c r="H2435" s="123"/>
      <c r="I2435" s="123"/>
      <c r="J2435" s="123"/>
      <c r="K2435" s="123"/>
      <c r="L2435" s="123"/>
      <c r="M2435" s="123"/>
      <c r="N2435" s="123"/>
      <c r="O2435" s="123"/>
      <c r="P2435" s="123"/>
      <c r="Q2435" s="123"/>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123"/>
      <c r="BJ2435" s="123"/>
      <c r="BK2435" s="95"/>
      <c r="BL2435" s="95"/>
      <c r="BM2435" s="98"/>
      <c r="BN2435" s="99"/>
      <c r="BO2435" s="123"/>
      <c r="BP2435" s="123"/>
      <c r="BQ2435" s="42"/>
      <c r="BR2435" s="96"/>
    </row>
    <row r="2436" spans="1:70" ht="30" hidden="1" customHeight="1" x14ac:dyDescent="0.35">
      <c r="A2436" s="95">
        <v>2434</v>
      </c>
      <c r="B2436" s="123"/>
      <c r="C2436" s="123"/>
      <c r="D2436" s="123"/>
      <c r="E2436" s="123"/>
      <c r="F2436" s="123"/>
      <c r="G2436" s="123"/>
      <c r="H2436" s="123"/>
      <c r="I2436" s="123"/>
      <c r="J2436" s="123"/>
      <c r="K2436" s="123"/>
      <c r="L2436" s="123"/>
      <c r="M2436" s="123"/>
      <c r="N2436" s="123"/>
      <c r="O2436" s="123"/>
      <c r="P2436" s="123"/>
      <c r="Q2436" s="123"/>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123"/>
      <c r="BJ2436" s="123"/>
      <c r="BK2436" s="95"/>
      <c r="BL2436" s="95"/>
      <c r="BM2436" s="98"/>
      <c r="BN2436" s="99"/>
      <c r="BO2436" s="123"/>
      <c r="BP2436" s="123"/>
      <c r="BQ2436" s="42"/>
      <c r="BR2436" s="96"/>
    </row>
    <row r="2437" spans="1:70" ht="30" hidden="1" customHeight="1" x14ac:dyDescent="0.35">
      <c r="A2437" s="95">
        <v>2435</v>
      </c>
      <c r="B2437" s="123"/>
      <c r="C2437" s="123"/>
      <c r="D2437" s="123"/>
      <c r="E2437" s="123"/>
      <c r="F2437" s="123"/>
      <c r="G2437" s="123"/>
      <c r="H2437" s="123"/>
      <c r="I2437" s="123"/>
      <c r="J2437" s="123"/>
      <c r="K2437" s="123"/>
      <c r="L2437" s="123"/>
      <c r="M2437" s="123"/>
      <c r="N2437" s="123"/>
      <c r="O2437" s="123"/>
      <c r="P2437" s="123"/>
      <c r="Q2437" s="123"/>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123"/>
      <c r="BJ2437" s="123"/>
      <c r="BK2437" s="95"/>
      <c r="BL2437" s="95"/>
      <c r="BM2437" s="98"/>
      <c r="BN2437" s="99"/>
      <c r="BO2437" s="123"/>
      <c r="BP2437" s="123"/>
      <c r="BQ2437" s="42"/>
      <c r="BR2437" s="96"/>
    </row>
    <row r="2438" spans="1:70" ht="30" hidden="1" customHeight="1" x14ac:dyDescent="0.35">
      <c r="A2438" s="95">
        <v>2436</v>
      </c>
      <c r="B2438" s="123"/>
      <c r="C2438" s="123"/>
      <c r="D2438" s="123"/>
      <c r="E2438" s="123"/>
      <c r="F2438" s="123"/>
      <c r="G2438" s="123"/>
      <c r="H2438" s="123"/>
      <c r="I2438" s="123"/>
      <c r="J2438" s="123"/>
      <c r="K2438" s="123"/>
      <c r="L2438" s="123"/>
      <c r="M2438" s="123"/>
      <c r="N2438" s="123"/>
      <c r="O2438" s="123"/>
      <c r="P2438" s="123"/>
      <c r="Q2438" s="123"/>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123"/>
      <c r="BJ2438" s="123"/>
      <c r="BK2438" s="95"/>
      <c r="BL2438" s="95"/>
      <c r="BM2438" s="98"/>
      <c r="BN2438" s="99"/>
      <c r="BO2438" s="123"/>
      <c r="BP2438" s="123"/>
      <c r="BQ2438" s="42"/>
      <c r="BR2438" s="96"/>
    </row>
    <row r="2439" spans="1:70" ht="30" hidden="1" customHeight="1" x14ac:dyDescent="0.35">
      <c r="A2439" s="95">
        <v>2437</v>
      </c>
      <c r="B2439" s="123"/>
      <c r="C2439" s="123"/>
      <c r="D2439" s="123"/>
      <c r="E2439" s="123"/>
      <c r="F2439" s="123"/>
      <c r="G2439" s="123"/>
      <c r="H2439" s="123"/>
      <c r="I2439" s="123"/>
      <c r="J2439" s="123"/>
      <c r="K2439" s="123"/>
      <c r="L2439" s="123"/>
      <c r="M2439" s="123"/>
      <c r="N2439" s="123"/>
      <c r="O2439" s="123"/>
      <c r="P2439" s="123"/>
      <c r="Q2439" s="123"/>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123"/>
      <c r="BJ2439" s="123"/>
      <c r="BK2439" s="95"/>
      <c r="BL2439" s="95"/>
      <c r="BM2439" s="98"/>
      <c r="BN2439" s="99"/>
      <c r="BO2439" s="123"/>
      <c r="BP2439" s="123"/>
      <c r="BQ2439" s="42"/>
      <c r="BR2439" s="96"/>
    </row>
    <row r="2440" spans="1:70" ht="30" hidden="1" customHeight="1" x14ac:dyDescent="0.35">
      <c r="A2440" s="95">
        <v>2438</v>
      </c>
      <c r="B2440" s="123"/>
      <c r="C2440" s="123"/>
      <c r="D2440" s="123"/>
      <c r="E2440" s="123"/>
      <c r="F2440" s="123"/>
      <c r="G2440" s="123"/>
      <c r="H2440" s="123"/>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123"/>
      <c r="BJ2440" s="123"/>
      <c r="BK2440" s="95"/>
      <c r="BL2440" s="95"/>
      <c r="BM2440" s="98"/>
      <c r="BN2440" s="99"/>
      <c r="BO2440" s="123"/>
      <c r="BP2440" s="123"/>
      <c r="BQ2440" s="42"/>
      <c r="BR2440" s="96"/>
    </row>
    <row r="2441" spans="1:70" ht="30" hidden="1" customHeight="1" x14ac:dyDescent="0.35">
      <c r="A2441" s="95">
        <v>2439</v>
      </c>
      <c r="B2441" s="123"/>
      <c r="C2441" s="123"/>
      <c r="D2441" s="123"/>
      <c r="E2441" s="123"/>
      <c r="F2441" s="123"/>
      <c r="G2441" s="123"/>
      <c r="H2441" s="123"/>
      <c r="I2441" s="123"/>
      <c r="J2441" s="123"/>
      <c r="K2441" s="123"/>
      <c r="L2441" s="123"/>
      <c r="M2441" s="123"/>
      <c r="N2441" s="123"/>
      <c r="O2441" s="123"/>
      <c r="P2441" s="123"/>
      <c r="Q2441" s="123"/>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123"/>
      <c r="BJ2441" s="123"/>
      <c r="BK2441" s="95"/>
      <c r="BL2441" s="95"/>
      <c r="BM2441" s="98"/>
      <c r="BN2441" s="99"/>
      <c r="BO2441" s="123"/>
      <c r="BP2441" s="123"/>
      <c r="BQ2441" s="42"/>
      <c r="BR2441" s="96"/>
    </row>
    <row r="2442" spans="1:70" ht="30" hidden="1" customHeight="1" x14ac:dyDescent="0.35">
      <c r="A2442" s="95">
        <v>2440</v>
      </c>
      <c r="B2442" s="123"/>
      <c r="C2442" s="123"/>
      <c r="D2442" s="123"/>
      <c r="E2442" s="123"/>
      <c r="F2442" s="123"/>
      <c r="G2442" s="123"/>
      <c r="H2442" s="123"/>
      <c r="I2442" s="123"/>
      <c r="J2442" s="123"/>
      <c r="K2442" s="123"/>
      <c r="L2442" s="123"/>
      <c r="M2442" s="123"/>
      <c r="N2442" s="123"/>
      <c r="O2442" s="123"/>
      <c r="P2442" s="123"/>
      <c r="Q2442" s="123"/>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123"/>
      <c r="BJ2442" s="123"/>
      <c r="BK2442" s="95"/>
      <c r="BL2442" s="95"/>
      <c r="BM2442" s="98"/>
      <c r="BN2442" s="99"/>
      <c r="BO2442" s="123"/>
      <c r="BP2442" s="123"/>
      <c r="BQ2442" s="42"/>
      <c r="BR2442" s="96"/>
    </row>
    <row r="2443" spans="1:70" ht="30" hidden="1" customHeight="1" x14ac:dyDescent="0.35">
      <c r="A2443" s="95">
        <v>2441</v>
      </c>
      <c r="B2443" s="123"/>
      <c r="C2443" s="123"/>
      <c r="D2443" s="123"/>
      <c r="E2443" s="123"/>
      <c r="F2443" s="123"/>
      <c r="G2443" s="123"/>
      <c r="H2443" s="123"/>
      <c r="I2443" s="123"/>
      <c r="J2443" s="123"/>
      <c r="K2443" s="123"/>
      <c r="L2443" s="123"/>
      <c r="M2443" s="123"/>
      <c r="N2443" s="123"/>
      <c r="O2443" s="123"/>
      <c r="P2443" s="123"/>
      <c r="Q2443" s="123"/>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123"/>
      <c r="BJ2443" s="123"/>
      <c r="BK2443" s="95"/>
      <c r="BL2443" s="95"/>
      <c r="BM2443" s="98"/>
      <c r="BN2443" s="99"/>
      <c r="BO2443" s="123"/>
      <c r="BP2443" s="123"/>
      <c r="BQ2443" s="42"/>
      <c r="BR2443" s="96"/>
    </row>
    <row r="2444" spans="1:70" ht="30" hidden="1" customHeight="1" x14ac:dyDescent="0.35">
      <c r="A2444" s="95">
        <v>2442</v>
      </c>
      <c r="B2444" s="123"/>
      <c r="C2444" s="123"/>
      <c r="D2444" s="123"/>
      <c r="E2444" s="123"/>
      <c r="F2444" s="123"/>
      <c r="G2444" s="123"/>
      <c r="H2444" s="123"/>
      <c r="I2444" s="123"/>
      <c r="J2444" s="123"/>
      <c r="K2444" s="123"/>
      <c r="L2444" s="123"/>
      <c r="M2444" s="123"/>
      <c r="N2444" s="123"/>
      <c r="O2444" s="123"/>
      <c r="P2444" s="123"/>
      <c r="Q2444" s="123"/>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123"/>
      <c r="BJ2444" s="123"/>
      <c r="BK2444" s="95"/>
      <c r="BL2444" s="95"/>
      <c r="BM2444" s="98"/>
      <c r="BN2444" s="99"/>
      <c r="BO2444" s="123"/>
      <c r="BP2444" s="123"/>
      <c r="BQ2444" s="42"/>
      <c r="BR2444" s="96"/>
    </row>
    <row r="2445" spans="1:70" ht="30" hidden="1" customHeight="1" x14ac:dyDescent="0.35">
      <c r="A2445" s="95">
        <v>2443</v>
      </c>
      <c r="B2445" s="123"/>
      <c r="C2445" s="123"/>
      <c r="D2445" s="123"/>
      <c r="E2445" s="123"/>
      <c r="F2445" s="123"/>
      <c r="G2445" s="123"/>
      <c r="H2445" s="123"/>
      <c r="I2445" s="123"/>
      <c r="J2445" s="123"/>
      <c r="K2445" s="123"/>
      <c r="L2445" s="123"/>
      <c r="M2445" s="123"/>
      <c r="N2445" s="123"/>
      <c r="O2445" s="123"/>
      <c r="P2445" s="123"/>
      <c r="Q2445" s="123"/>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123"/>
      <c r="BJ2445" s="123"/>
      <c r="BK2445" s="95"/>
      <c r="BL2445" s="95"/>
      <c r="BM2445" s="98"/>
      <c r="BN2445" s="99"/>
      <c r="BO2445" s="123"/>
      <c r="BP2445" s="123"/>
      <c r="BQ2445" s="42"/>
      <c r="BR2445" s="96"/>
    </row>
    <row r="2446" spans="1:70" ht="30" hidden="1" customHeight="1" x14ac:dyDescent="0.35">
      <c r="A2446" s="95">
        <v>2444</v>
      </c>
      <c r="B2446" s="123"/>
      <c r="C2446" s="123"/>
      <c r="D2446" s="123"/>
      <c r="E2446" s="123"/>
      <c r="F2446" s="123"/>
      <c r="G2446" s="123"/>
      <c r="H2446" s="123"/>
      <c r="I2446" s="123"/>
      <c r="J2446" s="123"/>
      <c r="K2446" s="123"/>
      <c r="L2446" s="123"/>
      <c r="M2446" s="123"/>
      <c r="N2446" s="123"/>
      <c r="O2446" s="123"/>
      <c r="P2446" s="123"/>
      <c r="Q2446" s="123"/>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123"/>
      <c r="BJ2446" s="123"/>
      <c r="BK2446" s="95"/>
      <c r="BL2446" s="95"/>
      <c r="BM2446" s="98"/>
      <c r="BN2446" s="99"/>
      <c r="BO2446" s="123"/>
      <c r="BP2446" s="123"/>
      <c r="BQ2446" s="42"/>
      <c r="BR2446" s="96"/>
    </row>
    <row r="2447" spans="1:70" ht="30" hidden="1" customHeight="1" x14ac:dyDescent="0.35">
      <c r="A2447" s="95">
        <v>2445</v>
      </c>
      <c r="B2447" s="123"/>
      <c r="C2447" s="123"/>
      <c r="D2447" s="123"/>
      <c r="E2447" s="123"/>
      <c r="F2447" s="123"/>
      <c r="G2447" s="123"/>
      <c r="H2447" s="123"/>
      <c r="I2447" s="123"/>
      <c r="J2447" s="123"/>
      <c r="K2447" s="123"/>
      <c r="L2447" s="123"/>
      <c r="M2447" s="123"/>
      <c r="N2447" s="123"/>
      <c r="O2447" s="123"/>
      <c r="P2447" s="123"/>
      <c r="Q2447" s="123"/>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123"/>
      <c r="BJ2447" s="123"/>
      <c r="BK2447" s="95"/>
      <c r="BL2447" s="95"/>
      <c r="BM2447" s="98"/>
      <c r="BN2447" s="99"/>
      <c r="BO2447" s="123"/>
      <c r="BP2447" s="123"/>
      <c r="BQ2447" s="42"/>
      <c r="BR2447" s="96"/>
    </row>
    <row r="2448" spans="1:70" ht="30" hidden="1" customHeight="1" x14ac:dyDescent="0.35">
      <c r="A2448" s="95">
        <v>2446</v>
      </c>
      <c r="B2448" s="123"/>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123"/>
      <c r="BJ2448" s="123"/>
      <c r="BK2448" s="95"/>
      <c r="BL2448" s="95"/>
      <c r="BM2448" s="98"/>
      <c r="BN2448" s="99"/>
      <c r="BO2448" s="123"/>
      <c r="BP2448" s="123"/>
      <c r="BQ2448" s="42"/>
      <c r="BR2448" s="96"/>
    </row>
    <row r="2449" spans="1:70" ht="30" hidden="1" customHeight="1" x14ac:dyDescent="0.35">
      <c r="A2449" s="95">
        <v>2447</v>
      </c>
      <c r="B2449" s="123"/>
      <c r="C2449" s="123"/>
      <c r="D2449" s="123"/>
      <c r="E2449" s="123"/>
      <c r="F2449" s="123"/>
      <c r="G2449" s="123"/>
      <c r="H2449" s="123"/>
      <c r="I2449" s="123"/>
      <c r="J2449" s="123"/>
      <c r="K2449" s="123"/>
      <c r="L2449" s="123"/>
      <c r="M2449" s="123"/>
      <c r="N2449" s="123"/>
      <c r="O2449" s="123"/>
      <c r="P2449" s="123"/>
      <c r="Q2449" s="123"/>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123"/>
      <c r="BJ2449" s="123"/>
      <c r="BK2449" s="95"/>
      <c r="BL2449" s="95"/>
      <c r="BM2449" s="98"/>
      <c r="BN2449" s="99"/>
      <c r="BO2449" s="123"/>
      <c r="BP2449" s="123"/>
      <c r="BQ2449" s="42"/>
      <c r="BR2449" s="96"/>
    </row>
    <row r="2450" spans="1:70" ht="30" hidden="1" customHeight="1" x14ac:dyDescent="0.35">
      <c r="A2450" s="95">
        <v>2448</v>
      </c>
      <c r="B2450" s="123"/>
      <c r="C2450" s="123"/>
      <c r="D2450" s="123"/>
      <c r="E2450" s="123"/>
      <c r="F2450" s="123"/>
      <c r="G2450" s="123"/>
      <c r="H2450" s="123"/>
      <c r="I2450" s="123"/>
      <c r="J2450" s="123"/>
      <c r="K2450" s="123"/>
      <c r="L2450" s="123"/>
      <c r="M2450" s="123"/>
      <c r="N2450" s="123"/>
      <c r="O2450" s="123"/>
      <c r="P2450" s="123"/>
      <c r="Q2450" s="123"/>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123"/>
      <c r="BJ2450" s="123"/>
      <c r="BK2450" s="95"/>
      <c r="BL2450" s="95"/>
      <c r="BM2450" s="98"/>
      <c r="BN2450" s="99"/>
      <c r="BO2450" s="123"/>
      <c r="BP2450" s="123"/>
      <c r="BQ2450" s="42"/>
      <c r="BR2450" s="96"/>
    </row>
    <row r="2451" spans="1:70" ht="30" hidden="1" customHeight="1" x14ac:dyDescent="0.35">
      <c r="A2451" s="95">
        <v>2449</v>
      </c>
      <c r="B2451" s="123"/>
      <c r="C2451" s="123"/>
      <c r="D2451" s="123"/>
      <c r="E2451" s="123"/>
      <c r="F2451" s="123"/>
      <c r="G2451" s="123"/>
      <c r="H2451" s="123"/>
      <c r="I2451" s="123"/>
      <c r="J2451" s="123"/>
      <c r="K2451" s="123"/>
      <c r="L2451" s="123"/>
      <c r="M2451" s="123"/>
      <c r="N2451" s="123"/>
      <c r="O2451" s="123"/>
      <c r="P2451" s="123"/>
      <c r="Q2451" s="123"/>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123"/>
      <c r="BJ2451" s="123"/>
      <c r="BK2451" s="95"/>
      <c r="BL2451" s="95"/>
      <c r="BM2451" s="98"/>
      <c r="BN2451" s="99"/>
      <c r="BO2451" s="123"/>
      <c r="BP2451" s="123"/>
      <c r="BQ2451" s="42"/>
      <c r="BR2451" s="96"/>
    </row>
    <row r="2452" spans="1:70" ht="30" hidden="1" customHeight="1" x14ac:dyDescent="0.35">
      <c r="A2452" s="95">
        <v>2450</v>
      </c>
      <c r="B2452" s="123"/>
      <c r="C2452" s="123"/>
      <c r="D2452" s="123"/>
      <c r="E2452" s="123"/>
      <c r="F2452" s="123"/>
      <c r="G2452" s="123"/>
      <c r="H2452" s="123"/>
      <c r="I2452" s="123"/>
      <c r="J2452" s="123"/>
      <c r="K2452" s="123"/>
      <c r="L2452" s="123"/>
      <c r="M2452" s="123"/>
      <c r="N2452" s="123"/>
      <c r="O2452" s="123"/>
      <c r="P2452" s="123"/>
      <c r="Q2452" s="123"/>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123"/>
      <c r="BJ2452" s="123"/>
      <c r="BK2452" s="95"/>
      <c r="BL2452" s="95"/>
      <c r="BM2452" s="98"/>
      <c r="BN2452" s="99"/>
      <c r="BO2452" s="123"/>
      <c r="BP2452" s="123"/>
      <c r="BQ2452" s="42"/>
      <c r="BR2452" s="96"/>
    </row>
    <row r="2453" spans="1:70" ht="30" hidden="1" customHeight="1" x14ac:dyDescent="0.35">
      <c r="A2453" s="95">
        <v>2451</v>
      </c>
      <c r="B2453" s="123"/>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123"/>
      <c r="BJ2453" s="123"/>
      <c r="BK2453" s="95"/>
      <c r="BL2453" s="95"/>
      <c r="BM2453" s="98"/>
      <c r="BN2453" s="99"/>
      <c r="BO2453" s="123"/>
      <c r="BP2453" s="123"/>
      <c r="BQ2453" s="42"/>
      <c r="BR2453" s="96"/>
    </row>
    <row r="2454" spans="1:70" ht="30" hidden="1" customHeight="1" x14ac:dyDescent="0.35">
      <c r="A2454" s="95">
        <v>2452</v>
      </c>
      <c r="B2454" s="123"/>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123"/>
      <c r="BJ2454" s="123"/>
      <c r="BK2454" s="95"/>
      <c r="BL2454" s="95"/>
      <c r="BM2454" s="98"/>
      <c r="BN2454" s="99"/>
      <c r="BO2454" s="123"/>
      <c r="BP2454" s="123"/>
      <c r="BQ2454" s="42"/>
      <c r="BR2454" s="96"/>
    </row>
    <row r="2455" spans="1:70" ht="30" hidden="1" customHeight="1" x14ac:dyDescent="0.35">
      <c r="A2455" s="95">
        <v>2453</v>
      </c>
      <c r="B2455" s="123"/>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123"/>
      <c r="BJ2455" s="123"/>
      <c r="BK2455" s="95"/>
      <c r="BL2455" s="95"/>
      <c r="BM2455" s="98"/>
      <c r="BN2455" s="99"/>
      <c r="BO2455" s="123"/>
      <c r="BP2455" s="123"/>
      <c r="BQ2455" s="42"/>
      <c r="BR2455" s="96"/>
    </row>
    <row r="2456" spans="1:70" ht="30" hidden="1" customHeight="1" x14ac:dyDescent="0.35">
      <c r="A2456" s="95">
        <v>2454</v>
      </c>
      <c r="B2456" s="123"/>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123"/>
      <c r="BJ2456" s="123"/>
      <c r="BK2456" s="95"/>
      <c r="BL2456" s="95"/>
      <c r="BM2456" s="98"/>
      <c r="BN2456" s="99"/>
      <c r="BO2456" s="123"/>
      <c r="BP2456" s="123"/>
      <c r="BQ2456" s="42"/>
      <c r="BR2456" s="96"/>
    </row>
    <row r="2457" spans="1:70" ht="30" hidden="1" customHeight="1" x14ac:dyDescent="0.35">
      <c r="A2457" s="95">
        <v>2455</v>
      </c>
      <c r="B2457" s="123"/>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123"/>
      <c r="BJ2457" s="123"/>
      <c r="BK2457" s="95"/>
      <c r="BL2457" s="95"/>
      <c r="BM2457" s="98"/>
      <c r="BN2457" s="99"/>
      <c r="BO2457" s="123"/>
      <c r="BP2457" s="123"/>
      <c r="BQ2457" s="42"/>
      <c r="BR2457" s="96"/>
    </row>
    <row r="2458" spans="1:70" ht="30" hidden="1" customHeight="1" x14ac:dyDescent="0.35">
      <c r="A2458" s="95">
        <v>2456</v>
      </c>
      <c r="B2458" s="123"/>
      <c r="C2458" s="123"/>
      <c r="D2458" s="123"/>
      <c r="E2458" s="123"/>
      <c r="F2458" s="123"/>
      <c r="G2458" s="123"/>
      <c r="H2458" s="123"/>
      <c r="I2458" s="123"/>
      <c r="J2458" s="123"/>
      <c r="K2458" s="123"/>
      <c r="L2458" s="123"/>
      <c r="M2458" s="123"/>
      <c r="N2458" s="123"/>
      <c r="O2458" s="123"/>
      <c r="P2458" s="123"/>
      <c r="Q2458" s="123"/>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123"/>
      <c r="BJ2458" s="123"/>
      <c r="BK2458" s="95"/>
      <c r="BL2458" s="95"/>
      <c r="BM2458" s="98"/>
      <c r="BN2458" s="99"/>
      <c r="BO2458" s="123"/>
      <c r="BP2458" s="123"/>
      <c r="BQ2458" s="42"/>
      <c r="BR2458" s="96"/>
    </row>
    <row r="2459" spans="1:70" ht="30" hidden="1" customHeight="1" x14ac:dyDescent="0.35">
      <c r="A2459" s="95">
        <v>2457</v>
      </c>
      <c r="B2459" s="123"/>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123"/>
      <c r="BJ2459" s="123"/>
      <c r="BK2459" s="95"/>
      <c r="BL2459" s="95"/>
      <c r="BM2459" s="98"/>
      <c r="BN2459" s="99"/>
      <c r="BO2459" s="123"/>
      <c r="BP2459" s="123"/>
      <c r="BQ2459" s="42"/>
      <c r="BR2459" s="96"/>
    </row>
    <row r="2460" spans="1:70" ht="30" hidden="1" customHeight="1" x14ac:dyDescent="0.35">
      <c r="A2460" s="95">
        <v>2458</v>
      </c>
      <c r="B2460" s="123"/>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123"/>
      <c r="BJ2460" s="123"/>
      <c r="BK2460" s="95"/>
      <c r="BL2460" s="95"/>
      <c r="BM2460" s="98"/>
      <c r="BN2460" s="99"/>
      <c r="BO2460" s="123"/>
      <c r="BP2460" s="123"/>
      <c r="BQ2460" s="42"/>
      <c r="BR2460" s="96"/>
    </row>
    <row r="2461" spans="1:70" ht="30" hidden="1" customHeight="1" x14ac:dyDescent="0.35">
      <c r="A2461" s="95">
        <v>2459</v>
      </c>
      <c r="B2461" s="123"/>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123"/>
      <c r="BJ2461" s="123"/>
      <c r="BK2461" s="95"/>
      <c r="BL2461" s="95"/>
      <c r="BM2461" s="98"/>
      <c r="BN2461" s="99"/>
      <c r="BO2461" s="123"/>
      <c r="BP2461" s="123"/>
      <c r="BQ2461" s="42"/>
      <c r="BR2461" s="96"/>
    </row>
    <row r="2462" spans="1:70" ht="30" hidden="1" customHeight="1" x14ac:dyDescent="0.35">
      <c r="A2462" s="95">
        <v>2460</v>
      </c>
      <c r="B2462" s="123"/>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123"/>
      <c r="BJ2462" s="123"/>
      <c r="BK2462" s="95"/>
      <c r="BL2462" s="95"/>
      <c r="BM2462" s="98"/>
      <c r="BN2462" s="99"/>
      <c r="BO2462" s="123"/>
      <c r="BP2462" s="123"/>
      <c r="BQ2462" s="42"/>
      <c r="BR2462" s="96"/>
    </row>
    <row r="2463" spans="1:70" ht="30" hidden="1" customHeight="1" x14ac:dyDescent="0.35">
      <c r="A2463" s="95">
        <v>2461</v>
      </c>
      <c r="B2463" s="123"/>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123"/>
      <c r="BJ2463" s="123"/>
      <c r="BK2463" s="95"/>
      <c r="BL2463" s="95"/>
      <c r="BM2463" s="98"/>
      <c r="BN2463" s="99"/>
      <c r="BO2463" s="123"/>
      <c r="BP2463" s="123"/>
      <c r="BQ2463" s="42"/>
      <c r="BR2463" s="96"/>
    </row>
    <row r="2464" spans="1:70" ht="30" hidden="1" customHeight="1" x14ac:dyDescent="0.35">
      <c r="A2464" s="95">
        <v>2462</v>
      </c>
      <c r="B2464" s="123"/>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123"/>
      <c r="BJ2464" s="123"/>
      <c r="BK2464" s="95"/>
      <c r="BL2464" s="95"/>
      <c r="BM2464" s="98"/>
      <c r="BN2464" s="99"/>
      <c r="BO2464" s="123"/>
      <c r="BP2464" s="123"/>
      <c r="BQ2464" s="42"/>
      <c r="BR2464" s="96"/>
    </row>
    <row r="2465" spans="1:70" ht="30" hidden="1" customHeight="1" x14ac:dyDescent="0.35">
      <c r="A2465" s="95">
        <v>2463</v>
      </c>
      <c r="B2465" s="123"/>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123"/>
      <c r="BJ2465" s="123"/>
      <c r="BK2465" s="95"/>
      <c r="BL2465" s="95"/>
      <c r="BM2465" s="98"/>
      <c r="BN2465" s="99"/>
      <c r="BO2465" s="123"/>
      <c r="BP2465" s="123"/>
      <c r="BQ2465" s="42"/>
      <c r="BR2465" s="96"/>
    </row>
    <row r="2466" spans="1:70" ht="30" hidden="1" customHeight="1" x14ac:dyDescent="0.35">
      <c r="A2466" s="95">
        <v>2464</v>
      </c>
      <c r="B2466" s="123"/>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123"/>
      <c r="BJ2466" s="123"/>
      <c r="BK2466" s="95"/>
      <c r="BL2466" s="95"/>
      <c r="BM2466" s="98"/>
      <c r="BN2466" s="99"/>
      <c r="BO2466" s="123"/>
      <c r="BP2466" s="123"/>
      <c r="BQ2466" s="42"/>
      <c r="BR2466" s="96"/>
    </row>
    <row r="2467" spans="1:70" ht="30" hidden="1" customHeight="1" x14ac:dyDescent="0.35">
      <c r="A2467" s="95">
        <v>2465</v>
      </c>
      <c r="B2467" s="123"/>
      <c r="C2467" s="123"/>
      <c r="D2467" s="123"/>
      <c r="E2467" s="123"/>
      <c r="F2467" s="123"/>
      <c r="G2467" s="123"/>
      <c r="H2467" s="123"/>
      <c r="I2467" s="123"/>
      <c r="J2467" s="123"/>
      <c r="K2467" s="123"/>
      <c r="L2467" s="123"/>
      <c r="M2467" s="123"/>
      <c r="N2467" s="123"/>
      <c r="O2467" s="123"/>
      <c r="P2467" s="123"/>
      <c r="Q2467" s="123"/>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123"/>
      <c r="BJ2467" s="123"/>
      <c r="BK2467" s="95"/>
      <c r="BL2467" s="95"/>
      <c r="BM2467" s="98"/>
      <c r="BN2467" s="99"/>
      <c r="BO2467" s="123"/>
      <c r="BP2467" s="123"/>
      <c r="BQ2467" s="42"/>
      <c r="BR2467" s="96"/>
    </row>
    <row r="2468" spans="1:70" ht="30" hidden="1" customHeight="1" x14ac:dyDescent="0.35">
      <c r="A2468" s="95">
        <v>2466</v>
      </c>
      <c r="B2468" s="123"/>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123"/>
      <c r="BJ2468" s="123"/>
      <c r="BK2468" s="95"/>
      <c r="BL2468" s="95"/>
      <c r="BM2468" s="98"/>
      <c r="BN2468" s="99"/>
      <c r="BO2468" s="123"/>
      <c r="BP2468" s="123"/>
      <c r="BQ2468" s="42"/>
      <c r="BR2468" s="96"/>
    </row>
    <row r="2469" spans="1:70" ht="30" hidden="1" customHeight="1" x14ac:dyDescent="0.35">
      <c r="A2469" s="95">
        <v>2467</v>
      </c>
      <c r="B2469" s="123"/>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123"/>
      <c r="BJ2469" s="123"/>
      <c r="BK2469" s="95"/>
      <c r="BL2469" s="95"/>
      <c r="BM2469" s="98"/>
      <c r="BN2469" s="99"/>
      <c r="BO2469" s="123"/>
      <c r="BP2469" s="123"/>
      <c r="BQ2469" s="42"/>
      <c r="BR2469" s="96"/>
    </row>
    <row r="2470" spans="1:70" ht="30" hidden="1" customHeight="1" x14ac:dyDescent="0.35">
      <c r="A2470" s="95">
        <v>2468</v>
      </c>
      <c r="B2470" s="123"/>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123"/>
      <c r="BJ2470" s="123"/>
      <c r="BK2470" s="95"/>
      <c r="BL2470" s="95"/>
      <c r="BM2470" s="98"/>
      <c r="BN2470" s="99"/>
      <c r="BO2470" s="123"/>
      <c r="BP2470" s="123"/>
      <c r="BQ2470" s="42"/>
      <c r="BR2470" s="96"/>
    </row>
    <row r="2471" spans="1:70" ht="30" hidden="1" customHeight="1" x14ac:dyDescent="0.35">
      <c r="A2471" s="95">
        <v>2469</v>
      </c>
      <c r="B2471" s="123"/>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123"/>
      <c r="BJ2471" s="123"/>
      <c r="BK2471" s="95"/>
      <c r="BL2471" s="95"/>
      <c r="BM2471" s="98"/>
      <c r="BN2471" s="99"/>
      <c r="BO2471" s="123"/>
      <c r="BP2471" s="123"/>
      <c r="BQ2471" s="42"/>
      <c r="BR2471" s="96"/>
    </row>
    <row r="2472" spans="1:70" ht="30" hidden="1" customHeight="1" x14ac:dyDescent="0.35">
      <c r="A2472" s="95">
        <v>2470</v>
      </c>
      <c r="B2472" s="123"/>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123"/>
      <c r="BJ2472" s="123"/>
      <c r="BK2472" s="95"/>
      <c r="BL2472" s="95"/>
      <c r="BM2472" s="98"/>
      <c r="BN2472" s="99"/>
      <c r="BO2472" s="123"/>
      <c r="BP2472" s="123"/>
      <c r="BQ2472" s="42"/>
      <c r="BR2472" s="96"/>
    </row>
    <row r="2473" spans="1:70" ht="30" hidden="1" customHeight="1" x14ac:dyDescent="0.35">
      <c r="A2473" s="95">
        <v>2471</v>
      </c>
      <c r="B2473" s="123"/>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123"/>
      <c r="BJ2473" s="123"/>
      <c r="BK2473" s="95"/>
      <c r="BL2473" s="95"/>
      <c r="BM2473" s="98"/>
      <c r="BN2473" s="99"/>
      <c r="BO2473" s="123"/>
      <c r="BP2473" s="123"/>
      <c r="BQ2473" s="42"/>
      <c r="BR2473" s="96"/>
    </row>
    <row r="2474" spans="1:70" ht="30" hidden="1" customHeight="1" x14ac:dyDescent="0.35">
      <c r="A2474" s="95">
        <v>2472</v>
      </c>
      <c r="B2474" s="123"/>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123"/>
      <c r="BJ2474" s="123"/>
      <c r="BK2474" s="95"/>
      <c r="BL2474" s="95"/>
      <c r="BM2474" s="98"/>
      <c r="BN2474" s="99"/>
      <c r="BO2474" s="123"/>
      <c r="BP2474" s="123"/>
      <c r="BQ2474" s="42"/>
      <c r="BR2474" s="96"/>
    </row>
    <row r="2475" spans="1:70" ht="30" hidden="1" customHeight="1" x14ac:dyDescent="0.35">
      <c r="A2475" s="95">
        <v>2473</v>
      </c>
      <c r="B2475" s="123"/>
      <c r="C2475" s="123"/>
      <c r="D2475" s="123"/>
      <c r="E2475" s="123"/>
      <c r="F2475" s="123"/>
      <c r="G2475" s="123"/>
      <c r="H2475" s="123"/>
      <c r="I2475" s="123"/>
      <c r="J2475" s="123"/>
      <c r="K2475" s="123"/>
      <c r="L2475" s="123"/>
      <c r="M2475" s="123"/>
      <c r="N2475" s="123"/>
      <c r="O2475" s="123"/>
      <c r="P2475" s="123"/>
      <c r="Q2475" s="123"/>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123"/>
      <c r="BJ2475" s="123"/>
      <c r="BK2475" s="95"/>
      <c r="BL2475" s="95"/>
      <c r="BM2475" s="98"/>
      <c r="BN2475" s="99"/>
      <c r="BO2475" s="123"/>
      <c r="BP2475" s="123"/>
      <c r="BQ2475" s="42"/>
      <c r="BR2475" s="96"/>
    </row>
    <row r="2476" spans="1:70" ht="30" hidden="1" customHeight="1" x14ac:dyDescent="0.35">
      <c r="A2476" s="95">
        <v>2474</v>
      </c>
      <c r="B2476" s="123"/>
      <c r="C2476" s="123"/>
      <c r="D2476" s="123"/>
      <c r="E2476" s="123"/>
      <c r="F2476" s="123"/>
      <c r="G2476" s="123"/>
      <c r="H2476" s="123"/>
      <c r="I2476" s="123"/>
      <c r="J2476" s="123"/>
      <c r="K2476" s="123"/>
      <c r="L2476" s="123"/>
      <c r="M2476" s="123"/>
      <c r="N2476" s="123"/>
      <c r="O2476" s="123"/>
      <c r="P2476" s="123"/>
      <c r="Q2476" s="123"/>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123"/>
      <c r="BJ2476" s="123"/>
      <c r="BK2476" s="95"/>
      <c r="BL2476" s="95"/>
      <c r="BM2476" s="98"/>
      <c r="BN2476" s="99"/>
      <c r="BO2476" s="123"/>
      <c r="BP2476" s="123"/>
      <c r="BQ2476" s="42"/>
      <c r="BR2476" s="96"/>
    </row>
    <row r="2477" spans="1:70" ht="30" hidden="1" customHeight="1" x14ac:dyDescent="0.35">
      <c r="A2477" s="95">
        <v>2475</v>
      </c>
      <c r="B2477" s="123"/>
      <c r="C2477" s="123"/>
      <c r="D2477" s="123"/>
      <c r="E2477" s="123"/>
      <c r="F2477" s="123"/>
      <c r="G2477" s="123"/>
      <c r="H2477" s="123"/>
      <c r="I2477" s="123"/>
      <c r="J2477" s="123"/>
      <c r="K2477" s="123"/>
      <c r="L2477" s="123"/>
      <c r="M2477" s="123"/>
      <c r="N2477" s="123"/>
      <c r="O2477" s="123"/>
      <c r="P2477" s="123"/>
      <c r="Q2477" s="123"/>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123"/>
      <c r="BJ2477" s="123"/>
      <c r="BK2477" s="95"/>
      <c r="BL2477" s="95"/>
      <c r="BM2477" s="98"/>
      <c r="BN2477" s="99"/>
      <c r="BO2477" s="123"/>
      <c r="BP2477" s="123"/>
      <c r="BQ2477" s="42"/>
      <c r="BR2477" s="96"/>
    </row>
    <row r="2478" spans="1:70" ht="30" hidden="1" customHeight="1" x14ac:dyDescent="0.35">
      <c r="A2478" s="95">
        <v>2476</v>
      </c>
      <c r="B2478" s="123"/>
      <c r="C2478" s="123"/>
      <c r="D2478" s="123"/>
      <c r="E2478" s="123"/>
      <c r="F2478" s="123"/>
      <c r="G2478" s="123"/>
      <c r="H2478" s="123"/>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123"/>
      <c r="BJ2478" s="123"/>
      <c r="BK2478" s="95"/>
      <c r="BL2478" s="95"/>
      <c r="BM2478" s="98"/>
      <c r="BN2478" s="99"/>
      <c r="BO2478" s="123"/>
      <c r="BP2478" s="123"/>
      <c r="BQ2478" s="42"/>
      <c r="BR2478" s="96"/>
    </row>
    <row r="2479" spans="1:70" ht="30" hidden="1" customHeight="1" x14ac:dyDescent="0.35">
      <c r="A2479" s="95">
        <v>2477</v>
      </c>
      <c r="B2479" s="123"/>
      <c r="C2479" s="123"/>
      <c r="D2479" s="123"/>
      <c r="E2479" s="123"/>
      <c r="F2479" s="123"/>
      <c r="G2479" s="123"/>
      <c r="H2479" s="123"/>
      <c r="I2479" s="123"/>
      <c r="J2479" s="123"/>
      <c r="K2479" s="123"/>
      <c r="L2479" s="123"/>
      <c r="M2479" s="123"/>
      <c r="N2479" s="123"/>
      <c r="O2479" s="123"/>
      <c r="P2479" s="123"/>
      <c r="Q2479" s="123"/>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123"/>
      <c r="BJ2479" s="123"/>
      <c r="BK2479" s="95"/>
      <c r="BL2479" s="95"/>
      <c r="BM2479" s="98"/>
      <c r="BN2479" s="99"/>
      <c r="BO2479" s="123"/>
      <c r="BP2479" s="123"/>
      <c r="BQ2479" s="42"/>
      <c r="BR2479" s="96"/>
    </row>
    <row r="2480" spans="1:70" ht="30" hidden="1" customHeight="1" x14ac:dyDescent="0.35">
      <c r="A2480" s="95">
        <v>2478</v>
      </c>
      <c r="B2480" s="123"/>
      <c r="C2480" s="123"/>
      <c r="D2480" s="123"/>
      <c r="E2480" s="123"/>
      <c r="F2480" s="123"/>
      <c r="G2480" s="123"/>
      <c r="H2480" s="123"/>
      <c r="I2480" s="123"/>
      <c r="J2480" s="123"/>
      <c r="K2480" s="123"/>
      <c r="L2480" s="123"/>
      <c r="M2480" s="123"/>
      <c r="N2480" s="123"/>
      <c r="O2480" s="123"/>
      <c r="P2480" s="123"/>
      <c r="Q2480" s="123"/>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123"/>
      <c r="BJ2480" s="123"/>
      <c r="BK2480" s="95"/>
      <c r="BL2480" s="95"/>
      <c r="BM2480" s="98"/>
      <c r="BN2480" s="99"/>
      <c r="BO2480" s="123"/>
      <c r="BP2480" s="123"/>
      <c r="BQ2480" s="42"/>
      <c r="BR2480" s="96"/>
    </row>
    <row r="2481" spans="1:70" ht="30" hidden="1" customHeight="1" x14ac:dyDescent="0.35">
      <c r="A2481" s="95">
        <v>2479</v>
      </c>
      <c r="B2481" s="123"/>
      <c r="C2481" s="123"/>
      <c r="D2481" s="123"/>
      <c r="E2481" s="123"/>
      <c r="F2481" s="123"/>
      <c r="G2481" s="123"/>
      <c r="H2481" s="123"/>
      <c r="I2481" s="123"/>
      <c r="J2481" s="123"/>
      <c r="K2481" s="123"/>
      <c r="L2481" s="123"/>
      <c r="M2481" s="123"/>
      <c r="N2481" s="123"/>
      <c r="O2481" s="123"/>
      <c r="P2481" s="123"/>
      <c r="Q2481" s="123"/>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123"/>
      <c r="BJ2481" s="123"/>
      <c r="BK2481" s="95"/>
      <c r="BL2481" s="95"/>
      <c r="BM2481" s="98"/>
      <c r="BN2481" s="99"/>
      <c r="BO2481" s="123"/>
      <c r="BP2481" s="123"/>
      <c r="BQ2481" s="42"/>
      <c r="BR2481" s="96"/>
    </row>
    <row r="2482" spans="1:70" ht="30" hidden="1" customHeight="1" x14ac:dyDescent="0.35">
      <c r="A2482" s="95">
        <v>2480</v>
      </c>
      <c r="B2482" s="123"/>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123"/>
      <c r="BJ2482" s="123"/>
      <c r="BK2482" s="95"/>
      <c r="BL2482" s="95"/>
      <c r="BM2482" s="98"/>
      <c r="BN2482" s="99"/>
      <c r="BO2482" s="123"/>
      <c r="BP2482" s="123"/>
      <c r="BQ2482" s="42"/>
      <c r="BR2482" s="96"/>
    </row>
    <row r="2483" spans="1:70" ht="30" hidden="1" customHeight="1" x14ac:dyDescent="0.35">
      <c r="A2483" s="95">
        <v>2481</v>
      </c>
      <c r="B2483" s="123"/>
      <c r="C2483" s="123"/>
      <c r="D2483" s="123"/>
      <c r="E2483" s="123"/>
      <c r="F2483" s="123"/>
      <c r="G2483" s="123"/>
      <c r="H2483" s="123"/>
      <c r="I2483" s="123"/>
      <c r="J2483" s="123"/>
      <c r="K2483" s="123"/>
      <c r="L2483" s="123"/>
      <c r="M2483" s="123"/>
      <c r="N2483" s="123"/>
      <c r="O2483" s="123"/>
      <c r="P2483" s="123"/>
      <c r="Q2483" s="123"/>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123"/>
      <c r="BJ2483" s="123"/>
      <c r="BK2483" s="95"/>
      <c r="BL2483" s="95"/>
      <c r="BM2483" s="98"/>
      <c r="BN2483" s="99"/>
      <c r="BO2483" s="123"/>
      <c r="BP2483" s="123"/>
      <c r="BQ2483" s="42"/>
      <c r="BR2483" s="96"/>
    </row>
    <row r="2484" spans="1:70" ht="30" hidden="1" customHeight="1" x14ac:dyDescent="0.35">
      <c r="A2484" s="95">
        <v>2482</v>
      </c>
      <c r="B2484" s="123"/>
      <c r="C2484" s="123"/>
      <c r="D2484" s="123"/>
      <c r="E2484" s="123"/>
      <c r="F2484" s="123"/>
      <c r="G2484" s="123"/>
      <c r="H2484" s="123"/>
      <c r="I2484" s="123"/>
      <c r="J2484" s="123"/>
      <c r="K2484" s="123"/>
      <c r="L2484" s="123"/>
      <c r="M2484" s="123"/>
      <c r="N2484" s="123"/>
      <c r="O2484" s="123"/>
      <c r="P2484" s="123"/>
      <c r="Q2484" s="123"/>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123"/>
      <c r="BJ2484" s="123"/>
      <c r="BK2484" s="95"/>
      <c r="BL2484" s="95"/>
      <c r="BM2484" s="98"/>
      <c r="BN2484" s="99"/>
      <c r="BO2484" s="123"/>
      <c r="BP2484" s="123"/>
      <c r="BQ2484" s="42"/>
      <c r="BR2484" s="96"/>
    </row>
    <row r="2485" spans="1:70" ht="30" hidden="1" customHeight="1" x14ac:dyDescent="0.35">
      <c r="A2485" s="95">
        <v>2483</v>
      </c>
      <c r="B2485" s="123"/>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123"/>
      <c r="BJ2485" s="123"/>
      <c r="BK2485" s="95"/>
      <c r="BL2485" s="95"/>
      <c r="BM2485" s="98"/>
      <c r="BN2485" s="99"/>
      <c r="BO2485" s="123"/>
      <c r="BP2485" s="123"/>
      <c r="BQ2485" s="42"/>
      <c r="BR2485" s="96"/>
    </row>
    <row r="2486" spans="1:70" ht="30" hidden="1" customHeight="1" x14ac:dyDescent="0.35">
      <c r="A2486" s="95">
        <v>2484</v>
      </c>
      <c r="B2486" s="123"/>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123"/>
      <c r="BJ2486" s="123"/>
      <c r="BK2486" s="95"/>
      <c r="BL2486" s="95"/>
      <c r="BM2486" s="98"/>
      <c r="BN2486" s="99"/>
      <c r="BO2486" s="123"/>
      <c r="BP2486" s="123"/>
      <c r="BQ2486" s="42"/>
      <c r="BR2486" s="96"/>
    </row>
    <row r="2487" spans="1:70" ht="30" hidden="1" customHeight="1" x14ac:dyDescent="0.35">
      <c r="A2487" s="95">
        <v>2485</v>
      </c>
      <c r="B2487" s="123"/>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123"/>
      <c r="BJ2487" s="123"/>
      <c r="BK2487" s="95"/>
      <c r="BL2487" s="95"/>
      <c r="BM2487" s="98"/>
      <c r="BN2487" s="99"/>
      <c r="BO2487" s="123"/>
      <c r="BP2487" s="123"/>
      <c r="BQ2487" s="42"/>
      <c r="BR2487" s="96"/>
    </row>
    <row r="2488" spans="1:70" ht="30" hidden="1" customHeight="1" x14ac:dyDescent="0.35">
      <c r="A2488" s="95">
        <v>2486</v>
      </c>
      <c r="B2488" s="123"/>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123"/>
      <c r="BJ2488" s="123"/>
      <c r="BK2488" s="95"/>
      <c r="BL2488" s="95"/>
      <c r="BM2488" s="98"/>
      <c r="BN2488" s="99"/>
      <c r="BO2488" s="123"/>
      <c r="BP2488" s="123"/>
      <c r="BQ2488" s="42"/>
      <c r="BR2488" s="96"/>
    </row>
    <row r="2489" spans="1:70" ht="30" hidden="1" customHeight="1" x14ac:dyDescent="0.35">
      <c r="A2489" s="95">
        <v>2487</v>
      </c>
      <c r="B2489" s="123"/>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123"/>
      <c r="BJ2489" s="123"/>
      <c r="BK2489" s="95"/>
      <c r="BL2489" s="95"/>
      <c r="BM2489" s="98"/>
      <c r="BN2489" s="99"/>
      <c r="BO2489" s="123"/>
      <c r="BP2489" s="123"/>
      <c r="BQ2489" s="42"/>
      <c r="BR2489" s="96"/>
    </row>
    <row r="2490" spans="1:70" ht="30" hidden="1" customHeight="1" x14ac:dyDescent="0.35">
      <c r="A2490" s="95">
        <v>2488</v>
      </c>
      <c r="B2490" s="123"/>
      <c r="C2490" s="123"/>
      <c r="D2490" s="123"/>
      <c r="E2490" s="123"/>
      <c r="F2490" s="123"/>
      <c r="G2490" s="123"/>
      <c r="H2490" s="123"/>
      <c r="I2490" s="123"/>
      <c r="J2490" s="123"/>
      <c r="K2490" s="123"/>
      <c r="L2490" s="123"/>
      <c r="M2490" s="123"/>
      <c r="N2490" s="123"/>
      <c r="O2490" s="123"/>
      <c r="P2490" s="123"/>
      <c r="Q2490" s="123"/>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123"/>
      <c r="BJ2490" s="123"/>
      <c r="BK2490" s="95"/>
      <c r="BL2490" s="95"/>
      <c r="BM2490" s="98"/>
      <c r="BN2490" s="99"/>
      <c r="BO2490" s="123"/>
      <c r="BP2490" s="123"/>
      <c r="BQ2490" s="42"/>
      <c r="BR2490" s="96"/>
    </row>
    <row r="2491" spans="1:70" ht="30" hidden="1" customHeight="1" x14ac:dyDescent="0.35">
      <c r="A2491" s="95">
        <v>2489</v>
      </c>
      <c r="B2491" s="123"/>
      <c r="C2491" s="123"/>
      <c r="D2491" s="123"/>
      <c r="E2491" s="123"/>
      <c r="F2491" s="123"/>
      <c r="G2491" s="123"/>
      <c r="H2491" s="123"/>
      <c r="I2491" s="123"/>
      <c r="J2491" s="123"/>
      <c r="K2491" s="123"/>
      <c r="L2491" s="123"/>
      <c r="M2491" s="123"/>
      <c r="N2491" s="123"/>
      <c r="O2491" s="123"/>
      <c r="P2491" s="123"/>
      <c r="Q2491" s="123"/>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123"/>
      <c r="BJ2491" s="123"/>
      <c r="BK2491" s="95"/>
      <c r="BL2491" s="95"/>
      <c r="BM2491" s="98"/>
      <c r="BN2491" s="99"/>
      <c r="BO2491" s="123"/>
      <c r="BP2491" s="123"/>
      <c r="BQ2491" s="42"/>
      <c r="BR2491" s="96"/>
    </row>
    <row r="2492" spans="1:70" ht="30" hidden="1" customHeight="1" x14ac:dyDescent="0.35">
      <c r="A2492" s="95">
        <v>2490</v>
      </c>
      <c r="B2492" s="123"/>
      <c r="C2492" s="123"/>
      <c r="D2492" s="123"/>
      <c r="E2492" s="123"/>
      <c r="F2492" s="123"/>
      <c r="G2492" s="123"/>
      <c r="H2492" s="123"/>
      <c r="I2492" s="123"/>
      <c r="J2492" s="123"/>
      <c r="K2492" s="123"/>
      <c r="L2492" s="123"/>
      <c r="M2492" s="123"/>
      <c r="N2492" s="123"/>
      <c r="O2492" s="123"/>
      <c r="P2492" s="123"/>
      <c r="Q2492" s="123"/>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123"/>
      <c r="BJ2492" s="123"/>
      <c r="BK2492" s="95"/>
      <c r="BL2492" s="95"/>
      <c r="BM2492" s="98"/>
      <c r="BN2492" s="99"/>
      <c r="BO2492" s="123"/>
      <c r="BP2492" s="123"/>
      <c r="BQ2492" s="42"/>
      <c r="BR2492" s="96"/>
    </row>
    <row r="2493" spans="1:70" ht="30" hidden="1" customHeight="1" x14ac:dyDescent="0.35">
      <c r="A2493" s="95">
        <v>2491</v>
      </c>
      <c r="B2493" s="123"/>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123"/>
      <c r="BJ2493" s="123"/>
      <c r="BK2493" s="95"/>
      <c r="BL2493" s="95"/>
      <c r="BM2493" s="98"/>
      <c r="BN2493" s="99"/>
      <c r="BO2493" s="123"/>
      <c r="BP2493" s="123"/>
      <c r="BQ2493" s="42"/>
      <c r="BR2493" s="96"/>
    </row>
    <row r="2494" spans="1:70" ht="30" hidden="1" customHeight="1" x14ac:dyDescent="0.35">
      <c r="A2494" s="95">
        <v>2492</v>
      </c>
      <c r="B2494" s="123"/>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123"/>
      <c r="BJ2494" s="123"/>
      <c r="BK2494" s="95"/>
      <c r="BL2494" s="95"/>
      <c r="BM2494" s="98"/>
      <c r="BN2494" s="99"/>
      <c r="BO2494" s="123"/>
      <c r="BP2494" s="123"/>
      <c r="BQ2494" s="42"/>
      <c r="BR2494" s="96"/>
    </row>
    <row r="2495" spans="1:70" ht="30" hidden="1" customHeight="1" x14ac:dyDescent="0.35">
      <c r="A2495" s="95">
        <v>2493</v>
      </c>
      <c r="B2495" s="123"/>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123"/>
      <c r="BJ2495" s="123"/>
      <c r="BK2495" s="95"/>
      <c r="BL2495" s="95"/>
      <c r="BM2495" s="98"/>
      <c r="BN2495" s="99"/>
      <c r="BO2495" s="123"/>
      <c r="BP2495" s="123"/>
      <c r="BQ2495" s="42"/>
      <c r="BR2495" s="96"/>
    </row>
    <row r="2496" spans="1:70" ht="30" hidden="1" customHeight="1" x14ac:dyDescent="0.35">
      <c r="A2496" s="95">
        <v>2494</v>
      </c>
      <c r="B2496" s="123"/>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123"/>
      <c r="BJ2496" s="123"/>
      <c r="BK2496" s="95"/>
      <c r="BL2496" s="95"/>
      <c r="BM2496" s="98"/>
      <c r="BN2496" s="99"/>
      <c r="BO2496" s="123"/>
      <c r="BP2496" s="123"/>
      <c r="BQ2496" s="42"/>
      <c r="BR2496" s="96"/>
    </row>
    <row r="2497" spans="1:70" ht="30" hidden="1" customHeight="1" x14ac:dyDescent="0.35">
      <c r="A2497" s="95">
        <v>2495</v>
      </c>
      <c r="B2497" s="123"/>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123"/>
      <c r="BJ2497" s="123"/>
      <c r="BK2497" s="95"/>
      <c r="BL2497" s="95"/>
      <c r="BM2497" s="98"/>
      <c r="BN2497" s="99"/>
      <c r="BO2497" s="123"/>
      <c r="BP2497" s="123"/>
      <c r="BQ2497" s="42"/>
      <c r="BR2497" s="96"/>
    </row>
    <row r="2498" spans="1:70" ht="30" hidden="1" customHeight="1" x14ac:dyDescent="0.35">
      <c r="A2498" s="95">
        <v>2496</v>
      </c>
      <c r="B2498" s="123"/>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123"/>
      <c r="BJ2498" s="123"/>
      <c r="BK2498" s="95"/>
      <c r="BL2498" s="95"/>
      <c r="BM2498" s="98"/>
      <c r="BN2498" s="99"/>
      <c r="BO2498" s="123"/>
      <c r="BP2498" s="123"/>
      <c r="BQ2498" s="42"/>
      <c r="BR2498" s="96"/>
    </row>
    <row r="2499" spans="1:70" ht="30" hidden="1" customHeight="1" x14ac:dyDescent="0.35">
      <c r="A2499" s="95">
        <v>2497</v>
      </c>
      <c r="B2499" s="123"/>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123"/>
      <c r="BJ2499" s="123"/>
      <c r="BK2499" s="95"/>
      <c r="BL2499" s="95"/>
      <c r="BM2499" s="98"/>
      <c r="BN2499" s="99"/>
      <c r="BO2499" s="123"/>
      <c r="BP2499" s="123"/>
      <c r="BQ2499" s="42"/>
      <c r="BR2499" s="96"/>
    </row>
    <row r="2500" spans="1:70" ht="30" hidden="1" customHeight="1" x14ac:dyDescent="0.35">
      <c r="A2500" s="95">
        <v>2498</v>
      </c>
      <c r="B2500" s="123"/>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123"/>
      <c r="BJ2500" s="123"/>
      <c r="BK2500" s="95"/>
      <c r="BL2500" s="95"/>
      <c r="BM2500" s="98"/>
      <c r="BN2500" s="99"/>
      <c r="BO2500" s="123"/>
      <c r="BP2500" s="123"/>
      <c r="BQ2500" s="42"/>
      <c r="BR2500" s="96"/>
    </row>
    <row r="2501" spans="1:70" ht="30" hidden="1" customHeight="1" x14ac:dyDescent="0.35">
      <c r="A2501" s="95">
        <v>2499</v>
      </c>
      <c r="B2501" s="123"/>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123"/>
      <c r="BJ2501" s="123"/>
      <c r="BK2501" s="95"/>
      <c r="BL2501" s="95"/>
      <c r="BM2501" s="98"/>
      <c r="BN2501" s="99"/>
      <c r="BO2501" s="123"/>
      <c r="BP2501" s="123"/>
      <c r="BQ2501" s="42"/>
      <c r="BR2501" s="96"/>
    </row>
    <row r="2502" spans="1:70" ht="30" hidden="1" customHeight="1" x14ac:dyDescent="0.35">
      <c r="A2502" s="95">
        <v>2500</v>
      </c>
      <c r="B2502" s="123"/>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123"/>
      <c r="BJ2502" s="123"/>
      <c r="BK2502" s="95"/>
      <c r="BL2502" s="95"/>
      <c r="BM2502" s="98"/>
      <c r="BN2502" s="99"/>
      <c r="BO2502" s="123"/>
      <c r="BP2502" s="123"/>
      <c r="BQ2502" s="42"/>
      <c r="BR2502" s="96"/>
    </row>
    <row r="2503" spans="1:70" ht="30" hidden="1" customHeight="1" x14ac:dyDescent="0.35">
      <c r="A2503" s="95">
        <v>2501</v>
      </c>
      <c r="B2503" s="123"/>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123"/>
      <c r="BJ2503" s="123"/>
      <c r="BK2503" s="95"/>
      <c r="BL2503" s="95"/>
      <c r="BM2503" s="98"/>
      <c r="BN2503" s="99"/>
      <c r="BO2503" s="123"/>
      <c r="BP2503" s="123"/>
      <c r="BQ2503" s="42"/>
      <c r="BR2503" s="96"/>
    </row>
    <row r="2504" spans="1:70" ht="30" hidden="1" customHeight="1" x14ac:dyDescent="0.35">
      <c r="A2504" s="95">
        <v>2502</v>
      </c>
      <c r="B2504" s="123"/>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123"/>
      <c r="BJ2504" s="123"/>
      <c r="BK2504" s="95"/>
      <c r="BL2504" s="95"/>
      <c r="BM2504" s="98"/>
      <c r="BN2504" s="99"/>
      <c r="BO2504" s="123"/>
      <c r="BP2504" s="123"/>
      <c r="BQ2504" s="42"/>
      <c r="BR2504" s="96"/>
    </row>
    <row r="2505" spans="1:70" ht="30" hidden="1" customHeight="1" x14ac:dyDescent="0.35">
      <c r="A2505" s="95">
        <v>2503</v>
      </c>
      <c r="B2505" s="123"/>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123"/>
      <c r="BJ2505" s="123"/>
      <c r="BK2505" s="95"/>
      <c r="BL2505" s="95"/>
      <c r="BM2505" s="98"/>
      <c r="BN2505" s="99"/>
      <c r="BO2505" s="123"/>
      <c r="BP2505" s="123"/>
      <c r="BQ2505" s="42"/>
      <c r="BR2505" s="96"/>
    </row>
    <row r="2506" spans="1:70" ht="30" hidden="1" customHeight="1" x14ac:dyDescent="0.35">
      <c r="A2506" s="95">
        <v>2504</v>
      </c>
      <c r="B2506" s="123"/>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123"/>
      <c r="BJ2506" s="123"/>
      <c r="BK2506" s="95"/>
      <c r="BL2506" s="95"/>
      <c r="BM2506" s="98"/>
      <c r="BN2506" s="99"/>
      <c r="BO2506" s="123"/>
      <c r="BP2506" s="123"/>
      <c r="BQ2506" s="42"/>
      <c r="BR2506" s="96"/>
    </row>
    <row r="2507" spans="1:70" ht="30" hidden="1" customHeight="1" x14ac:dyDescent="0.35">
      <c r="A2507" s="95">
        <v>2505</v>
      </c>
      <c r="B2507" s="123"/>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123"/>
      <c r="BJ2507" s="123"/>
      <c r="BK2507" s="95"/>
      <c r="BL2507" s="95"/>
      <c r="BM2507" s="98"/>
      <c r="BN2507" s="99"/>
      <c r="BO2507" s="123"/>
      <c r="BP2507" s="123"/>
      <c r="BQ2507" s="42"/>
      <c r="BR2507" s="96"/>
    </row>
    <row r="2508" spans="1:70" ht="30" hidden="1" customHeight="1" x14ac:dyDescent="0.35">
      <c r="A2508" s="95">
        <v>2506</v>
      </c>
      <c r="B2508" s="123"/>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123"/>
      <c r="BJ2508" s="123"/>
      <c r="BK2508" s="95"/>
      <c r="BL2508" s="95"/>
      <c r="BM2508" s="98"/>
      <c r="BN2508" s="99"/>
      <c r="BO2508" s="123"/>
      <c r="BP2508" s="123"/>
      <c r="BQ2508" s="42"/>
      <c r="BR2508" s="96"/>
    </row>
    <row r="2509" spans="1:70" ht="30" hidden="1" customHeight="1" x14ac:dyDescent="0.35">
      <c r="A2509" s="95">
        <v>2507</v>
      </c>
      <c r="B2509" s="123"/>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123"/>
      <c r="BJ2509" s="123"/>
      <c r="BK2509" s="95"/>
      <c r="BL2509" s="95"/>
      <c r="BM2509" s="98"/>
      <c r="BN2509" s="99"/>
      <c r="BO2509" s="123"/>
      <c r="BP2509" s="123"/>
      <c r="BQ2509" s="42"/>
      <c r="BR2509" s="96"/>
    </row>
    <row r="2510" spans="1:70" ht="30" hidden="1" customHeight="1" x14ac:dyDescent="0.35">
      <c r="A2510" s="95">
        <v>2508</v>
      </c>
      <c r="B2510" s="123"/>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123"/>
      <c r="BJ2510" s="123"/>
      <c r="BK2510" s="95"/>
      <c r="BL2510" s="95"/>
      <c r="BM2510" s="98"/>
      <c r="BN2510" s="99"/>
      <c r="BO2510" s="123"/>
      <c r="BP2510" s="123"/>
      <c r="BQ2510" s="42"/>
      <c r="BR2510" s="96"/>
    </row>
    <row r="2511" spans="1:70" ht="30" hidden="1" customHeight="1" x14ac:dyDescent="0.35">
      <c r="A2511" s="95">
        <v>2509</v>
      </c>
      <c r="B2511" s="123"/>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123"/>
      <c r="BJ2511" s="123"/>
      <c r="BK2511" s="95"/>
      <c r="BL2511" s="95"/>
      <c r="BM2511" s="98"/>
      <c r="BN2511" s="99"/>
      <c r="BO2511" s="123"/>
      <c r="BP2511" s="123"/>
      <c r="BQ2511" s="42"/>
      <c r="BR2511" s="96"/>
    </row>
    <row r="2512" spans="1:70" ht="30" hidden="1" customHeight="1" x14ac:dyDescent="0.35">
      <c r="A2512" s="95">
        <v>2510</v>
      </c>
      <c r="B2512" s="123"/>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123"/>
      <c r="BJ2512" s="123"/>
      <c r="BK2512" s="95"/>
      <c r="BL2512" s="95"/>
      <c r="BM2512" s="98"/>
      <c r="BN2512" s="99"/>
      <c r="BO2512" s="123"/>
      <c r="BP2512" s="123"/>
      <c r="BQ2512" s="42"/>
      <c r="BR2512" s="96"/>
    </row>
    <row r="2513" spans="1:70" ht="30" hidden="1" customHeight="1" x14ac:dyDescent="0.35">
      <c r="A2513" s="95">
        <v>2511</v>
      </c>
      <c r="B2513" s="123"/>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123"/>
      <c r="BJ2513" s="123"/>
      <c r="BK2513" s="95"/>
      <c r="BL2513" s="95"/>
      <c r="BM2513" s="98"/>
      <c r="BN2513" s="99"/>
      <c r="BO2513" s="123"/>
      <c r="BP2513" s="123"/>
      <c r="BQ2513" s="42"/>
      <c r="BR2513" s="96"/>
    </row>
    <row r="2514" spans="1:70" ht="30" hidden="1" customHeight="1" x14ac:dyDescent="0.35">
      <c r="A2514" s="95">
        <v>2512</v>
      </c>
      <c r="B2514" s="123"/>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123"/>
      <c r="BJ2514" s="123"/>
      <c r="BK2514" s="95"/>
      <c r="BL2514" s="95"/>
      <c r="BM2514" s="98"/>
      <c r="BN2514" s="99"/>
      <c r="BO2514" s="123"/>
      <c r="BP2514" s="123"/>
      <c r="BQ2514" s="42"/>
      <c r="BR2514" s="96"/>
    </row>
    <row r="2515" spans="1:70" ht="30" hidden="1" customHeight="1" x14ac:dyDescent="0.35">
      <c r="A2515" s="95">
        <v>2513</v>
      </c>
      <c r="B2515" s="123"/>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123"/>
      <c r="BJ2515" s="123"/>
      <c r="BK2515" s="95"/>
      <c r="BL2515" s="95"/>
      <c r="BM2515" s="98"/>
      <c r="BN2515" s="99"/>
      <c r="BO2515" s="123"/>
      <c r="BP2515" s="123"/>
      <c r="BQ2515" s="42"/>
      <c r="BR2515" s="96"/>
    </row>
    <row r="2516" spans="1:70" ht="30" hidden="1" customHeight="1" x14ac:dyDescent="0.35">
      <c r="A2516" s="95">
        <v>2514</v>
      </c>
      <c r="B2516" s="123"/>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123"/>
      <c r="BJ2516" s="123"/>
      <c r="BK2516" s="95"/>
      <c r="BL2516" s="95"/>
      <c r="BM2516" s="98"/>
      <c r="BN2516" s="99"/>
      <c r="BO2516" s="123"/>
      <c r="BP2516" s="123"/>
      <c r="BQ2516" s="42"/>
      <c r="BR2516" s="96"/>
    </row>
    <row r="2517" spans="1:70" ht="30" hidden="1" customHeight="1" x14ac:dyDescent="0.35">
      <c r="A2517" s="95">
        <v>2515</v>
      </c>
      <c r="B2517" s="123"/>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123"/>
      <c r="BJ2517" s="123"/>
      <c r="BK2517" s="95"/>
      <c r="BL2517" s="95"/>
      <c r="BM2517" s="98"/>
      <c r="BN2517" s="99"/>
      <c r="BO2517" s="123"/>
      <c r="BP2517" s="123"/>
      <c r="BQ2517" s="42"/>
      <c r="BR2517" s="96"/>
    </row>
    <row r="2518" spans="1:70" ht="30" hidden="1" customHeight="1" x14ac:dyDescent="0.35">
      <c r="A2518" s="95">
        <v>2516</v>
      </c>
      <c r="B2518" s="123"/>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123"/>
      <c r="BJ2518" s="123"/>
      <c r="BK2518" s="95"/>
      <c r="BL2518" s="95"/>
      <c r="BM2518" s="98"/>
      <c r="BN2518" s="99"/>
      <c r="BO2518" s="123"/>
      <c r="BP2518" s="123"/>
      <c r="BQ2518" s="42"/>
      <c r="BR2518" s="96"/>
    </row>
    <row r="2519" spans="1:70" ht="30" hidden="1" customHeight="1" x14ac:dyDescent="0.35">
      <c r="A2519" s="95">
        <v>2517</v>
      </c>
      <c r="B2519" s="123"/>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123"/>
      <c r="BJ2519" s="123"/>
      <c r="BK2519" s="95"/>
      <c r="BL2519" s="95"/>
      <c r="BM2519" s="98"/>
      <c r="BN2519" s="99"/>
      <c r="BO2519" s="123"/>
      <c r="BP2519" s="123"/>
      <c r="BQ2519" s="42"/>
      <c r="BR2519" s="96"/>
    </row>
    <row r="2520" spans="1:70" ht="30" hidden="1" customHeight="1" x14ac:dyDescent="0.35">
      <c r="A2520" s="95">
        <v>2518</v>
      </c>
      <c r="B2520" s="123"/>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123"/>
      <c r="BJ2520" s="123"/>
      <c r="BK2520" s="95"/>
      <c r="BL2520" s="95"/>
      <c r="BM2520" s="98"/>
      <c r="BN2520" s="99"/>
      <c r="BO2520" s="123"/>
      <c r="BP2520" s="123"/>
      <c r="BQ2520" s="42"/>
      <c r="BR2520" s="96"/>
    </row>
    <row r="2521" spans="1:70" ht="30" hidden="1" customHeight="1" x14ac:dyDescent="0.35">
      <c r="A2521" s="95">
        <v>2519</v>
      </c>
      <c r="B2521" s="123"/>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123"/>
      <c r="BJ2521" s="123"/>
      <c r="BK2521" s="95"/>
      <c r="BL2521" s="95"/>
      <c r="BM2521" s="98"/>
      <c r="BN2521" s="99"/>
      <c r="BO2521" s="123"/>
      <c r="BP2521" s="123"/>
      <c r="BQ2521" s="42"/>
      <c r="BR2521" s="96"/>
    </row>
    <row r="2522" spans="1:70" ht="30" hidden="1" customHeight="1" x14ac:dyDescent="0.35">
      <c r="A2522" s="95">
        <v>2520</v>
      </c>
      <c r="B2522" s="123"/>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123"/>
      <c r="BJ2522" s="123"/>
      <c r="BK2522" s="95"/>
      <c r="BL2522" s="95"/>
      <c r="BM2522" s="98"/>
      <c r="BN2522" s="99"/>
      <c r="BO2522" s="123"/>
      <c r="BP2522" s="123"/>
      <c r="BQ2522" s="42"/>
      <c r="BR2522" s="96"/>
    </row>
    <row r="2523" spans="1:70" ht="30" hidden="1" customHeight="1" x14ac:dyDescent="0.35">
      <c r="A2523" s="95">
        <v>2521</v>
      </c>
      <c r="B2523" s="123"/>
      <c r="C2523" s="123"/>
      <c r="D2523" s="123"/>
      <c r="E2523" s="123"/>
      <c r="F2523" s="123"/>
      <c r="G2523" s="123"/>
      <c r="H2523" s="123"/>
      <c r="I2523" s="123"/>
      <c r="J2523" s="123"/>
      <c r="K2523" s="123"/>
      <c r="L2523" s="123"/>
      <c r="M2523" s="123"/>
      <c r="N2523" s="123"/>
      <c r="O2523" s="123"/>
      <c r="P2523" s="123"/>
      <c r="Q2523" s="123"/>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123"/>
      <c r="BJ2523" s="123"/>
      <c r="BK2523" s="95"/>
      <c r="BL2523" s="95"/>
      <c r="BM2523" s="98"/>
      <c r="BN2523" s="99"/>
      <c r="BO2523" s="123"/>
      <c r="BP2523" s="123"/>
      <c r="BQ2523" s="42"/>
      <c r="BR2523" s="96"/>
    </row>
    <row r="2524" spans="1:70" ht="30" hidden="1" customHeight="1" x14ac:dyDescent="0.35">
      <c r="A2524" s="95">
        <v>2522</v>
      </c>
      <c r="B2524" s="123"/>
      <c r="C2524" s="123"/>
      <c r="D2524" s="123"/>
      <c r="E2524" s="123"/>
      <c r="F2524" s="123"/>
      <c r="G2524" s="123"/>
      <c r="H2524" s="123"/>
      <c r="I2524" s="123"/>
      <c r="J2524" s="123"/>
      <c r="K2524" s="123"/>
      <c r="L2524" s="123"/>
      <c r="M2524" s="123"/>
      <c r="N2524" s="123"/>
      <c r="O2524" s="123"/>
      <c r="P2524" s="123"/>
      <c r="Q2524" s="123"/>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123"/>
      <c r="BJ2524" s="123"/>
      <c r="BK2524" s="95"/>
      <c r="BL2524" s="95"/>
      <c r="BM2524" s="98"/>
      <c r="BN2524" s="99"/>
      <c r="BO2524" s="123"/>
      <c r="BP2524" s="123"/>
      <c r="BQ2524" s="42"/>
      <c r="BR2524" s="96"/>
    </row>
    <row r="2525" spans="1:70" ht="30" hidden="1" customHeight="1" x14ac:dyDescent="0.35">
      <c r="A2525" s="95">
        <v>2523</v>
      </c>
      <c r="B2525" s="123"/>
      <c r="C2525" s="123"/>
      <c r="D2525" s="123"/>
      <c r="E2525" s="123"/>
      <c r="F2525" s="123"/>
      <c r="G2525" s="123"/>
      <c r="H2525" s="123"/>
      <c r="I2525" s="123"/>
      <c r="J2525" s="123"/>
      <c r="K2525" s="123"/>
      <c r="L2525" s="123"/>
      <c r="M2525" s="123"/>
      <c r="N2525" s="123"/>
      <c r="O2525" s="123"/>
      <c r="P2525" s="123"/>
      <c r="Q2525" s="123"/>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123"/>
      <c r="BJ2525" s="123"/>
      <c r="BK2525" s="95"/>
      <c r="BL2525" s="95"/>
      <c r="BM2525" s="98"/>
      <c r="BN2525" s="99"/>
      <c r="BO2525" s="123"/>
      <c r="BP2525" s="123"/>
      <c r="BQ2525" s="42"/>
      <c r="BR2525" s="96"/>
    </row>
    <row r="2526" spans="1:70" ht="30" hidden="1" customHeight="1" x14ac:dyDescent="0.35">
      <c r="A2526" s="95">
        <v>2524</v>
      </c>
      <c r="B2526" s="123"/>
      <c r="C2526" s="123"/>
      <c r="D2526" s="123"/>
      <c r="E2526" s="123"/>
      <c r="F2526" s="123"/>
      <c r="G2526" s="123"/>
      <c r="H2526" s="123"/>
      <c r="I2526" s="123"/>
      <c r="J2526" s="123"/>
      <c r="K2526" s="123"/>
      <c r="L2526" s="123"/>
      <c r="M2526" s="123"/>
      <c r="N2526" s="123"/>
      <c r="O2526" s="123"/>
      <c r="P2526" s="123"/>
      <c r="Q2526" s="123"/>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123"/>
      <c r="BJ2526" s="123"/>
      <c r="BK2526" s="95"/>
      <c r="BL2526" s="95"/>
      <c r="BM2526" s="98"/>
      <c r="BN2526" s="99"/>
      <c r="BO2526" s="123"/>
      <c r="BP2526" s="123"/>
      <c r="BQ2526" s="42"/>
      <c r="BR2526" s="96"/>
    </row>
    <row r="2527" spans="1:70" ht="30" hidden="1" customHeight="1" x14ac:dyDescent="0.35">
      <c r="A2527" s="95">
        <v>2525</v>
      </c>
      <c r="B2527" s="123"/>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123"/>
      <c r="BJ2527" s="123"/>
      <c r="BK2527" s="95"/>
      <c r="BL2527" s="95"/>
      <c r="BM2527" s="98"/>
      <c r="BN2527" s="99"/>
      <c r="BO2527" s="123"/>
      <c r="BP2527" s="123"/>
      <c r="BQ2527" s="42"/>
      <c r="BR2527" s="96"/>
    </row>
    <row r="2528" spans="1:70" ht="30" hidden="1" customHeight="1" x14ac:dyDescent="0.35">
      <c r="A2528" s="95">
        <v>2526</v>
      </c>
      <c r="B2528" s="123"/>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123"/>
      <c r="BJ2528" s="123"/>
      <c r="BK2528" s="95"/>
      <c r="BL2528" s="95"/>
      <c r="BM2528" s="98"/>
      <c r="BN2528" s="99"/>
      <c r="BO2528" s="123"/>
      <c r="BP2528" s="123"/>
      <c r="BQ2528" s="42"/>
      <c r="BR2528" s="96"/>
    </row>
    <row r="2529" spans="1:70" ht="30" hidden="1" customHeight="1" x14ac:dyDescent="0.35">
      <c r="A2529" s="95">
        <v>2527</v>
      </c>
      <c r="B2529" s="123"/>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123"/>
      <c r="BJ2529" s="123"/>
      <c r="BK2529" s="95"/>
      <c r="BL2529" s="95"/>
      <c r="BM2529" s="98"/>
      <c r="BN2529" s="99"/>
      <c r="BO2529" s="123"/>
      <c r="BP2529" s="123"/>
      <c r="BQ2529" s="42"/>
      <c r="BR2529" s="96"/>
    </row>
    <row r="2530" spans="1:70" ht="30" hidden="1" customHeight="1" x14ac:dyDescent="0.35">
      <c r="A2530" s="95">
        <v>2528</v>
      </c>
      <c r="B2530" s="123"/>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123"/>
      <c r="BJ2530" s="123"/>
      <c r="BK2530" s="95"/>
      <c r="BL2530" s="95"/>
      <c r="BM2530" s="98"/>
      <c r="BN2530" s="99"/>
      <c r="BO2530" s="123"/>
      <c r="BP2530" s="123"/>
      <c r="BQ2530" s="42"/>
      <c r="BR2530" s="96"/>
    </row>
    <row r="2531" spans="1:70" ht="30" hidden="1" customHeight="1" x14ac:dyDescent="0.35">
      <c r="A2531" s="95">
        <v>2529</v>
      </c>
      <c r="B2531" s="123"/>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123"/>
      <c r="BJ2531" s="123"/>
      <c r="BK2531" s="95"/>
      <c r="BL2531" s="95"/>
      <c r="BM2531" s="98"/>
      <c r="BN2531" s="99"/>
      <c r="BO2531" s="123"/>
      <c r="BP2531" s="123"/>
      <c r="BQ2531" s="42"/>
      <c r="BR2531" s="96"/>
    </row>
    <row r="2532" spans="1:70" ht="30" hidden="1" customHeight="1" x14ac:dyDescent="0.35">
      <c r="A2532" s="95">
        <v>2530</v>
      </c>
      <c r="B2532" s="123"/>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123"/>
      <c r="BJ2532" s="123"/>
      <c r="BK2532" s="95"/>
      <c r="BL2532" s="95"/>
      <c r="BM2532" s="98"/>
      <c r="BN2532" s="99"/>
      <c r="BO2532" s="123"/>
      <c r="BP2532" s="123"/>
      <c r="BQ2532" s="42"/>
      <c r="BR2532" s="96"/>
    </row>
    <row r="2533" spans="1:70" ht="30" hidden="1" customHeight="1" x14ac:dyDescent="0.35">
      <c r="A2533" s="95">
        <v>2531</v>
      </c>
      <c r="B2533" s="123"/>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123"/>
      <c r="BJ2533" s="123"/>
      <c r="BK2533" s="95"/>
      <c r="BL2533" s="95"/>
      <c r="BM2533" s="98"/>
      <c r="BN2533" s="99"/>
      <c r="BO2533" s="123"/>
      <c r="BP2533" s="123"/>
      <c r="BQ2533" s="42"/>
      <c r="BR2533" s="96"/>
    </row>
    <row r="2534" spans="1:70" ht="30" hidden="1" customHeight="1" x14ac:dyDescent="0.35">
      <c r="A2534" s="95">
        <v>2532</v>
      </c>
      <c r="B2534" s="123"/>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123"/>
      <c r="BJ2534" s="123"/>
      <c r="BK2534" s="95"/>
      <c r="BL2534" s="95"/>
      <c r="BM2534" s="98"/>
      <c r="BN2534" s="99"/>
      <c r="BO2534" s="123"/>
      <c r="BP2534" s="123"/>
      <c r="BQ2534" s="42"/>
      <c r="BR2534" s="96"/>
    </row>
    <row r="2535" spans="1:70" ht="30" hidden="1" customHeight="1" x14ac:dyDescent="0.35">
      <c r="A2535" s="95">
        <v>2533</v>
      </c>
      <c r="B2535" s="123"/>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123"/>
      <c r="BJ2535" s="123"/>
      <c r="BK2535" s="95"/>
      <c r="BL2535" s="95"/>
      <c r="BM2535" s="98"/>
      <c r="BN2535" s="99"/>
      <c r="BO2535" s="123"/>
      <c r="BP2535" s="123"/>
      <c r="BQ2535" s="42"/>
      <c r="BR2535" s="96"/>
    </row>
    <row r="2536" spans="1:70" ht="30" hidden="1" customHeight="1" x14ac:dyDescent="0.35">
      <c r="A2536" s="95">
        <v>2534</v>
      </c>
      <c r="B2536" s="123"/>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123"/>
      <c r="BJ2536" s="123"/>
      <c r="BK2536" s="95"/>
      <c r="BL2536" s="95"/>
      <c r="BM2536" s="98"/>
      <c r="BN2536" s="99"/>
      <c r="BO2536" s="123"/>
      <c r="BP2536" s="123"/>
      <c r="BQ2536" s="42"/>
      <c r="BR2536" s="96"/>
    </row>
    <row r="2537" spans="1:70" ht="30" hidden="1" customHeight="1" x14ac:dyDescent="0.35">
      <c r="A2537" s="95">
        <v>2535</v>
      </c>
      <c r="B2537" s="123"/>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123"/>
      <c r="BJ2537" s="123"/>
      <c r="BK2537" s="95"/>
      <c r="BL2537" s="95"/>
      <c r="BM2537" s="98"/>
      <c r="BN2537" s="99"/>
      <c r="BO2537" s="123"/>
      <c r="BP2537" s="123"/>
      <c r="BQ2537" s="42"/>
      <c r="BR2537" s="96"/>
    </row>
    <row r="2538" spans="1:70" ht="30" hidden="1" customHeight="1" x14ac:dyDescent="0.35">
      <c r="A2538" s="95">
        <v>2536</v>
      </c>
      <c r="B2538" s="123"/>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123"/>
      <c r="BJ2538" s="123"/>
      <c r="BK2538" s="95"/>
      <c r="BL2538" s="95"/>
      <c r="BM2538" s="98"/>
      <c r="BN2538" s="99"/>
      <c r="BO2538" s="123"/>
      <c r="BP2538" s="123"/>
      <c r="BQ2538" s="42"/>
      <c r="BR2538" s="96"/>
    </row>
    <row r="2539" spans="1:70" ht="30" hidden="1" customHeight="1" x14ac:dyDescent="0.35">
      <c r="A2539" s="95">
        <v>2537</v>
      </c>
      <c r="B2539" s="123"/>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123"/>
      <c r="BJ2539" s="123"/>
      <c r="BK2539" s="95"/>
      <c r="BL2539" s="95"/>
      <c r="BM2539" s="98"/>
      <c r="BN2539" s="99"/>
      <c r="BO2539" s="123"/>
      <c r="BP2539" s="123"/>
      <c r="BQ2539" s="42"/>
      <c r="BR2539" s="96"/>
    </row>
    <row r="2540" spans="1:70" ht="30" hidden="1" customHeight="1" x14ac:dyDescent="0.35">
      <c r="A2540" s="95">
        <v>2538</v>
      </c>
      <c r="B2540" s="123"/>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123"/>
      <c r="BJ2540" s="123"/>
      <c r="BK2540" s="95"/>
      <c r="BL2540" s="95"/>
      <c r="BM2540" s="98"/>
      <c r="BN2540" s="99"/>
      <c r="BO2540" s="123"/>
      <c r="BP2540" s="123"/>
      <c r="BQ2540" s="42"/>
      <c r="BR2540" s="96"/>
    </row>
    <row r="2541" spans="1:70" ht="30" hidden="1" customHeight="1" x14ac:dyDescent="0.35">
      <c r="A2541" s="95">
        <v>2539</v>
      </c>
      <c r="B2541" s="123"/>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123"/>
      <c r="BJ2541" s="123"/>
      <c r="BK2541" s="95"/>
      <c r="BL2541" s="95"/>
      <c r="BM2541" s="98"/>
      <c r="BN2541" s="99"/>
      <c r="BO2541" s="123"/>
      <c r="BP2541" s="123"/>
      <c r="BQ2541" s="42"/>
      <c r="BR2541" s="96"/>
    </row>
    <row r="2542" spans="1:70" ht="30" hidden="1" customHeight="1" x14ac:dyDescent="0.35">
      <c r="A2542" s="95">
        <v>2540</v>
      </c>
      <c r="B2542" s="123"/>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123"/>
      <c r="BJ2542" s="123"/>
      <c r="BK2542" s="95"/>
      <c r="BL2542" s="95"/>
      <c r="BM2542" s="98"/>
      <c r="BN2542" s="99"/>
      <c r="BO2542" s="123"/>
      <c r="BP2542" s="123"/>
      <c r="BQ2542" s="42"/>
      <c r="BR2542" s="96"/>
    </row>
    <row r="2543" spans="1:70" ht="30" hidden="1" customHeight="1" x14ac:dyDescent="0.35">
      <c r="A2543" s="95">
        <v>2541</v>
      </c>
      <c r="B2543" s="123"/>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123"/>
      <c r="BJ2543" s="123"/>
      <c r="BK2543" s="95"/>
      <c r="BL2543" s="95"/>
      <c r="BM2543" s="98"/>
      <c r="BN2543" s="99"/>
      <c r="BO2543" s="123"/>
      <c r="BP2543" s="123"/>
      <c r="BQ2543" s="42"/>
      <c r="BR2543" s="96"/>
    </row>
    <row r="2544" spans="1:70" ht="30" hidden="1" customHeight="1" x14ac:dyDescent="0.35">
      <c r="A2544" s="95">
        <v>2542</v>
      </c>
      <c r="B2544" s="123"/>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123"/>
      <c r="BJ2544" s="123"/>
      <c r="BK2544" s="95"/>
      <c r="BL2544" s="95"/>
      <c r="BM2544" s="98"/>
      <c r="BN2544" s="99"/>
      <c r="BO2544" s="123"/>
      <c r="BP2544" s="123"/>
      <c r="BQ2544" s="42"/>
      <c r="BR2544" s="96"/>
    </row>
    <row r="2545" spans="1:70" ht="30" hidden="1" customHeight="1" x14ac:dyDescent="0.35">
      <c r="A2545" s="95">
        <v>2543</v>
      </c>
      <c r="B2545" s="123"/>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123"/>
      <c r="BJ2545" s="123"/>
      <c r="BK2545" s="95"/>
      <c r="BL2545" s="95"/>
      <c r="BM2545" s="98"/>
      <c r="BN2545" s="99"/>
      <c r="BO2545" s="123"/>
      <c r="BP2545" s="123"/>
      <c r="BQ2545" s="42"/>
      <c r="BR2545" s="96"/>
    </row>
    <row r="2546" spans="1:70" ht="30" hidden="1" customHeight="1" x14ac:dyDescent="0.35">
      <c r="A2546" s="95">
        <v>2544</v>
      </c>
      <c r="B2546" s="123"/>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123"/>
      <c r="BJ2546" s="123"/>
      <c r="BK2546" s="95"/>
      <c r="BL2546" s="95"/>
      <c r="BM2546" s="98"/>
      <c r="BN2546" s="99"/>
      <c r="BO2546" s="123"/>
      <c r="BP2546" s="123"/>
      <c r="BQ2546" s="42"/>
      <c r="BR2546" s="96"/>
    </row>
    <row r="2547" spans="1:70" ht="30" hidden="1" customHeight="1" x14ac:dyDescent="0.35">
      <c r="A2547" s="95">
        <v>2545</v>
      </c>
      <c r="B2547" s="123"/>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123"/>
      <c r="BJ2547" s="123"/>
      <c r="BK2547" s="95"/>
      <c r="BL2547" s="95"/>
      <c r="BM2547" s="98"/>
      <c r="BN2547" s="99"/>
      <c r="BO2547" s="123"/>
      <c r="BP2547" s="123"/>
      <c r="BQ2547" s="42"/>
      <c r="BR2547" s="96"/>
    </row>
    <row r="2548" spans="1:70" ht="30" hidden="1" customHeight="1" x14ac:dyDescent="0.35">
      <c r="A2548" s="95">
        <v>2546</v>
      </c>
      <c r="B2548" s="123"/>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123"/>
      <c r="BJ2548" s="123"/>
      <c r="BK2548" s="95"/>
      <c r="BL2548" s="95"/>
      <c r="BM2548" s="98"/>
      <c r="BN2548" s="99"/>
      <c r="BO2548" s="123"/>
      <c r="BP2548" s="123"/>
      <c r="BQ2548" s="42"/>
      <c r="BR2548" s="96"/>
    </row>
    <row r="2549" spans="1:70" ht="30" hidden="1" customHeight="1" x14ac:dyDescent="0.35">
      <c r="A2549" s="95">
        <v>2547</v>
      </c>
      <c r="B2549" s="123"/>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123"/>
      <c r="BJ2549" s="123"/>
      <c r="BK2549" s="95"/>
      <c r="BL2549" s="95"/>
      <c r="BM2549" s="98"/>
      <c r="BN2549" s="99"/>
      <c r="BO2549" s="123"/>
      <c r="BP2549" s="123"/>
      <c r="BQ2549" s="42"/>
      <c r="BR2549" s="96"/>
    </row>
    <row r="2550" spans="1:70" ht="30" hidden="1" customHeight="1" x14ac:dyDescent="0.35">
      <c r="A2550" s="95">
        <v>2548</v>
      </c>
      <c r="B2550" s="123"/>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123"/>
      <c r="BJ2550" s="123"/>
      <c r="BK2550" s="95"/>
      <c r="BL2550" s="95"/>
      <c r="BM2550" s="98"/>
      <c r="BN2550" s="99"/>
      <c r="BO2550" s="123"/>
      <c r="BP2550" s="123"/>
      <c r="BQ2550" s="42"/>
      <c r="BR2550" s="96"/>
    </row>
    <row r="2551" spans="1:70" ht="30" hidden="1" customHeight="1" x14ac:dyDescent="0.35">
      <c r="A2551" s="95">
        <v>2549</v>
      </c>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123"/>
      <c r="BJ2551" s="123"/>
      <c r="BK2551" s="95"/>
      <c r="BL2551" s="95"/>
      <c r="BM2551" s="98"/>
      <c r="BN2551" s="99"/>
      <c r="BO2551" s="123"/>
      <c r="BP2551" s="123"/>
      <c r="BQ2551" s="42"/>
      <c r="BR2551" s="96"/>
    </row>
    <row r="2552" spans="1:70" ht="30" hidden="1" customHeight="1" x14ac:dyDescent="0.35">
      <c r="A2552" s="95">
        <v>2550</v>
      </c>
      <c r="B2552" s="123"/>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123"/>
      <c r="BJ2552" s="123"/>
      <c r="BK2552" s="95"/>
      <c r="BL2552" s="95"/>
      <c r="BM2552" s="98"/>
      <c r="BN2552" s="99"/>
      <c r="BO2552" s="123"/>
      <c r="BP2552" s="123"/>
      <c r="BQ2552" s="42"/>
      <c r="BR2552" s="96"/>
    </row>
    <row r="2553" spans="1:70" ht="30" hidden="1" customHeight="1" x14ac:dyDescent="0.35">
      <c r="A2553" s="95">
        <v>2551</v>
      </c>
      <c r="B2553" s="123"/>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123"/>
      <c r="BJ2553" s="123"/>
      <c r="BK2553" s="95"/>
      <c r="BL2553" s="95"/>
      <c r="BM2553" s="98"/>
      <c r="BN2553" s="99"/>
      <c r="BO2553" s="123"/>
      <c r="BP2553" s="123"/>
      <c r="BQ2553" s="42"/>
      <c r="BR2553" s="96"/>
    </row>
    <row r="2554" spans="1:70" ht="30" hidden="1" customHeight="1" x14ac:dyDescent="0.35">
      <c r="A2554" s="95">
        <v>2552</v>
      </c>
      <c r="B2554" s="123"/>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123"/>
      <c r="BJ2554" s="123"/>
      <c r="BK2554" s="95"/>
      <c r="BL2554" s="95"/>
      <c r="BM2554" s="98"/>
      <c r="BN2554" s="99"/>
      <c r="BO2554" s="123"/>
      <c r="BP2554" s="123"/>
      <c r="BQ2554" s="42"/>
      <c r="BR2554" s="96"/>
    </row>
    <row r="2555" spans="1:70" ht="30" hidden="1" customHeight="1" x14ac:dyDescent="0.35">
      <c r="A2555" s="95">
        <v>2553</v>
      </c>
      <c r="B2555" s="123"/>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123"/>
      <c r="BJ2555" s="123"/>
      <c r="BK2555" s="95"/>
      <c r="BL2555" s="95"/>
      <c r="BM2555" s="98"/>
      <c r="BN2555" s="99"/>
      <c r="BO2555" s="123"/>
      <c r="BP2555" s="123"/>
      <c r="BQ2555" s="42"/>
      <c r="BR2555" s="96"/>
    </row>
    <row r="2556" spans="1:70" ht="30" hidden="1" customHeight="1" x14ac:dyDescent="0.35">
      <c r="A2556" s="95">
        <v>2554</v>
      </c>
      <c r="B2556" s="123"/>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123"/>
      <c r="BJ2556" s="123"/>
      <c r="BK2556" s="95"/>
      <c r="BL2556" s="95"/>
      <c r="BM2556" s="98"/>
      <c r="BN2556" s="99"/>
      <c r="BO2556" s="123"/>
      <c r="BP2556" s="123"/>
      <c r="BQ2556" s="42"/>
      <c r="BR2556" s="96"/>
    </row>
    <row r="2557" spans="1:70" ht="30" hidden="1" customHeight="1" x14ac:dyDescent="0.35">
      <c r="A2557" s="95">
        <v>2555</v>
      </c>
      <c r="B2557" s="123"/>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123"/>
      <c r="BJ2557" s="123"/>
      <c r="BK2557" s="95"/>
      <c r="BL2557" s="95"/>
      <c r="BM2557" s="98"/>
      <c r="BN2557" s="99"/>
      <c r="BO2557" s="123"/>
      <c r="BP2557" s="123"/>
      <c r="BQ2557" s="42"/>
      <c r="BR2557" s="96"/>
    </row>
    <row r="2558" spans="1:70" ht="30" hidden="1" customHeight="1" x14ac:dyDescent="0.35">
      <c r="A2558" s="95">
        <v>2556</v>
      </c>
      <c r="B2558" s="123"/>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123"/>
      <c r="BJ2558" s="123"/>
      <c r="BK2558" s="95"/>
      <c r="BL2558" s="95"/>
      <c r="BM2558" s="98"/>
      <c r="BN2558" s="99"/>
      <c r="BO2558" s="123"/>
      <c r="BP2558" s="123"/>
      <c r="BQ2558" s="42"/>
      <c r="BR2558" s="96"/>
    </row>
    <row r="2559" spans="1:70" ht="30" hidden="1" customHeight="1" x14ac:dyDescent="0.35">
      <c r="A2559" s="95">
        <v>2557</v>
      </c>
      <c r="B2559" s="123"/>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123"/>
      <c r="BJ2559" s="123"/>
      <c r="BK2559" s="95"/>
      <c r="BL2559" s="95"/>
      <c r="BM2559" s="98"/>
      <c r="BN2559" s="99"/>
      <c r="BO2559" s="123"/>
      <c r="BP2559" s="123"/>
      <c r="BQ2559" s="42"/>
      <c r="BR2559" s="96"/>
    </row>
    <row r="2560" spans="1:70" ht="30" hidden="1" customHeight="1" x14ac:dyDescent="0.35">
      <c r="A2560" s="95">
        <v>2558</v>
      </c>
      <c r="B2560" s="123"/>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123"/>
      <c r="BJ2560" s="123"/>
      <c r="BK2560" s="95"/>
      <c r="BL2560" s="95"/>
      <c r="BM2560" s="98"/>
      <c r="BN2560" s="99"/>
      <c r="BO2560" s="123"/>
      <c r="BP2560" s="123"/>
      <c r="BQ2560" s="42"/>
      <c r="BR2560" s="96"/>
    </row>
    <row r="2561" spans="1:70" ht="30" hidden="1" customHeight="1" x14ac:dyDescent="0.35">
      <c r="A2561" s="95">
        <v>2559</v>
      </c>
      <c r="B2561" s="123"/>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123"/>
      <c r="BJ2561" s="123"/>
      <c r="BK2561" s="95"/>
      <c r="BL2561" s="95"/>
      <c r="BM2561" s="98"/>
      <c r="BN2561" s="99"/>
      <c r="BO2561" s="123"/>
      <c r="BP2561" s="123"/>
      <c r="BQ2561" s="42"/>
      <c r="BR2561" s="96"/>
    </row>
    <row r="2562" spans="1:70" ht="30" hidden="1" customHeight="1" x14ac:dyDescent="0.35">
      <c r="A2562" s="95">
        <v>2560</v>
      </c>
      <c r="B2562" s="123"/>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123"/>
      <c r="BJ2562" s="123"/>
      <c r="BK2562" s="95"/>
      <c r="BL2562" s="95"/>
      <c r="BM2562" s="98"/>
      <c r="BN2562" s="99"/>
      <c r="BO2562" s="123"/>
      <c r="BP2562" s="123"/>
      <c r="BQ2562" s="42"/>
      <c r="BR2562" s="96"/>
    </row>
    <row r="2563" spans="1:70" ht="30" hidden="1" customHeight="1" x14ac:dyDescent="0.35">
      <c r="A2563" s="95">
        <v>2561</v>
      </c>
      <c r="B2563" s="123"/>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95"/>
      <c r="BL2563" s="95"/>
      <c r="BM2563" s="98"/>
      <c r="BN2563" s="99"/>
      <c r="BO2563" s="123"/>
      <c r="BP2563" s="123"/>
      <c r="BQ2563" s="42"/>
      <c r="BR2563" s="96"/>
    </row>
    <row r="2564" spans="1:70" ht="30" hidden="1" customHeight="1" x14ac:dyDescent="0.35">
      <c r="A2564" s="95">
        <v>2562</v>
      </c>
      <c r="B2564" s="123"/>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95"/>
      <c r="BL2564" s="95"/>
      <c r="BM2564" s="98"/>
      <c r="BN2564" s="99"/>
      <c r="BO2564" s="123"/>
      <c r="BP2564" s="123"/>
      <c r="BQ2564" s="42"/>
      <c r="BR2564" s="96"/>
    </row>
    <row r="2565" spans="1:70" ht="30" hidden="1" customHeight="1" x14ac:dyDescent="0.35">
      <c r="A2565" s="95">
        <v>2563</v>
      </c>
      <c r="B2565" s="123"/>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123"/>
      <c r="BJ2565" s="123"/>
      <c r="BK2565" s="95"/>
      <c r="BL2565" s="95"/>
      <c r="BM2565" s="98"/>
      <c r="BN2565" s="99"/>
      <c r="BO2565" s="123"/>
      <c r="BP2565" s="123"/>
      <c r="BQ2565" s="42"/>
      <c r="BR2565" s="96"/>
    </row>
    <row r="2566" spans="1:70" ht="30" hidden="1" customHeight="1" x14ac:dyDescent="0.35">
      <c r="A2566" s="95">
        <v>2564</v>
      </c>
      <c r="B2566" s="123"/>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123"/>
      <c r="BJ2566" s="123"/>
      <c r="BK2566" s="95"/>
      <c r="BL2566" s="95"/>
      <c r="BM2566" s="98"/>
      <c r="BN2566" s="99"/>
      <c r="BO2566" s="123"/>
      <c r="BP2566" s="123"/>
      <c r="BQ2566" s="42"/>
      <c r="BR2566" s="96"/>
    </row>
    <row r="2567" spans="1:70" ht="30" hidden="1" customHeight="1" x14ac:dyDescent="0.35">
      <c r="A2567" s="95">
        <v>2565</v>
      </c>
      <c r="B2567" s="123"/>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123"/>
      <c r="BJ2567" s="123"/>
      <c r="BK2567" s="95"/>
      <c r="BL2567" s="95"/>
      <c r="BM2567" s="98"/>
      <c r="BN2567" s="99"/>
      <c r="BO2567" s="123"/>
      <c r="BP2567" s="123"/>
      <c r="BQ2567" s="42"/>
      <c r="BR2567" s="96"/>
    </row>
    <row r="2568" spans="1:70" ht="30" hidden="1" customHeight="1" x14ac:dyDescent="0.35">
      <c r="A2568" s="95">
        <v>2566</v>
      </c>
      <c r="B2568" s="123"/>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123"/>
      <c r="BJ2568" s="123"/>
      <c r="BK2568" s="95"/>
      <c r="BL2568" s="95"/>
      <c r="BM2568" s="98"/>
      <c r="BN2568" s="99"/>
      <c r="BO2568" s="123"/>
      <c r="BP2568" s="123"/>
      <c r="BQ2568" s="42"/>
      <c r="BR2568" s="96"/>
    </row>
    <row r="2569" spans="1:70" ht="30" hidden="1" customHeight="1" x14ac:dyDescent="0.35">
      <c r="A2569" s="95">
        <v>2567</v>
      </c>
      <c r="B2569" s="123"/>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123"/>
      <c r="BJ2569" s="123"/>
      <c r="BK2569" s="95"/>
      <c r="BL2569" s="95"/>
      <c r="BM2569" s="98"/>
      <c r="BN2569" s="99"/>
      <c r="BO2569" s="123"/>
      <c r="BP2569" s="123"/>
      <c r="BQ2569" s="42"/>
      <c r="BR2569" s="96"/>
    </row>
    <row r="2570" spans="1:70" ht="30" hidden="1" customHeight="1" x14ac:dyDescent="0.35">
      <c r="A2570" s="95">
        <v>2568</v>
      </c>
      <c r="B2570" s="123"/>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123"/>
      <c r="BJ2570" s="123"/>
      <c r="BK2570" s="95"/>
      <c r="BL2570" s="95"/>
      <c r="BM2570" s="98"/>
      <c r="BN2570" s="99"/>
      <c r="BO2570" s="123"/>
      <c r="BP2570" s="123"/>
      <c r="BQ2570" s="42"/>
      <c r="BR2570" s="96"/>
    </row>
    <row r="2571" spans="1:70" ht="30" hidden="1" customHeight="1" x14ac:dyDescent="0.35">
      <c r="A2571" s="95">
        <v>2569</v>
      </c>
      <c r="B2571" s="123"/>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123"/>
      <c r="BJ2571" s="123"/>
      <c r="BK2571" s="95"/>
      <c r="BL2571" s="95"/>
      <c r="BM2571" s="98"/>
      <c r="BN2571" s="99"/>
      <c r="BO2571" s="123"/>
      <c r="BP2571" s="123"/>
      <c r="BQ2571" s="42"/>
      <c r="BR2571" s="96"/>
    </row>
    <row r="2572" spans="1:70" ht="30" hidden="1" customHeight="1" x14ac:dyDescent="0.35">
      <c r="A2572" s="95">
        <v>2570</v>
      </c>
      <c r="B2572" s="123"/>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123"/>
      <c r="BJ2572" s="123"/>
      <c r="BK2572" s="95"/>
      <c r="BL2572" s="95"/>
      <c r="BM2572" s="98"/>
      <c r="BN2572" s="99"/>
      <c r="BO2572" s="123"/>
      <c r="BP2572" s="123"/>
      <c r="BQ2572" s="42"/>
      <c r="BR2572" s="96"/>
    </row>
    <row r="2573" spans="1:70" ht="30" hidden="1" customHeight="1" x14ac:dyDescent="0.35">
      <c r="A2573" s="95">
        <v>2571</v>
      </c>
      <c r="B2573" s="123"/>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123"/>
      <c r="BJ2573" s="123"/>
      <c r="BK2573" s="95"/>
      <c r="BL2573" s="95"/>
      <c r="BM2573" s="98"/>
      <c r="BN2573" s="99"/>
      <c r="BO2573" s="123"/>
      <c r="BP2573" s="123"/>
      <c r="BQ2573" s="42"/>
      <c r="BR2573" s="96"/>
    </row>
    <row r="2574" spans="1:70" ht="30" hidden="1" customHeight="1" x14ac:dyDescent="0.35">
      <c r="A2574" s="95">
        <v>2572</v>
      </c>
      <c r="B2574" s="123"/>
      <c r="C2574" s="123"/>
      <c r="D2574" s="123"/>
      <c r="E2574" s="123"/>
      <c r="F2574" s="123"/>
      <c r="G2574" s="123"/>
      <c r="H2574" s="123"/>
      <c r="I2574" s="123"/>
      <c r="J2574" s="123"/>
      <c r="K2574" s="123"/>
      <c r="L2574" s="123"/>
      <c r="M2574" s="123"/>
      <c r="N2574" s="123"/>
      <c r="O2574" s="123"/>
      <c r="P2574" s="123"/>
      <c r="Q2574" s="123"/>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123"/>
      <c r="BJ2574" s="123"/>
      <c r="BK2574" s="95"/>
      <c r="BL2574" s="95"/>
      <c r="BM2574" s="98"/>
      <c r="BN2574" s="99"/>
      <c r="BO2574" s="123"/>
      <c r="BP2574" s="123"/>
      <c r="BQ2574" s="42"/>
      <c r="BR2574" s="96"/>
    </row>
    <row r="2575" spans="1:70" ht="30" hidden="1" customHeight="1" x14ac:dyDescent="0.35">
      <c r="A2575" s="95">
        <v>2573</v>
      </c>
      <c r="B2575" s="123"/>
      <c r="C2575" s="123"/>
      <c r="D2575" s="123"/>
      <c r="E2575" s="123"/>
      <c r="F2575" s="123"/>
      <c r="G2575" s="123"/>
      <c r="H2575" s="123"/>
      <c r="I2575" s="123"/>
      <c r="J2575" s="123"/>
      <c r="K2575" s="123"/>
      <c r="L2575" s="123"/>
      <c r="M2575" s="123"/>
      <c r="N2575" s="123"/>
      <c r="O2575" s="123"/>
      <c r="P2575" s="123"/>
      <c r="Q2575" s="123"/>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95"/>
      <c r="BL2575" s="95"/>
      <c r="BM2575" s="98"/>
      <c r="BN2575" s="99"/>
      <c r="BO2575" s="123"/>
      <c r="BP2575" s="123"/>
      <c r="BQ2575" s="42"/>
      <c r="BR2575" s="96"/>
    </row>
    <row r="2576" spans="1:70" ht="30" hidden="1" customHeight="1" x14ac:dyDescent="0.35">
      <c r="A2576" s="95">
        <v>2574</v>
      </c>
      <c r="B2576" s="123"/>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123"/>
      <c r="BJ2576" s="123"/>
      <c r="BK2576" s="95"/>
      <c r="BL2576" s="95"/>
      <c r="BM2576" s="98"/>
      <c r="BN2576" s="99"/>
      <c r="BO2576" s="123"/>
      <c r="BP2576" s="123"/>
      <c r="BQ2576" s="42"/>
      <c r="BR2576" s="96"/>
    </row>
    <row r="2577" spans="1:70" ht="30" hidden="1" customHeight="1" x14ac:dyDescent="0.35">
      <c r="A2577" s="95">
        <v>2575</v>
      </c>
      <c r="B2577" s="123"/>
      <c r="C2577" s="123"/>
      <c r="D2577" s="123"/>
      <c r="E2577" s="123"/>
      <c r="F2577" s="123"/>
      <c r="G2577" s="123"/>
      <c r="H2577" s="123"/>
      <c r="I2577" s="123"/>
      <c r="J2577" s="123"/>
      <c r="K2577" s="123"/>
      <c r="L2577" s="123"/>
      <c r="M2577" s="123"/>
      <c r="N2577" s="123"/>
      <c r="O2577" s="123"/>
      <c r="P2577" s="123"/>
      <c r="Q2577" s="123"/>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123"/>
      <c r="BJ2577" s="123"/>
      <c r="BK2577" s="95"/>
      <c r="BL2577" s="95"/>
      <c r="BM2577" s="98"/>
      <c r="BN2577" s="99"/>
      <c r="BO2577" s="123"/>
      <c r="BP2577" s="123"/>
      <c r="BQ2577" s="42"/>
      <c r="BR2577" s="96"/>
    </row>
    <row r="2578" spans="1:70" ht="30" hidden="1" customHeight="1" x14ac:dyDescent="0.35">
      <c r="A2578" s="95">
        <v>2576</v>
      </c>
      <c r="B2578" s="123"/>
      <c r="C2578" s="123"/>
      <c r="D2578" s="123"/>
      <c r="E2578" s="123"/>
      <c r="F2578" s="123"/>
      <c r="G2578" s="123"/>
      <c r="H2578" s="123"/>
      <c r="I2578" s="123"/>
      <c r="J2578" s="123"/>
      <c r="K2578" s="123"/>
      <c r="L2578" s="123"/>
      <c r="M2578" s="123"/>
      <c r="N2578" s="123"/>
      <c r="O2578" s="123"/>
      <c r="P2578" s="123"/>
      <c r="Q2578" s="123"/>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123"/>
      <c r="BJ2578" s="123"/>
      <c r="BK2578" s="95"/>
      <c r="BL2578" s="95"/>
      <c r="BM2578" s="98"/>
      <c r="BN2578" s="99"/>
      <c r="BO2578" s="123"/>
      <c r="BP2578" s="123"/>
      <c r="BQ2578" s="42"/>
      <c r="BR2578" s="96"/>
    </row>
    <row r="2579" spans="1:70" ht="30" hidden="1" customHeight="1" x14ac:dyDescent="0.35">
      <c r="A2579" s="95">
        <v>2577</v>
      </c>
      <c r="B2579" s="123"/>
      <c r="C2579" s="123"/>
      <c r="D2579" s="123"/>
      <c r="E2579" s="123"/>
      <c r="F2579" s="123"/>
      <c r="G2579" s="123"/>
      <c r="H2579" s="123"/>
      <c r="I2579" s="123"/>
      <c r="J2579" s="123"/>
      <c r="K2579" s="123"/>
      <c r="L2579" s="123"/>
      <c r="M2579" s="123"/>
      <c r="N2579" s="123"/>
      <c r="O2579" s="123"/>
      <c r="P2579" s="123"/>
      <c r="Q2579" s="123"/>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123"/>
      <c r="BJ2579" s="123"/>
      <c r="BK2579" s="95"/>
      <c r="BL2579" s="95"/>
      <c r="BM2579" s="98"/>
      <c r="BN2579" s="99"/>
      <c r="BO2579" s="123"/>
      <c r="BP2579" s="123"/>
      <c r="BQ2579" s="42"/>
      <c r="BR2579" s="96"/>
    </row>
    <row r="2580" spans="1:70" ht="30" hidden="1" customHeight="1" x14ac:dyDescent="0.35">
      <c r="A2580" s="95">
        <v>2578</v>
      </c>
      <c r="B2580" s="123"/>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123"/>
      <c r="BJ2580" s="123"/>
      <c r="BK2580" s="95"/>
      <c r="BL2580" s="95"/>
      <c r="BM2580" s="98"/>
      <c r="BN2580" s="99"/>
      <c r="BO2580" s="123"/>
      <c r="BP2580" s="123"/>
      <c r="BQ2580" s="42"/>
      <c r="BR2580" s="96"/>
    </row>
    <row r="2581" spans="1:70" ht="30" hidden="1" customHeight="1" x14ac:dyDescent="0.35">
      <c r="A2581" s="95">
        <v>2579</v>
      </c>
      <c r="B2581" s="123"/>
      <c r="C2581" s="123"/>
      <c r="D2581" s="123"/>
      <c r="E2581" s="123"/>
      <c r="F2581" s="123"/>
      <c r="G2581" s="123"/>
      <c r="H2581" s="123"/>
      <c r="I2581" s="123"/>
      <c r="J2581" s="123"/>
      <c r="K2581" s="123"/>
      <c r="L2581" s="123"/>
      <c r="M2581" s="123"/>
      <c r="N2581" s="123"/>
      <c r="O2581" s="123"/>
      <c r="P2581" s="123"/>
      <c r="Q2581" s="123"/>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123"/>
      <c r="BJ2581" s="123"/>
      <c r="BK2581" s="95"/>
      <c r="BL2581" s="95"/>
      <c r="BM2581" s="98"/>
      <c r="BN2581" s="99"/>
      <c r="BO2581" s="123"/>
      <c r="BP2581" s="123"/>
      <c r="BQ2581" s="42"/>
      <c r="BR2581" s="96"/>
    </row>
    <row r="2582" spans="1:70" ht="30" hidden="1" customHeight="1" x14ac:dyDescent="0.35">
      <c r="A2582" s="95">
        <v>2580</v>
      </c>
      <c r="B2582" s="123"/>
      <c r="C2582" s="123"/>
      <c r="D2582" s="123"/>
      <c r="E2582" s="123"/>
      <c r="F2582" s="123"/>
      <c r="G2582" s="123"/>
      <c r="H2582" s="123"/>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123"/>
      <c r="BJ2582" s="123"/>
      <c r="BK2582" s="95"/>
      <c r="BL2582" s="95"/>
      <c r="BM2582" s="98"/>
      <c r="BN2582" s="99"/>
      <c r="BO2582" s="123"/>
      <c r="BP2582" s="123"/>
      <c r="BQ2582" s="42"/>
      <c r="BR2582" s="96"/>
    </row>
    <row r="2583" spans="1:70" ht="30" hidden="1" customHeight="1" x14ac:dyDescent="0.35">
      <c r="A2583" s="95">
        <v>2581</v>
      </c>
      <c r="B2583" s="123"/>
      <c r="C2583" s="123"/>
      <c r="D2583" s="123"/>
      <c r="E2583" s="123"/>
      <c r="F2583" s="123"/>
      <c r="G2583" s="123"/>
      <c r="H2583" s="123"/>
      <c r="I2583" s="123"/>
      <c r="J2583" s="123"/>
      <c r="K2583" s="123"/>
      <c r="L2583" s="123"/>
      <c r="M2583" s="123"/>
      <c r="N2583" s="123"/>
      <c r="O2583" s="123"/>
      <c r="P2583" s="123"/>
      <c r="Q2583" s="123"/>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123"/>
      <c r="BJ2583" s="123"/>
      <c r="BK2583" s="95"/>
      <c r="BL2583" s="95"/>
      <c r="BM2583" s="98"/>
      <c r="BN2583" s="99"/>
      <c r="BO2583" s="123"/>
      <c r="BP2583" s="123"/>
      <c r="BQ2583" s="42"/>
      <c r="BR2583" s="96"/>
    </row>
    <row r="2584" spans="1:70" ht="30" hidden="1" customHeight="1" x14ac:dyDescent="0.35">
      <c r="A2584" s="95">
        <v>2582</v>
      </c>
      <c r="B2584" s="123"/>
      <c r="C2584" s="123"/>
      <c r="D2584" s="123"/>
      <c r="E2584" s="123"/>
      <c r="F2584" s="123"/>
      <c r="G2584" s="123"/>
      <c r="H2584" s="123"/>
      <c r="I2584" s="123"/>
      <c r="J2584" s="123"/>
      <c r="K2584" s="123"/>
      <c r="L2584" s="123"/>
      <c r="M2584" s="123"/>
      <c r="N2584" s="123"/>
      <c r="O2584" s="123"/>
      <c r="P2584" s="123"/>
      <c r="Q2584" s="123"/>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123"/>
      <c r="BJ2584" s="123"/>
      <c r="BK2584" s="95"/>
      <c r="BL2584" s="95"/>
      <c r="BM2584" s="98"/>
      <c r="BN2584" s="99"/>
      <c r="BO2584" s="123"/>
      <c r="BP2584" s="123"/>
      <c r="BQ2584" s="42"/>
      <c r="BR2584" s="96"/>
    </row>
    <row r="2585" spans="1:70" ht="30" hidden="1" customHeight="1" x14ac:dyDescent="0.35">
      <c r="A2585" s="95">
        <v>2583</v>
      </c>
      <c r="B2585" s="123"/>
      <c r="C2585" s="123"/>
      <c r="D2585" s="123"/>
      <c r="E2585" s="123"/>
      <c r="F2585" s="123"/>
      <c r="G2585" s="123"/>
      <c r="H2585" s="123"/>
      <c r="I2585" s="123"/>
      <c r="J2585" s="123"/>
      <c r="K2585" s="123"/>
      <c r="L2585" s="123"/>
      <c r="M2585" s="123"/>
      <c r="N2585" s="123"/>
      <c r="O2585" s="123"/>
      <c r="P2585" s="123"/>
      <c r="Q2585" s="123"/>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123"/>
      <c r="BJ2585" s="123"/>
      <c r="BK2585" s="95"/>
      <c r="BL2585" s="95"/>
      <c r="BM2585" s="98"/>
      <c r="BN2585" s="99"/>
      <c r="BO2585" s="123"/>
      <c r="BP2585" s="123"/>
      <c r="BQ2585" s="42"/>
      <c r="BR2585" s="96"/>
    </row>
    <row r="2586" spans="1:70" ht="30" hidden="1" customHeight="1" x14ac:dyDescent="0.35">
      <c r="A2586" s="95">
        <v>2584</v>
      </c>
      <c r="B2586" s="123"/>
      <c r="C2586" s="123"/>
      <c r="D2586" s="123"/>
      <c r="E2586" s="123"/>
      <c r="F2586" s="123"/>
      <c r="G2586" s="123"/>
      <c r="H2586" s="123"/>
      <c r="I2586" s="123"/>
      <c r="J2586" s="123"/>
      <c r="K2586" s="123"/>
      <c r="L2586" s="123"/>
      <c r="M2586" s="123"/>
      <c r="N2586" s="123"/>
      <c r="O2586" s="123"/>
      <c r="P2586" s="123"/>
      <c r="Q2586" s="123"/>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123"/>
      <c r="BJ2586" s="123"/>
      <c r="BK2586" s="95"/>
      <c r="BL2586" s="95"/>
      <c r="BM2586" s="98"/>
      <c r="BN2586" s="99"/>
      <c r="BO2586" s="123"/>
      <c r="BP2586" s="123"/>
      <c r="BQ2586" s="42"/>
      <c r="BR2586" s="96"/>
    </row>
    <row r="2587" spans="1:70" ht="30" hidden="1" customHeight="1" x14ac:dyDescent="0.35">
      <c r="A2587" s="95">
        <v>2585</v>
      </c>
      <c r="B2587" s="123"/>
      <c r="C2587" s="123"/>
      <c r="D2587" s="123"/>
      <c r="E2587" s="123"/>
      <c r="F2587" s="123"/>
      <c r="G2587" s="123"/>
      <c r="H2587" s="123"/>
      <c r="I2587" s="123"/>
      <c r="J2587" s="123"/>
      <c r="K2587" s="123"/>
      <c r="L2587" s="123"/>
      <c r="M2587" s="123"/>
      <c r="N2587" s="123"/>
      <c r="O2587" s="123"/>
      <c r="P2587" s="123"/>
      <c r="Q2587" s="123"/>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123"/>
      <c r="BJ2587" s="123"/>
      <c r="BK2587" s="95"/>
      <c r="BL2587" s="95"/>
      <c r="BM2587" s="98"/>
      <c r="BN2587" s="99"/>
      <c r="BO2587" s="123"/>
      <c r="BP2587" s="123"/>
      <c r="BQ2587" s="42"/>
      <c r="BR2587" s="96"/>
    </row>
    <row r="2588" spans="1:70" ht="30" hidden="1" customHeight="1" x14ac:dyDescent="0.35">
      <c r="A2588" s="95">
        <v>2586</v>
      </c>
      <c r="B2588" s="123"/>
      <c r="C2588" s="123"/>
      <c r="D2588" s="123"/>
      <c r="E2588" s="123"/>
      <c r="F2588" s="123"/>
      <c r="G2588" s="123"/>
      <c r="H2588" s="123"/>
      <c r="I2588" s="123"/>
      <c r="J2588" s="123"/>
      <c r="K2588" s="123"/>
      <c r="L2588" s="123"/>
      <c r="M2588" s="123"/>
      <c r="N2588" s="123"/>
      <c r="O2588" s="123"/>
      <c r="P2588" s="123"/>
      <c r="Q2588" s="123"/>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123"/>
      <c r="BJ2588" s="123"/>
      <c r="BK2588" s="95"/>
      <c r="BL2588" s="95"/>
      <c r="BM2588" s="98"/>
      <c r="BN2588" s="99"/>
      <c r="BO2588" s="123"/>
      <c r="BP2588" s="123"/>
      <c r="BQ2588" s="42"/>
      <c r="BR2588" s="96"/>
    </row>
    <row r="2589" spans="1:70" ht="30" hidden="1" customHeight="1" x14ac:dyDescent="0.35">
      <c r="A2589" s="95">
        <v>2587</v>
      </c>
      <c r="B2589" s="123"/>
      <c r="C2589" s="123"/>
      <c r="D2589" s="123"/>
      <c r="E2589" s="123"/>
      <c r="F2589" s="123"/>
      <c r="G2589" s="123"/>
      <c r="H2589" s="123"/>
      <c r="I2589" s="123"/>
      <c r="J2589" s="123"/>
      <c r="K2589" s="123"/>
      <c r="L2589" s="123"/>
      <c r="M2589" s="123"/>
      <c r="N2589" s="123"/>
      <c r="O2589" s="123"/>
      <c r="P2589" s="123"/>
      <c r="Q2589" s="123"/>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123"/>
      <c r="BJ2589" s="123"/>
      <c r="BK2589" s="95"/>
      <c r="BL2589" s="95"/>
      <c r="BM2589" s="98"/>
      <c r="BN2589" s="99"/>
      <c r="BO2589" s="123"/>
      <c r="BP2589" s="123"/>
      <c r="BQ2589" s="42"/>
      <c r="BR2589" s="96"/>
    </row>
    <row r="2590" spans="1:70" ht="30" hidden="1" customHeight="1" x14ac:dyDescent="0.35">
      <c r="A2590" s="95">
        <v>2588</v>
      </c>
      <c r="B2590" s="123"/>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123"/>
      <c r="BJ2590" s="123"/>
      <c r="BK2590" s="95"/>
      <c r="BL2590" s="95"/>
      <c r="BM2590" s="98"/>
      <c r="BN2590" s="99"/>
      <c r="BO2590" s="123"/>
      <c r="BP2590" s="123"/>
      <c r="BQ2590" s="42"/>
      <c r="BR2590" s="96"/>
    </row>
    <row r="2591" spans="1:70" ht="30" hidden="1" customHeight="1" x14ac:dyDescent="0.35">
      <c r="A2591" s="95">
        <v>2589</v>
      </c>
      <c r="B2591" s="123"/>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123"/>
      <c r="BJ2591" s="123"/>
      <c r="BK2591" s="95"/>
      <c r="BL2591" s="95"/>
      <c r="BM2591" s="98"/>
      <c r="BN2591" s="99"/>
      <c r="BO2591" s="123"/>
      <c r="BP2591" s="123"/>
      <c r="BQ2591" s="42"/>
      <c r="BR2591" s="96"/>
    </row>
    <row r="2592" spans="1:70" ht="30" hidden="1" customHeight="1" x14ac:dyDescent="0.35">
      <c r="A2592" s="95">
        <v>2590</v>
      </c>
      <c r="B2592" s="123"/>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123"/>
      <c r="BJ2592" s="123"/>
      <c r="BK2592" s="95"/>
      <c r="BL2592" s="95"/>
      <c r="BM2592" s="98"/>
      <c r="BN2592" s="99"/>
      <c r="BO2592" s="123"/>
      <c r="BP2592" s="123"/>
      <c r="BQ2592" s="42"/>
      <c r="BR2592" s="96"/>
    </row>
    <row r="2593" spans="1:70" ht="30" hidden="1" customHeight="1" x14ac:dyDescent="0.35">
      <c r="A2593" s="95">
        <v>2591</v>
      </c>
      <c r="B2593" s="123"/>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123"/>
      <c r="BJ2593" s="123"/>
      <c r="BK2593" s="95"/>
      <c r="BL2593" s="95"/>
      <c r="BM2593" s="98"/>
      <c r="BN2593" s="99"/>
      <c r="BO2593" s="123"/>
      <c r="BP2593" s="123"/>
      <c r="BQ2593" s="42"/>
      <c r="BR2593" s="96"/>
    </row>
    <row r="2594" spans="1:70" ht="30" hidden="1" customHeight="1" x14ac:dyDescent="0.35">
      <c r="A2594" s="95">
        <v>2592</v>
      </c>
      <c r="B2594" s="123"/>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123"/>
      <c r="BJ2594" s="123"/>
      <c r="BK2594" s="95"/>
      <c r="BL2594" s="95"/>
      <c r="BM2594" s="98"/>
      <c r="BN2594" s="99"/>
      <c r="BO2594" s="123"/>
      <c r="BP2594" s="123"/>
      <c r="BQ2594" s="42"/>
      <c r="BR2594" s="96"/>
    </row>
    <row r="2595" spans="1:70" ht="30" hidden="1" customHeight="1" x14ac:dyDescent="0.35">
      <c r="A2595" s="95">
        <v>2593</v>
      </c>
      <c r="B2595" s="123"/>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123"/>
      <c r="BJ2595" s="123"/>
      <c r="BK2595" s="95"/>
      <c r="BL2595" s="95"/>
      <c r="BM2595" s="98"/>
      <c r="BN2595" s="99"/>
      <c r="BO2595" s="123"/>
      <c r="BP2595" s="123"/>
      <c r="BQ2595" s="42"/>
      <c r="BR2595" s="96"/>
    </row>
    <row r="2596" spans="1:70" ht="30" hidden="1" customHeight="1" x14ac:dyDescent="0.35">
      <c r="A2596" s="95">
        <v>2594</v>
      </c>
      <c r="B2596" s="123"/>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123"/>
      <c r="BJ2596" s="123"/>
      <c r="BK2596" s="95"/>
      <c r="BL2596" s="95"/>
      <c r="BM2596" s="98"/>
      <c r="BN2596" s="99"/>
      <c r="BO2596" s="123"/>
      <c r="BP2596" s="123"/>
      <c r="BQ2596" s="42"/>
      <c r="BR2596" s="96"/>
    </row>
    <row r="2597" spans="1:70" ht="30" hidden="1" customHeight="1" x14ac:dyDescent="0.35">
      <c r="A2597" s="95">
        <v>2595</v>
      </c>
      <c r="B2597" s="123"/>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123"/>
      <c r="BJ2597" s="123"/>
      <c r="BK2597" s="95"/>
      <c r="BL2597" s="95"/>
      <c r="BM2597" s="98"/>
      <c r="BN2597" s="99"/>
      <c r="BO2597" s="123"/>
      <c r="BP2597" s="123"/>
      <c r="BQ2597" s="42"/>
      <c r="BR2597" s="96"/>
    </row>
    <row r="2598" spans="1:70" ht="30" hidden="1" customHeight="1" x14ac:dyDescent="0.35">
      <c r="A2598" s="95">
        <v>2596</v>
      </c>
      <c r="B2598" s="123"/>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123"/>
      <c r="BJ2598" s="123"/>
      <c r="BK2598" s="95"/>
      <c r="BL2598" s="95"/>
      <c r="BM2598" s="98"/>
      <c r="BN2598" s="99"/>
      <c r="BO2598" s="123"/>
      <c r="BP2598" s="123"/>
      <c r="BQ2598" s="42"/>
      <c r="BR2598" s="96"/>
    </row>
    <row r="2599" spans="1:70" ht="30" hidden="1" customHeight="1" x14ac:dyDescent="0.35">
      <c r="A2599" s="95">
        <v>2597</v>
      </c>
      <c r="B2599" s="123"/>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123"/>
      <c r="BJ2599" s="123"/>
      <c r="BK2599" s="95"/>
      <c r="BL2599" s="95"/>
      <c r="BM2599" s="98"/>
      <c r="BN2599" s="99"/>
      <c r="BO2599" s="123"/>
      <c r="BP2599" s="123"/>
      <c r="BQ2599" s="42"/>
      <c r="BR2599" s="96"/>
    </row>
    <row r="2600" spans="1:70" ht="30" hidden="1" customHeight="1" x14ac:dyDescent="0.35">
      <c r="A2600" s="95">
        <v>2598</v>
      </c>
      <c r="B2600" s="123"/>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123"/>
      <c r="BJ2600" s="123"/>
      <c r="BK2600" s="95"/>
      <c r="BL2600" s="95"/>
      <c r="BM2600" s="98"/>
      <c r="BN2600" s="99"/>
      <c r="BO2600" s="123"/>
      <c r="BP2600" s="123"/>
      <c r="BQ2600" s="42"/>
      <c r="BR2600" s="96"/>
    </row>
    <row r="2601" spans="1:70" ht="30" hidden="1" customHeight="1" x14ac:dyDescent="0.35">
      <c r="A2601" s="95">
        <v>2599</v>
      </c>
      <c r="B2601" s="123"/>
      <c r="C2601" s="123"/>
      <c r="D2601" s="123"/>
      <c r="E2601" s="123"/>
      <c r="F2601" s="123"/>
      <c r="G2601" s="123"/>
      <c r="H2601" s="123"/>
      <c r="I2601" s="123"/>
      <c r="J2601" s="123"/>
      <c r="K2601" s="123"/>
      <c r="L2601" s="123"/>
      <c r="M2601" s="123"/>
      <c r="N2601" s="123"/>
      <c r="O2601" s="123"/>
      <c r="P2601" s="123"/>
      <c r="Q2601" s="123"/>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123"/>
      <c r="BJ2601" s="123"/>
      <c r="BK2601" s="95"/>
      <c r="BL2601" s="95"/>
      <c r="BM2601" s="98"/>
      <c r="BN2601" s="99"/>
      <c r="BO2601" s="123"/>
      <c r="BP2601" s="123"/>
      <c r="BQ2601" s="42"/>
      <c r="BR2601" s="96"/>
    </row>
    <row r="2602" spans="1:70" ht="30" hidden="1" customHeight="1" x14ac:dyDescent="0.35">
      <c r="A2602" s="95">
        <v>2600</v>
      </c>
      <c r="B2602" s="123"/>
      <c r="C2602" s="123"/>
      <c r="D2602" s="123"/>
      <c r="E2602" s="123"/>
      <c r="F2602" s="123"/>
      <c r="G2602" s="123"/>
      <c r="H2602" s="123"/>
      <c r="I2602" s="123"/>
      <c r="J2602" s="123"/>
      <c r="K2602" s="123"/>
      <c r="L2602" s="123"/>
      <c r="M2602" s="123"/>
      <c r="N2602" s="123"/>
      <c r="O2602" s="123"/>
      <c r="P2602" s="123"/>
      <c r="Q2602" s="123"/>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123"/>
      <c r="BJ2602" s="123"/>
      <c r="BK2602" s="95"/>
      <c r="BL2602" s="95"/>
      <c r="BM2602" s="98"/>
      <c r="BN2602" s="99"/>
      <c r="BO2602" s="123"/>
      <c r="BP2602" s="123"/>
      <c r="BQ2602" s="42"/>
      <c r="BR2602" s="96"/>
    </row>
    <row r="2603" spans="1:70" ht="30" hidden="1" customHeight="1" x14ac:dyDescent="0.35">
      <c r="A2603" s="95">
        <v>2601</v>
      </c>
      <c r="B2603" s="123"/>
      <c r="C2603" s="123"/>
      <c r="D2603" s="123"/>
      <c r="E2603" s="123"/>
      <c r="F2603" s="123"/>
      <c r="G2603" s="123"/>
      <c r="H2603" s="123"/>
      <c r="I2603" s="123"/>
      <c r="J2603" s="123"/>
      <c r="K2603" s="123"/>
      <c r="L2603" s="123"/>
      <c r="M2603" s="123"/>
      <c r="N2603" s="123"/>
      <c r="O2603" s="123"/>
      <c r="P2603" s="123"/>
      <c r="Q2603" s="123"/>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123"/>
      <c r="BJ2603" s="123"/>
      <c r="BK2603" s="95"/>
      <c r="BL2603" s="95"/>
      <c r="BM2603" s="98"/>
      <c r="BN2603" s="99"/>
      <c r="BO2603" s="123"/>
      <c r="BP2603" s="123"/>
      <c r="BQ2603" s="42"/>
      <c r="BR2603" s="96"/>
    </row>
    <row r="2604" spans="1:70" ht="30" hidden="1" customHeight="1" x14ac:dyDescent="0.35">
      <c r="A2604" s="95">
        <v>2602</v>
      </c>
      <c r="B2604" s="123"/>
      <c r="C2604" s="123"/>
      <c r="D2604" s="123"/>
      <c r="E2604" s="123"/>
      <c r="F2604" s="123"/>
      <c r="G2604" s="123"/>
      <c r="H2604" s="123"/>
      <c r="I2604" s="123"/>
      <c r="J2604" s="123"/>
      <c r="K2604" s="123"/>
      <c r="L2604" s="123"/>
      <c r="M2604" s="123"/>
      <c r="N2604" s="123"/>
      <c r="O2604" s="123"/>
      <c r="P2604" s="123"/>
      <c r="Q2604" s="123"/>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123"/>
      <c r="BJ2604" s="123"/>
      <c r="BK2604" s="95"/>
      <c r="BL2604" s="95"/>
      <c r="BM2604" s="98"/>
      <c r="BN2604" s="99"/>
      <c r="BO2604" s="123"/>
      <c r="BP2604" s="123"/>
      <c r="BQ2604" s="42"/>
      <c r="BR2604" s="96"/>
    </row>
    <row r="2605" spans="1:70" ht="30" hidden="1" customHeight="1" x14ac:dyDescent="0.35">
      <c r="A2605" s="95">
        <v>2603</v>
      </c>
      <c r="B2605" s="123"/>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95"/>
      <c r="BL2605" s="95"/>
      <c r="BM2605" s="98"/>
      <c r="BN2605" s="99"/>
      <c r="BO2605" s="123"/>
      <c r="BP2605" s="123"/>
      <c r="BQ2605" s="42"/>
      <c r="BR2605" s="96"/>
    </row>
    <row r="2606" spans="1:70" ht="30" hidden="1" customHeight="1" x14ac:dyDescent="0.35">
      <c r="A2606" s="95">
        <v>2604</v>
      </c>
      <c r="B2606" s="123"/>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123"/>
      <c r="BJ2606" s="123"/>
      <c r="BK2606" s="95"/>
      <c r="BL2606" s="95"/>
      <c r="BM2606" s="98"/>
      <c r="BN2606" s="99"/>
      <c r="BO2606" s="123"/>
      <c r="BP2606" s="123"/>
      <c r="BQ2606" s="42"/>
      <c r="BR2606" s="96"/>
    </row>
    <row r="2607" spans="1:70" ht="30" hidden="1" customHeight="1" x14ac:dyDescent="0.35">
      <c r="A2607" s="95">
        <v>2605</v>
      </c>
      <c r="B2607" s="123"/>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123"/>
      <c r="BJ2607" s="123"/>
      <c r="BK2607" s="95"/>
      <c r="BL2607" s="95"/>
      <c r="BM2607" s="98"/>
      <c r="BN2607" s="99"/>
      <c r="BO2607" s="123"/>
      <c r="BP2607" s="123"/>
      <c r="BQ2607" s="42"/>
      <c r="BR2607" s="96"/>
    </row>
    <row r="2608" spans="1:70" ht="30" hidden="1" customHeight="1" x14ac:dyDescent="0.35">
      <c r="A2608" s="95">
        <v>2606</v>
      </c>
      <c r="B2608" s="123"/>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123"/>
      <c r="BJ2608" s="123"/>
      <c r="BK2608" s="95"/>
      <c r="BL2608" s="95"/>
      <c r="BM2608" s="98"/>
      <c r="BN2608" s="99"/>
      <c r="BO2608" s="123"/>
      <c r="BP2608" s="123"/>
      <c r="BQ2608" s="42"/>
      <c r="BR2608" s="96"/>
    </row>
    <row r="2609" spans="1:70" ht="30" hidden="1" customHeight="1" x14ac:dyDescent="0.35">
      <c r="A2609" s="95">
        <v>2607</v>
      </c>
      <c r="B2609" s="123"/>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95"/>
      <c r="BL2609" s="95"/>
      <c r="BM2609" s="98"/>
      <c r="BN2609" s="99"/>
      <c r="BO2609" s="123"/>
      <c r="BP2609" s="123"/>
      <c r="BQ2609" s="42"/>
      <c r="BR2609" s="96"/>
    </row>
    <row r="2610" spans="1:70" ht="30" hidden="1" customHeight="1" x14ac:dyDescent="0.35">
      <c r="A2610" s="95">
        <v>2608</v>
      </c>
      <c r="B2610" s="123"/>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95"/>
      <c r="BL2610" s="95"/>
      <c r="BM2610" s="98"/>
      <c r="BN2610" s="99"/>
      <c r="BO2610" s="123"/>
      <c r="BP2610" s="123"/>
      <c r="BQ2610" s="42"/>
      <c r="BR2610" s="96"/>
    </row>
    <row r="2611" spans="1:70" ht="30" hidden="1" customHeight="1" x14ac:dyDescent="0.35">
      <c r="A2611" s="95">
        <v>2609</v>
      </c>
      <c r="B2611" s="123"/>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95"/>
      <c r="BL2611" s="95"/>
      <c r="BM2611" s="98"/>
      <c r="BN2611" s="99"/>
      <c r="BO2611" s="123"/>
      <c r="BP2611" s="123"/>
      <c r="BQ2611" s="42"/>
      <c r="BR2611" s="96"/>
    </row>
    <row r="2612" spans="1:70" ht="30" hidden="1" customHeight="1" x14ac:dyDescent="0.35">
      <c r="A2612" s="95">
        <v>2610</v>
      </c>
      <c r="B2612" s="123"/>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123"/>
      <c r="BJ2612" s="123"/>
      <c r="BK2612" s="95"/>
      <c r="BL2612" s="95"/>
      <c r="BM2612" s="98"/>
      <c r="BN2612" s="99"/>
      <c r="BO2612" s="123"/>
      <c r="BP2612" s="123"/>
      <c r="BQ2612" s="42"/>
      <c r="BR2612" s="96"/>
    </row>
    <row r="2613" spans="1:70" ht="30" hidden="1" customHeight="1" x14ac:dyDescent="0.35">
      <c r="A2613" s="95">
        <v>2611</v>
      </c>
      <c r="B2613" s="123"/>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123"/>
      <c r="BJ2613" s="123"/>
      <c r="BK2613" s="95"/>
      <c r="BL2613" s="95"/>
      <c r="BM2613" s="98"/>
      <c r="BN2613" s="99"/>
      <c r="BO2613" s="123"/>
      <c r="BP2613" s="123"/>
      <c r="BQ2613" s="42"/>
      <c r="BR2613" s="96"/>
    </row>
    <row r="2614" spans="1:70" ht="30" hidden="1" customHeight="1" x14ac:dyDescent="0.35">
      <c r="A2614" s="95">
        <v>2612</v>
      </c>
      <c r="B2614" s="123"/>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123"/>
      <c r="BJ2614" s="123"/>
      <c r="BK2614" s="95"/>
      <c r="BL2614" s="95"/>
      <c r="BM2614" s="98"/>
      <c r="BN2614" s="99"/>
      <c r="BO2614" s="123"/>
      <c r="BP2614" s="123"/>
      <c r="BQ2614" s="42"/>
      <c r="BR2614" s="96"/>
    </row>
    <row r="2615" spans="1:70" ht="30" hidden="1" customHeight="1" x14ac:dyDescent="0.35">
      <c r="A2615" s="95">
        <v>2613</v>
      </c>
      <c r="B2615" s="123"/>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123"/>
      <c r="BJ2615" s="123"/>
      <c r="BK2615" s="95"/>
      <c r="BL2615" s="95"/>
      <c r="BM2615" s="98"/>
      <c r="BN2615" s="99"/>
      <c r="BO2615" s="123"/>
      <c r="BP2615" s="123"/>
      <c r="BQ2615" s="42"/>
      <c r="BR2615" s="96"/>
    </row>
    <row r="2616" spans="1:70" ht="30" hidden="1" customHeight="1" x14ac:dyDescent="0.35">
      <c r="A2616" s="95">
        <v>2614</v>
      </c>
      <c r="B2616" s="123"/>
      <c r="C2616" s="123"/>
      <c r="D2616" s="123"/>
      <c r="E2616" s="123"/>
      <c r="F2616" s="123"/>
      <c r="G2616" s="123"/>
      <c r="H2616" s="123"/>
      <c r="I2616" s="123"/>
      <c r="J2616" s="123"/>
      <c r="K2616" s="123"/>
      <c r="L2616" s="123"/>
      <c r="M2616" s="123"/>
      <c r="N2616" s="123"/>
      <c r="O2616" s="123"/>
      <c r="P2616" s="123"/>
      <c r="Q2616" s="123"/>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123"/>
      <c r="BJ2616" s="123"/>
      <c r="BK2616" s="95"/>
      <c r="BL2616" s="95"/>
      <c r="BM2616" s="98"/>
      <c r="BN2616" s="99"/>
      <c r="BO2616" s="123"/>
      <c r="BP2616" s="123"/>
      <c r="BQ2616" s="42"/>
      <c r="BR2616" s="96"/>
    </row>
    <row r="2617" spans="1:70" ht="30" hidden="1" customHeight="1" x14ac:dyDescent="0.35">
      <c r="A2617" s="95">
        <v>2615</v>
      </c>
      <c r="B2617" s="123"/>
      <c r="C2617" s="123"/>
      <c r="D2617" s="123"/>
      <c r="E2617" s="123"/>
      <c r="F2617" s="123"/>
      <c r="G2617" s="123"/>
      <c r="H2617" s="123"/>
      <c r="I2617" s="123"/>
      <c r="J2617" s="123"/>
      <c r="K2617" s="123"/>
      <c r="L2617" s="123"/>
      <c r="M2617" s="123"/>
      <c r="N2617" s="123"/>
      <c r="O2617" s="123"/>
      <c r="P2617" s="123"/>
      <c r="Q2617" s="123"/>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123"/>
      <c r="BJ2617" s="123"/>
      <c r="BK2617" s="95"/>
      <c r="BL2617" s="95"/>
      <c r="BM2617" s="98"/>
      <c r="BN2617" s="99"/>
      <c r="BO2617" s="123"/>
      <c r="BP2617" s="123"/>
      <c r="BQ2617" s="42"/>
      <c r="BR2617" s="96"/>
    </row>
    <row r="2618" spans="1:70" ht="30" hidden="1" customHeight="1" x14ac:dyDescent="0.35">
      <c r="A2618" s="95">
        <v>2616</v>
      </c>
      <c r="B2618" s="123"/>
      <c r="C2618" s="123"/>
      <c r="D2618" s="123"/>
      <c r="E2618" s="123"/>
      <c r="F2618" s="123"/>
      <c r="G2618" s="123"/>
      <c r="H2618" s="123"/>
      <c r="I2618" s="123"/>
      <c r="J2618" s="123"/>
      <c r="K2618" s="123"/>
      <c r="L2618" s="123"/>
      <c r="M2618" s="123"/>
      <c r="N2618" s="123"/>
      <c r="O2618" s="123"/>
      <c r="P2618" s="123"/>
      <c r="Q2618" s="123"/>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123"/>
      <c r="BJ2618" s="123"/>
      <c r="BK2618" s="95"/>
      <c r="BL2618" s="95"/>
      <c r="BM2618" s="98"/>
      <c r="BN2618" s="99"/>
      <c r="BO2618" s="123"/>
      <c r="BP2618" s="123"/>
      <c r="BQ2618" s="42"/>
      <c r="BR2618" s="96"/>
    </row>
    <row r="2619" spans="1:70" ht="30" hidden="1" customHeight="1" x14ac:dyDescent="0.35">
      <c r="A2619" s="95">
        <v>2617</v>
      </c>
      <c r="B2619" s="123"/>
      <c r="C2619" s="123"/>
      <c r="D2619" s="123"/>
      <c r="E2619" s="123"/>
      <c r="F2619" s="123"/>
      <c r="G2619" s="123"/>
      <c r="H2619" s="123"/>
      <c r="I2619" s="123"/>
      <c r="J2619" s="123"/>
      <c r="K2619" s="123"/>
      <c r="L2619" s="123"/>
      <c r="M2619" s="123"/>
      <c r="N2619" s="123"/>
      <c r="O2619" s="123"/>
      <c r="P2619" s="123"/>
      <c r="Q2619" s="123"/>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123"/>
      <c r="BJ2619" s="123"/>
      <c r="BK2619" s="95"/>
      <c r="BL2619" s="95"/>
      <c r="BM2619" s="98"/>
      <c r="BN2619" s="99"/>
      <c r="BO2619" s="123"/>
      <c r="BP2619" s="123"/>
      <c r="BQ2619" s="42"/>
      <c r="BR2619" s="96"/>
    </row>
    <row r="2620" spans="1:70" ht="30" hidden="1" customHeight="1" x14ac:dyDescent="0.35">
      <c r="A2620" s="95">
        <v>2618</v>
      </c>
      <c r="B2620" s="123"/>
      <c r="C2620" s="123"/>
      <c r="D2620" s="123"/>
      <c r="E2620" s="123"/>
      <c r="F2620" s="123"/>
      <c r="G2620" s="123"/>
      <c r="H2620" s="123"/>
      <c r="I2620" s="123"/>
      <c r="J2620" s="123"/>
      <c r="K2620" s="123"/>
      <c r="L2620" s="123"/>
      <c r="M2620" s="123"/>
      <c r="N2620" s="123"/>
      <c r="O2620" s="123"/>
      <c r="P2620" s="123"/>
      <c r="Q2620" s="123"/>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123"/>
      <c r="BJ2620" s="123"/>
      <c r="BK2620" s="95"/>
      <c r="BL2620" s="95"/>
      <c r="BM2620" s="98"/>
      <c r="BN2620" s="99"/>
      <c r="BO2620" s="123"/>
      <c r="BP2620" s="123"/>
      <c r="BQ2620" s="42"/>
      <c r="BR2620" s="96"/>
    </row>
    <row r="2621" spans="1:70" ht="30" hidden="1" customHeight="1" x14ac:dyDescent="0.35">
      <c r="A2621" s="95">
        <v>2619</v>
      </c>
      <c r="B2621" s="123"/>
      <c r="C2621" s="123"/>
      <c r="D2621" s="123"/>
      <c r="E2621" s="123"/>
      <c r="F2621" s="123"/>
      <c r="G2621" s="123"/>
      <c r="H2621" s="123"/>
      <c r="I2621" s="123"/>
      <c r="J2621" s="123"/>
      <c r="K2621" s="123"/>
      <c r="L2621" s="123"/>
      <c r="M2621" s="123"/>
      <c r="N2621" s="123"/>
      <c r="O2621" s="123"/>
      <c r="P2621" s="123"/>
      <c r="Q2621" s="123"/>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123"/>
      <c r="BJ2621" s="123"/>
      <c r="BK2621" s="95"/>
      <c r="BL2621" s="95"/>
      <c r="BM2621" s="98"/>
      <c r="BN2621" s="99"/>
      <c r="BO2621" s="123"/>
      <c r="BP2621" s="123"/>
      <c r="BQ2621" s="42"/>
      <c r="BR2621" s="96"/>
    </row>
    <row r="2622" spans="1:70" ht="30" hidden="1" customHeight="1" x14ac:dyDescent="0.35">
      <c r="A2622" s="95">
        <v>2620</v>
      </c>
      <c r="B2622" s="123"/>
      <c r="C2622" s="123"/>
      <c r="D2622" s="123"/>
      <c r="E2622" s="123"/>
      <c r="F2622" s="123"/>
      <c r="G2622" s="123"/>
      <c r="H2622" s="123"/>
      <c r="I2622" s="123"/>
      <c r="J2622" s="123"/>
      <c r="K2622" s="123"/>
      <c r="L2622" s="123"/>
      <c r="M2622" s="123"/>
      <c r="N2622" s="123"/>
      <c r="O2622" s="123"/>
      <c r="P2622" s="123"/>
      <c r="Q2622" s="123"/>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123"/>
      <c r="BJ2622" s="123"/>
      <c r="BK2622" s="95"/>
      <c r="BL2622" s="95"/>
      <c r="BM2622" s="98"/>
      <c r="BN2622" s="99"/>
      <c r="BO2622" s="123"/>
      <c r="BP2622" s="123"/>
      <c r="BQ2622" s="42"/>
      <c r="BR2622" s="96"/>
    </row>
    <row r="2623" spans="1:70" ht="30" hidden="1" customHeight="1" x14ac:dyDescent="0.35">
      <c r="A2623" s="95">
        <v>2621</v>
      </c>
      <c r="B2623" s="123"/>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123"/>
      <c r="BJ2623" s="123"/>
      <c r="BK2623" s="95"/>
      <c r="BL2623" s="95"/>
      <c r="BM2623" s="98"/>
      <c r="BN2623" s="99"/>
      <c r="BO2623" s="123"/>
      <c r="BP2623" s="123"/>
      <c r="BQ2623" s="42"/>
      <c r="BR2623" s="96"/>
    </row>
    <row r="2624" spans="1:70" ht="30" hidden="1" customHeight="1" x14ac:dyDescent="0.35">
      <c r="A2624" s="95">
        <v>2622</v>
      </c>
      <c r="B2624" s="123"/>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123"/>
      <c r="BJ2624" s="123"/>
      <c r="BK2624" s="95"/>
      <c r="BL2624" s="95"/>
      <c r="BM2624" s="98"/>
      <c r="BN2624" s="99"/>
      <c r="BO2624" s="123"/>
      <c r="BP2624" s="123"/>
      <c r="BQ2624" s="42"/>
      <c r="BR2624" s="96"/>
    </row>
    <row r="2625" spans="1:70" ht="30" hidden="1" customHeight="1" x14ac:dyDescent="0.35">
      <c r="A2625" s="95">
        <v>2623</v>
      </c>
      <c r="B2625" s="123"/>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123"/>
      <c r="BJ2625" s="123"/>
      <c r="BK2625" s="95"/>
      <c r="BL2625" s="95"/>
      <c r="BM2625" s="98"/>
      <c r="BN2625" s="99"/>
      <c r="BO2625" s="123"/>
      <c r="BP2625" s="123"/>
      <c r="BQ2625" s="42"/>
      <c r="BR2625" s="96"/>
    </row>
    <row r="2626" spans="1:70" ht="30" hidden="1" customHeight="1" x14ac:dyDescent="0.35">
      <c r="A2626" s="95">
        <v>2624</v>
      </c>
      <c r="B2626" s="123"/>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123"/>
      <c r="BJ2626" s="123"/>
      <c r="BK2626" s="95"/>
      <c r="BL2626" s="95"/>
      <c r="BM2626" s="98"/>
      <c r="BN2626" s="99"/>
      <c r="BO2626" s="123"/>
      <c r="BP2626" s="123"/>
      <c r="BQ2626" s="42"/>
      <c r="BR2626" s="96"/>
    </row>
    <row r="2627" spans="1:70" ht="30" hidden="1" customHeight="1" x14ac:dyDescent="0.35">
      <c r="A2627" s="95">
        <v>2625</v>
      </c>
      <c r="B2627" s="123"/>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123"/>
      <c r="BJ2627" s="123"/>
      <c r="BK2627" s="95"/>
      <c r="BL2627" s="95"/>
      <c r="BM2627" s="98"/>
      <c r="BN2627" s="99"/>
      <c r="BO2627" s="123"/>
      <c r="BP2627" s="123"/>
      <c r="BQ2627" s="42"/>
      <c r="BR2627" s="96"/>
    </row>
    <row r="2628" spans="1:70" ht="30" hidden="1" customHeight="1" x14ac:dyDescent="0.35">
      <c r="A2628" s="95">
        <v>2626</v>
      </c>
      <c r="B2628" s="123"/>
      <c r="C2628" s="123"/>
      <c r="D2628" s="123"/>
      <c r="E2628" s="123"/>
      <c r="F2628" s="123"/>
      <c r="G2628" s="123"/>
      <c r="H2628" s="123"/>
      <c r="I2628" s="123"/>
      <c r="J2628" s="123"/>
      <c r="K2628" s="123"/>
      <c r="L2628" s="123"/>
      <c r="M2628" s="123"/>
      <c r="N2628" s="123"/>
      <c r="O2628" s="123"/>
      <c r="P2628" s="123"/>
      <c r="Q2628" s="123"/>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123"/>
      <c r="BJ2628" s="123"/>
      <c r="BK2628" s="95"/>
      <c r="BL2628" s="95"/>
      <c r="BM2628" s="98"/>
      <c r="BN2628" s="99"/>
      <c r="BO2628" s="123"/>
      <c r="BP2628" s="123"/>
      <c r="BQ2628" s="42"/>
      <c r="BR2628" s="96"/>
    </row>
    <row r="2629" spans="1:70" ht="30" hidden="1" customHeight="1" x14ac:dyDescent="0.35">
      <c r="A2629" s="95">
        <v>2627</v>
      </c>
      <c r="B2629" s="123"/>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123"/>
      <c r="BJ2629" s="123"/>
      <c r="BK2629" s="95"/>
      <c r="BL2629" s="95"/>
      <c r="BM2629" s="98"/>
      <c r="BN2629" s="99"/>
      <c r="BO2629" s="123"/>
      <c r="BP2629" s="123"/>
      <c r="BQ2629" s="42"/>
      <c r="BR2629" s="96"/>
    </row>
    <row r="2630" spans="1:70" ht="30" hidden="1" customHeight="1" x14ac:dyDescent="0.35">
      <c r="A2630" s="95">
        <v>2628</v>
      </c>
      <c r="B2630" s="123"/>
      <c r="C2630" s="123"/>
      <c r="D2630" s="123"/>
      <c r="E2630" s="123"/>
      <c r="F2630" s="123"/>
      <c r="G2630" s="123"/>
      <c r="H2630" s="123"/>
      <c r="I2630" s="123"/>
      <c r="J2630" s="123"/>
      <c r="K2630" s="123"/>
      <c r="L2630" s="123"/>
      <c r="M2630" s="123"/>
      <c r="N2630" s="123"/>
      <c r="O2630" s="123"/>
      <c r="P2630" s="123"/>
      <c r="Q2630" s="123"/>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123"/>
      <c r="BJ2630" s="123"/>
      <c r="BK2630" s="95"/>
      <c r="BL2630" s="95"/>
      <c r="BM2630" s="98"/>
      <c r="BN2630" s="99"/>
      <c r="BO2630" s="123"/>
      <c r="BP2630" s="123"/>
      <c r="BQ2630" s="42"/>
      <c r="BR2630" s="96"/>
    </row>
    <row r="2631" spans="1:70" ht="30" hidden="1" customHeight="1" x14ac:dyDescent="0.35">
      <c r="A2631" s="95">
        <v>2629</v>
      </c>
      <c r="B2631" s="123"/>
      <c r="C2631" s="123"/>
      <c r="D2631" s="123"/>
      <c r="E2631" s="123"/>
      <c r="F2631" s="123"/>
      <c r="G2631" s="123"/>
      <c r="H2631" s="123"/>
      <c r="I2631" s="123"/>
      <c r="J2631" s="123"/>
      <c r="K2631" s="123"/>
      <c r="L2631" s="123"/>
      <c r="M2631" s="123"/>
      <c r="N2631" s="123"/>
      <c r="O2631" s="123"/>
      <c r="P2631" s="123"/>
      <c r="Q2631" s="123"/>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123"/>
      <c r="BJ2631" s="123"/>
      <c r="BK2631" s="95"/>
      <c r="BL2631" s="95"/>
      <c r="BM2631" s="98"/>
      <c r="BN2631" s="99"/>
      <c r="BO2631" s="123"/>
      <c r="BP2631" s="123"/>
      <c r="BQ2631" s="42"/>
      <c r="BR2631" s="96"/>
    </row>
    <row r="2632" spans="1:70" ht="30" hidden="1" customHeight="1" x14ac:dyDescent="0.35">
      <c r="A2632" s="95">
        <v>2630</v>
      </c>
      <c r="B2632" s="123"/>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123"/>
      <c r="BJ2632" s="123"/>
      <c r="BK2632" s="95"/>
      <c r="BL2632" s="95"/>
      <c r="BM2632" s="98"/>
      <c r="BN2632" s="99"/>
      <c r="BO2632" s="123"/>
      <c r="BP2632" s="123"/>
      <c r="BQ2632" s="42"/>
      <c r="BR2632" s="96"/>
    </row>
    <row r="2633" spans="1:70" ht="30" hidden="1" customHeight="1" x14ac:dyDescent="0.35">
      <c r="A2633" s="95">
        <v>2631</v>
      </c>
      <c r="B2633" s="123"/>
      <c r="C2633" s="123"/>
      <c r="D2633" s="123"/>
      <c r="E2633" s="123"/>
      <c r="F2633" s="123"/>
      <c r="G2633" s="123"/>
      <c r="H2633" s="123"/>
      <c r="I2633" s="123"/>
      <c r="J2633" s="123"/>
      <c r="K2633" s="123"/>
      <c r="L2633" s="123"/>
      <c r="M2633" s="123"/>
      <c r="N2633" s="123"/>
      <c r="O2633" s="123"/>
      <c r="P2633" s="123"/>
      <c r="Q2633" s="123"/>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123"/>
      <c r="BJ2633" s="123"/>
      <c r="BK2633" s="95"/>
      <c r="BL2633" s="95"/>
      <c r="BM2633" s="98"/>
      <c r="BN2633" s="99"/>
      <c r="BO2633" s="123"/>
      <c r="BP2633" s="123"/>
      <c r="BQ2633" s="42"/>
      <c r="BR2633" s="96"/>
    </row>
    <row r="2634" spans="1:70" ht="30" hidden="1" customHeight="1" x14ac:dyDescent="0.35">
      <c r="A2634" s="95">
        <v>2632</v>
      </c>
      <c r="B2634" s="123"/>
      <c r="C2634" s="123"/>
      <c r="D2634" s="123"/>
      <c r="E2634" s="123"/>
      <c r="F2634" s="123"/>
      <c r="G2634" s="123"/>
      <c r="H2634" s="123"/>
      <c r="I2634" s="123"/>
      <c r="J2634" s="123"/>
      <c r="K2634" s="123"/>
      <c r="L2634" s="123"/>
      <c r="M2634" s="123"/>
      <c r="N2634" s="123"/>
      <c r="O2634" s="123"/>
      <c r="P2634" s="123"/>
      <c r="Q2634" s="123"/>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123"/>
      <c r="BJ2634" s="123"/>
      <c r="BK2634" s="95"/>
      <c r="BL2634" s="95"/>
      <c r="BM2634" s="98"/>
      <c r="BN2634" s="99"/>
      <c r="BO2634" s="123"/>
      <c r="BP2634" s="123"/>
      <c r="BQ2634" s="42"/>
      <c r="BR2634" s="96"/>
    </row>
    <row r="2635" spans="1:70" ht="30" hidden="1" customHeight="1" x14ac:dyDescent="0.35">
      <c r="A2635" s="95">
        <v>2633</v>
      </c>
      <c r="B2635" s="123"/>
      <c r="C2635" s="123"/>
      <c r="D2635" s="123"/>
      <c r="E2635" s="123"/>
      <c r="F2635" s="123"/>
      <c r="G2635" s="123"/>
      <c r="H2635" s="123"/>
      <c r="I2635" s="123"/>
      <c r="J2635" s="123"/>
      <c r="K2635" s="123"/>
      <c r="L2635" s="123"/>
      <c r="M2635" s="123"/>
      <c r="N2635" s="123"/>
      <c r="O2635" s="123"/>
      <c r="P2635" s="123"/>
      <c r="Q2635" s="123"/>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123"/>
      <c r="BJ2635" s="123"/>
      <c r="BK2635" s="95"/>
      <c r="BL2635" s="95"/>
      <c r="BM2635" s="98"/>
      <c r="BN2635" s="99"/>
      <c r="BO2635" s="123"/>
      <c r="BP2635" s="123"/>
      <c r="BQ2635" s="42"/>
      <c r="BR2635" s="96"/>
    </row>
    <row r="2636" spans="1:70" ht="30" hidden="1" customHeight="1" x14ac:dyDescent="0.35">
      <c r="A2636" s="95">
        <v>2634</v>
      </c>
      <c r="B2636" s="123"/>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123"/>
      <c r="BJ2636" s="123"/>
      <c r="BK2636" s="95"/>
      <c r="BL2636" s="95"/>
      <c r="BM2636" s="98"/>
      <c r="BN2636" s="99"/>
      <c r="BO2636" s="123"/>
      <c r="BP2636" s="123"/>
      <c r="BQ2636" s="42"/>
      <c r="BR2636" s="96"/>
    </row>
    <row r="2637" spans="1:70" ht="30" hidden="1" customHeight="1" x14ac:dyDescent="0.35">
      <c r="A2637" s="95">
        <v>2635</v>
      </c>
      <c r="B2637" s="123"/>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123"/>
      <c r="BJ2637" s="123"/>
      <c r="BK2637" s="95"/>
      <c r="BL2637" s="95"/>
      <c r="BM2637" s="98"/>
      <c r="BN2637" s="99"/>
      <c r="BO2637" s="123"/>
      <c r="BP2637" s="123"/>
      <c r="BQ2637" s="42"/>
      <c r="BR2637" s="96"/>
    </row>
    <row r="2638" spans="1:70" ht="30" hidden="1" customHeight="1" x14ac:dyDescent="0.35">
      <c r="A2638" s="95">
        <v>2636</v>
      </c>
      <c r="B2638" s="123"/>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123"/>
      <c r="BJ2638" s="123"/>
      <c r="BK2638" s="95"/>
      <c r="BL2638" s="95"/>
      <c r="BM2638" s="98"/>
      <c r="BN2638" s="99"/>
      <c r="BO2638" s="123"/>
      <c r="BP2638" s="123"/>
      <c r="BQ2638" s="42"/>
      <c r="BR2638" s="96"/>
    </row>
    <row r="2639" spans="1:70" ht="30" hidden="1" customHeight="1" x14ac:dyDescent="0.35">
      <c r="A2639" s="95">
        <v>2637</v>
      </c>
      <c r="B2639" s="123"/>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123"/>
      <c r="BJ2639" s="123"/>
      <c r="BK2639" s="95"/>
      <c r="BL2639" s="95"/>
      <c r="BM2639" s="98"/>
      <c r="BN2639" s="99"/>
      <c r="BO2639" s="123"/>
      <c r="BP2639" s="123"/>
      <c r="BQ2639" s="42"/>
      <c r="BR2639" s="96"/>
    </row>
    <row r="2640" spans="1:70" ht="30" hidden="1" customHeight="1" x14ac:dyDescent="0.35">
      <c r="A2640" s="95">
        <v>2638</v>
      </c>
      <c r="B2640" s="123"/>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123"/>
      <c r="BJ2640" s="123"/>
      <c r="BK2640" s="95"/>
      <c r="BL2640" s="95"/>
      <c r="BM2640" s="98"/>
      <c r="BN2640" s="99"/>
      <c r="BO2640" s="123"/>
      <c r="BP2640" s="123"/>
      <c r="BQ2640" s="42"/>
      <c r="BR2640" s="96"/>
    </row>
    <row r="2641" spans="1:70" ht="30" hidden="1" customHeight="1" x14ac:dyDescent="0.35">
      <c r="A2641" s="95">
        <v>2639</v>
      </c>
      <c r="B2641" s="123"/>
      <c r="C2641" s="123"/>
      <c r="D2641" s="123"/>
      <c r="E2641" s="123"/>
      <c r="F2641" s="123"/>
      <c r="G2641" s="123"/>
      <c r="H2641" s="123"/>
      <c r="I2641" s="123"/>
      <c r="J2641" s="123"/>
      <c r="K2641" s="123"/>
      <c r="L2641" s="123"/>
      <c r="M2641" s="123"/>
      <c r="N2641" s="123"/>
      <c r="O2641" s="123"/>
      <c r="P2641" s="123"/>
      <c r="Q2641" s="123"/>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123"/>
      <c r="BJ2641" s="123"/>
      <c r="BK2641" s="95"/>
      <c r="BL2641" s="95"/>
      <c r="BM2641" s="98"/>
      <c r="BN2641" s="99"/>
      <c r="BO2641" s="123"/>
      <c r="BP2641" s="123"/>
      <c r="BQ2641" s="42"/>
      <c r="BR2641" s="96"/>
    </row>
    <row r="2642" spans="1:70" ht="30" hidden="1" customHeight="1" x14ac:dyDescent="0.35">
      <c r="A2642" s="95">
        <v>2640</v>
      </c>
      <c r="B2642" s="123"/>
      <c r="C2642" s="123"/>
      <c r="D2642" s="123"/>
      <c r="E2642" s="123"/>
      <c r="F2642" s="123"/>
      <c r="G2642" s="123"/>
      <c r="H2642" s="123"/>
      <c r="I2642" s="123"/>
      <c r="J2642" s="123"/>
      <c r="K2642" s="123"/>
      <c r="L2642" s="123"/>
      <c r="M2642" s="123"/>
      <c r="N2642" s="123"/>
      <c r="O2642" s="123"/>
      <c r="P2642" s="123"/>
      <c r="Q2642" s="123"/>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123"/>
      <c r="BJ2642" s="123"/>
      <c r="BK2642" s="95"/>
      <c r="BL2642" s="95"/>
      <c r="BM2642" s="98"/>
      <c r="BN2642" s="99"/>
      <c r="BO2642" s="123"/>
      <c r="BP2642" s="123"/>
      <c r="BQ2642" s="42"/>
      <c r="BR2642" s="96"/>
    </row>
    <row r="2643" spans="1:70" ht="30" hidden="1" customHeight="1" x14ac:dyDescent="0.35">
      <c r="A2643" s="95">
        <v>2641</v>
      </c>
      <c r="B2643" s="123"/>
      <c r="C2643" s="123"/>
      <c r="D2643" s="123"/>
      <c r="E2643" s="123"/>
      <c r="F2643" s="123"/>
      <c r="G2643" s="123"/>
      <c r="H2643" s="123"/>
      <c r="I2643" s="123"/>
      <c r="J2643" s="123"/>
      <c r="K2643" s="123"/>
      <c r="L2643" s="123"/>
      <c r="M2643" s="123"/>
      <c r="N2643" s="123"/>
      <c r="O2643" s="123"/>
      <c r="P2643" s="123"/>
      <c r="Q2643" s="123"/>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123"/>
      <c r="BJ2643" s="123"/>
      <c r="BK2643" s="95"/>
      <c r="BL2643" s="95"/>
      <c r="BM2643" s="98"/>
      <c r="BN2643" s="99"/>
      <c r="BO2643" s="123"/>
      <c r="BP2643" s="123"/>
      <c r="BQ2643" s="42"/>
      <c r="BR2643" s="96"/>
    </row>
    <row r="2644" spans="1:70" ht="30" hidden="1" customHeight="1" x14ac:dyDescent="0.35">
      <c r="A2644" s="95">
        <v>2642</v>
      </c>
      <c r="B2644" s="123"/>
      <c r="C2644" s="123"/>
      <c r="D2644" s="123"/>
      <c r="E2644" s="123"/>
      <c r="F2644" s="123"/>
      <c r="G2644" s="123"/>
      <c r="H2644" s="123"/>
      <c r="I2644" s="123"/>
      <c r="J2644" s="123"/>
      <c r="K2644" s="123"/>
      <c r="L2644" s="123"/>
      <c r="M2644" s="123"/>
      <c r="N2644" s="123"/>
      <c r="O2644" s="123"/>
      <c r="P2644" s="123"/>
      <c r="Q2644" s="123"/>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123"/>
      <c r="BJ2644" s="123"/>
      <c r="BK2644" s="95"/>
      <c r="BL2644" s="95"/>
      <c r="BM2644" s="98"/>
      <c r="BN2644" s="99"/>
      <c r="BO2644" s="123"/>
      <c r="BP2644" s="123"/>
      <c r="BQ2644" s="42"/>
      <c r="BR2644" s="96"/>
    </row>
    <row r="2645" spans="1:70" ht="30" hidden="1" customHeight="1" x14ac:dyDescent="0.35">
      <c r="A2645" s="95">
        <v>2643</v>
      </c>
      <c r="B2645" s="123"/>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123"/>
      <c r="BJ2645" s="123"/>
      <c r="BK2645" s="95"/>
      <c r="BL2645" s="95"/>
      <c r="BM2645" s="98"/>
      <c r="BN2645" s="99"/>
      <c r="BO2645" s="123"/>
      <c r="BP2645" s="123"/>
      <c r="BQ2645" s="42"/>
      <c r="BR2645" s="96"/>
    </row>
    <row r="2646" spans="1:70" ht="30" hidden="1" customHeight="1" x14ac:dyDescent="0.35">
      <c r="A2646" s="95">
        <v>2644</v>
      </c>
      <c r="B2646" s="123"/>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123"/>
      <c r="BJ2646" s="123"/>
      <c r="BK2646" s="95"/>
      <c r="BL2646" s="95"/>
      <c r="BM2646" s="98"/>
      <c r="BN2646" s="99"/>
      <c r="BO2646" s="123"/>
      <c r="BP2646" s="123"/>
      <c r="BQ2646" s="42"/>
      <c r="BR2646" s="96"/>
    </row>
    <row r="2647" spans="1:70" ht="30" hidden="1" customHeight="1" x14ac:dyDescent="0.35">
      <c r="A2647" s="95">
        <v>2645</v>
      </c>
      <c r="B2647" s="123"/>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123"/>
      <c r="BJ2647" s="123"/>
      <c r="BK2647" s="95"/>
      <c r="BL2647" s="95"/>
      <c r="BM2647" s="98"/>
      <c r="BN2647" s="99"/>
      <c r="BO2647" s="123"/>
      <c r="BP2647" s="123"/>
      <c r="BQ2647" s="42"/>
      <c r="BR2647" s="96"/>
    </row>
    <row r="2648" spans="1:70" ht="30" hidden="1" customHeight="1" x14ac:dyDescent="0.35">
      <c r="A2648" s="95">
        <v>2646</v>
      </c>
      <c r="B2648" s="123"/>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123"/>
      <c r="BJ2648" s="123"/>
      <c r="BK2648" s="95"/>
      <c r="BL2648" s="95"/>
      <c r="BM2648" s="98"/>
      <c r="BN2648" s="99"/>
      <c r="BO2648" s="123"/>
      <c r="BP2648" s="123"/>
      <c r="BQ2648" s="42"/>
      <c r="BR2648" s="96"/>
    </row>
    <row r="2649" spans="1:70" ht="30" hidden="1" customHeight="1" x14ac:dyDescent="0.35">
      <c r="A2649" s="95">
        <v>2647</v>
      </c>
      <c r="B2649" s="123"/>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123"/>
      <c r="BJ2649" s="123"/>
      <c r="BK2649" s="95"/>
      <c r="BL2649" s="95"/>
      <c r="BM2649" s="98"/>
      <c r="BN2649" s="99"/>
      <c r="BO2649" s="123"/>
      <c r="BP2649" s="123"/>
      <c r="BQ2649" s="42"/>
      <c r="BR2649" s="96"/>
    </row>
    <row r="2650" spans="1:70" ht="30" hidden="1" customHeight="1" x14ac:dyDescent="0.35">
      <c r="A2650" s="95">
        <v>2648</v>
      </c>
      <c r="B2650" s="123"/>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123"/>
      <c r="BJ2650" s="123"/>
      <c r="BK2650" s="95"/>
      <c r="BL2650" s="95"/>
      <c r="BM2650" s="98"/>
      <c r="BN2650" s="99"/>
      <c r="BO2650" s="123"/>
      <c r="BP2650" s="123"/>
      <c r="BQ2650" s="42"/>
      <c r="BR2650" s="96"/>
    </row>
    <row r="2651" spans="1:70" ht="30" hidden="1" customHeight="1" x14ac:dyDescent="0.35">
      <c r="A2651" s="95">
        <v>2649</v>
      </c>
      <c r="B2651" s="123"/>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123"/>
      <c r="BJ2651" s="123"/>
      <c r="BK2651" s="95"/>
      <c r="BL2651" s="95"/>
      <c r="BM2651" s="98"/>
      <c r="BN2651" s="99"/>
      <c r="BO2651" s="123"/>
      <c r="BP2651" s="123"/>
      <c r="BQ2651" s="42"/>
      <c r="BR2651" s="96"/>
    </row>
    <row r="2652" spans="1:70" ht="30" hidden="1" customHeight="1" x14ac:dyDescent="0.35">
      <c r="A2652" s="95">
        <v>2650</v>
      </c>
      <c r="B2652" s="123"/>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123"/>
      <c r="BJ2652" s="123"/>
      <c r="BK2652" s="95"/>
      <c r="BL2652" s="95"/>
      <c r="BM2652" s="98"/>
      <c r="BN2652" s="99"/>
      <c r="BO2652" s="123"/>
      <c r="BP2652" s="123"/>
      <c r="BQ2652" s="42"/>
      <c r="BR2652" s="96"/>
    </row>
    <row r="2653" spans="1:70" ht="30" hidden="1" customHeight="1" x14ac:dyDescent="0.35">
      <c r="A2653" s="95">
        <v>2651</v>
      </c>
      <c r="B2653" s="123"/>
      <c r="C2653" s="123"/>
      <c r="D2653" s="123"/>
      <c r="E2653" s="123"/>
      <c r="F2653" s="123"/>
      <c r="G2653" s="123"/>
      <c r="H2653" s="123"/>
      <c r="I2653" s="123"/>
      <c r="J2653" s="123"/>
      <c r="K2653" s="123"/>
      <c r="L2653" s="123"/>
      <c r="M2653" s="123"/>
      <c r="N2653" s="123"/>
      <c r="O2653" s="123"/>
      <c r="P2653" s="123"/>
      <c r="Q2653" s="123"/>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123"/>
      <c r="BJ2653" s="123"/>
      <c r="BK2653" s="95"/>
      <c r="BL2653" s="95"/>
      <c r="BM2653" s="98"/>
      <c r="BN2653" s="99"/>
      <c r="BO2653" s="123"/>
      <c r="BP2653" s="123"/>
      <c r="BQ2653" s="42"/>
      <c r="BR2653" s="96"/>
    </row>
    <row r="2654" spans="1:70" ht="30" hidden="1" customHeight="1" x14ac:dyDescent="0.35">
      <c r="A2654" s="95">
        <v>2652</v>
      </c>
      <c r="B2654" s="123"/>
      <c r="C2654" s="123"/>
      <c r="D2654" s="123"/>
      <c r="E2654" s="123"/>
      <c r="F2654" s="123"/>
      <c r="G2654" s="123"/>
      <c r="H2654" s="123"/>
      <c r="I2654" s="123"/>
      <c r="J2654" s="123"/>
      <c r="K2654" s="123"/>
      <c r="L2654" s="123"/>
      <c r="M2654" s="123"/>
      <c r="N2654" s="123"/>
      <c r="O2654" s="123"/>
      <c r="P2654" s="123"/>
      <c r="Q2654" s="123"/>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123"/>
      <c r="BJ2654" s="123"/>
      <c r="BK2654" s="95"/>
      <c r="BL2654" s="95"/>
      <c r="BM2654" s="98"/>
      <c r="BN2654" s="99"/>
      <c r="BO2654" s="123"/>
      <c r="BP2654" s="123"/>
      <c r="BQ2654" s="42"/>
      <c r="BR2654" s="96"/>
    </row>
    <row r="2655" spans="1:70" ht="30" hidden="1" customHeight="1" x14ac:dyDescent="0.35">
      <c r="A2655" s="95">
        <v>2653</v>
      </c>
      <c r="B2655" s="123"/>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123"/>
      <c r="BJ2655" s="123"/>
      <c r="BK2655" s="95"/>
      <c r="BL2655" s="95"/>
      <c r="BM2655" s="98"/>
      <c r="BN2655" s="99"/>
      <c r="BO2655" s="123"/>
      <c r="BP2655" s="123"/>
      <c r="BQ2655" s="42"/>
      <c r="BR2655" s="96"/>
    </row>
    <row r="2656" spans="1:70" ht="30" hidden="1" customHeight="1" x14ac:dyDescent="0.35">
      <c r="A2656" s="95">
        <v>2654</v>
      </c>
      <c r="B2656" s="123"/>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123"/>
      <c r="BJ2656" s="123"/>
      <c r="BK2656" s="95"/>
      <c r="BL2656" s="95"/>
      <c r="BM2656" s="98"/>
      <c r="BN2656" s="99"/>
      <c r="BO2656" s="123"/>
      <c r="BP2656" s="123"/>
      <c r="BQ2656" s="42"/>
      <c r="BR2656" s="96"/>
    </row>
    <row r="2657" spans="1:70" ht="30" hidden="1" customHeight="1" x14ac:dyDescent="0.35">
      <c r="A2657" s="95">
        <v>2655</v>
      </c>
      <c r="B2657" s="123"/>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123"/>
      <c r="BJ2657" s="123"/>
      <c r="BK2657" s="95"/>
      <c r="BL2657" s="95"/>
      <c r="BM2657" s="98"/>
      <c r="BN2657" s="99"/>
      <c r="BO2657" s="123"/>
      <c r="BP2657" s="123"/>
      <c r="BQ2657" s="42"/>
      <c r="BR2657" s="96"/>
    </row>
    <row r="2658" spans="1:70" ht="30" hidden="1" customHeight="1" x14ac:dyDescent="0.35">
      <c r="A2658" s="95">
        <v>2656</v>
      </c>
      <c r="B2658" s="123"/>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123"/>
      <c r="BJ2658" s="123"/>
      <c r="BK2658" s="95"/>
      <c r="BL2658" s="95"/>
      <c r="BM2658" s="98"/>
      <c r="BN2658" s="99"/>
      <c r="BO2658" s="123"/>
      <c r="BP2658" s="123"/>
      <c r="BQ2658" s="42"/>
      <c r="BR2658" s="96"/>
    </row>
    <row r="2659" spans="1:70" ht="30" hidden="1" customHeight="1" x14ac:dyDescent="0.35">
      <c r="A2659" s="95">
        <v>2657</v>
      </c>
      <c r="B2659" s="123"/>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123"/>
      <c r="BJ2659" s="123"/>
      <c r="BK2659" s="95"/>
      <c r="BL2659" s="95"/>
      <c r="BM2659" s="98"/>
      <c r="BN2659" s="99"/>
      <c r="BO2659" s="123"/>
      <c r="BP2659" s="123"/>
      <c r="BQ2659" s="42"/>
      <c r="BR2659" s="96"/>
    </row>
    <row r="2660" spans="1:70" ht="30" hidden="1" customHeight="1" x14ac:dyDescent="0.35">
      <c r="A2660" s="95">
        <v>2658</v>
      </c>
      <c r="B2660" s="123"/>
      <c r="C2660" s="123"/>
      <c r="D2660" s="123"/>
      <c r="E2660" s="123"/>
      <c r="F2660" s="123"/>
      <c r="G2660" s="123"/>
      <c r="H2660" s="123"/>
      <c r="I2660" s="123"/>
      <c r="J2660" s="123"/>
      <c r="K2660" s="123"/>
      <c r="L2660" s="123"/>
      <c r="M2660" s="123"/>
      <c r="N2660" s="123"/>
      <c r="O2660" s="123"/>
      <c r="P2660" s="123"/>
      <c r="Q2660" s="123"/>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123"/>
      <c r="BJ2660" s="123"/>
      <c r="BK2660" s="95"/>
      <c r="BL2660" s="95"/>
      <c r="BM2660" s="98"/>
      <c r="BN2660" s="99"/>
      <c r="BO2660" s="123"/>
      <c r="BP2660" s="123"/>
      <c r="BQ2660" s="42"/>
      <c r="BR2660" s="96"/>
    </row>
    <row r="2661" spans="1:70" ht="30" hidden="1" customHeight="1" x14ac:dyDescent="0.35">
      <c r="A2661" s="95">
        <v>2659</v>
      </c>
      <c r="B2661" s="123"/>
      <c r="C2661" s="123"/>
      <c r="D2661" s="123"/>
      <c r="E2661" s="123"/>
      <c r="F2661" s="123"/>
      <c r="G2661" s="123"/>
      <c r="H2661" s="123"/>
      <c r="I2661" s="123"/>
      <c r="J2661" s="123"/>
      <c r="K2661" s="123"/>
      <c r="L2661" s="123"/>
      <c r="M2661" s="123"/>
      <c r="N2661" s="123"/>
      <c r="O2661" s="123"/>
      <c r="P2661" s="123"/>
      <c r="Q2661" s="123"/>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95"/>
      <c r="BL2661" s="95"/>
      <c r="BM2661" s="98"/>
      <c r="BN2661" s="99"/>
      <c r="BO2661" s="123"/>
      <c r="BP2661" s="123"/>
      <c r="BQ2661" s="42"/>
      <c r="BR2661" s="96"/>
    </row>
    <row r="2662" spans="1:70" ht="30" hidden="1" customHeight="1" x14ac:dyDescent="0.35">
      <c r="A2662" s="95">
        <v>2660</v>
      </c>
      <c r="B2662" s="123"/>
      <c r="C2662" s="123"/>
      <c r="D2662" s="123"/>
      <c r="E2662" s="123"/>
      <c r="F2662" s="123"/>
      <c r="G2662" s="123"/>
      <c r="H2662" s="123"/>
      <c r="I2662" s="123"/>
      <c r="J2662" s="123"/>
      <c r="K2662" s="123"/>
      <c r="L2662" s="123"/>
      <c r="M2662" s="123"/>
      <c r="N2662" s="123"/>
      <c r="O2662" s="123"/>
      <c r="P2662" s="123"/>
      <c r="Q2662" s="123"/>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123"/>
      <c r="BJ2662" s="123"/>
      <c r="BK2662" s="95"/>
      <c r="BL2662" s="95"/>
      <c r="BM2662" s="98"/>
      <c r="BN2662" s="99"/>
      <c r="BO2662" s="123"/>
      <c r="BP2662" s="123"/>
      <c r="BQ2662" s="42"/>
      <c r="BR2662" s="96"/>
    </row>
    <row r="2663" spans="1:70" ht="30" hidden="1" customHeight="1" x14ac:dyDescent="0.35">
      <c r="A2663" s="95">
        <v>2661</v>
      </c>
      <c r="B2663" s="123"/>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95"/>
      <c r="BL2663" s="95"/>
      <c r="BM2663" s="98"/>
      <c r="BN2663" s="99"/>
      <c r="BO2663" s="123"/>
      <c r="BP2663" s="123"/>
      <c r="BQ2663" s="42"/>
      <c r="BR2663" s="96"/>
    </row>
    <row r="2664" spans="1:70" ht="30" hidden="1" customHeight="1" x14ac:dyDescent="0.35">
      <c r="A2664" s="95">
        <v>2662</v>
      </c>
      <c r="B2664" s="123"/>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95"/>
      <c r="BL2664" s="95"/>
      <c r="BM2664" s="98"/>
      <c r="BN2664" s="99"/>
      <c r="BO2664" s="123"/>
      <c r="BP2664" s="123"/>
      <c r="BQ2664" s="42"/>
      <c r="BR2664" s="96"/>
    </row>
    <row r="2665" spans="1:70" ht="30" hidden="1" customHeight="1" x14ac:dyDescent="0.35">
      <c r="A2665" s="95">
        <v>2663</v>
      </c>
      <c r="B2665" s="123"/>
      <c r="C2665" s="123"/>
      <c r="D2665" s="123"/>
      <c r="E2665" s="123"/>
      <c r="F2665" s="123"/>
      <c r="G2665" s="123"/>
      <c r="H2665" s="123"/>
      <c r="I2665" s="123"/>
      <c r="J2665" s="123"/>
      <c r="K2665" s="123"/>
      <c r="L2665" s="123"/>
      <c r="M2665" s="123"/>
      <c r="N2665" s="123"/>
      <c r="O2665" s="123"/>
      <c r="P2665" s="123"/>
      <c r="Q2665" s="123"/>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123"/>
      <c r="BJ2665" s="123"/>
      <c r="BK2665" s="95"/>
      <c r="BL2665" s="95"/>
      <c r="BM2665" s="98"/>
      <c r="BN2665" s="99"/>
      <c r="BO2665" s="123"/>
      <c r="BP2665" s="123"/>
      <c r="BQ2665" s="42"/>
      <c r="BR2665" s="96"/>
    </row>
    <row r="2666" spans="1:70" ht="30" hidden="1" customHeight="1" x14ac:dyDescent="0.35">
      <c r="A2666" s="95">
        <v>2664</v>
      </c>
      <c r="B2666" s="123"/>
      <c r="C2666" s="123"/>
      <c r="D2666" s="123"/>
      <c r="E2666" s="123"/>
      <c r="F2666" s="123"/>
      <c r="G2666" s="123"/>
      <c r="H2666" s="123"/>
      <c r="I2666" s="123"/>
      <c r="J2666" s="123"/>
      <c r="K2666" s="123"/>
      <c r="L2666" s="123"/>
      <c r="M2666" s="123"/>
      <c r="N2666" s="123"/>
      <c r="O2666" s="123"/>
      <c r="P2666" s="123"/>
      <c r="Q2666" s="123"/>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123"/>
      <c r="BJ2666" s="123"/>
      <c r="BK2666" s="95"/>
      <c r="BL2666" s="95"/>
      <c r="BM2666" s="98"/>
      <c r="BN2666" s="99"/>
      <c r="BO2666" s="123"/>
      <c r="BP2666" s="123"/>
      <c r="BQ2666" s="42"/>
      <c r="BR2666" s="96"/>
    </row>
    <row r="2667" spans="1:70" ht="30" hidden="1" customHeight="1" x14ac:dyDescent="0.35">
      <c r="A2667" s="95">
        <v>2665</v>
      </c>
      <c r="B2667" s="123"/>
      <c r="C2667" s="123"/>
      <c r="D2667" s="123"/>
      <c r="E2667" s="123"/>
      <c r="F2667" s="123"/>
      <c r="G2667" s="123"/>
      <c r="H2667" s="123"/>
      <c r="I2667" s="123"/>
      <c r="J2667" s="123"/>
      <c r="K2667" s="123"/>
      <c r="L2667" s="123"/>
      <c r="M2667" s="123"/>
      <c r="N2667" s="123"/>
      <c r="O2667" s="123"/>
      <c r="P2667" s="123"/>
      <c r="Q2667" s="123"/>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123"/>
      <c r="BJ2667" s="123"/>
      <c r="BK2667" s="95"/>
      <c r="BL2667" s="95"/>
      <c r="BM2667" s="98"/>
      <c r="BN2667" s="99"/>
      <c r="BO2667" s="123"/>
      <c r="BP2667" s="123"/>
      <c r="BQ2667" s="42"/>
      <c r="BR2667" s="96"/>
    </row>
    <row r="2668" spans="1:70" ht="30" hidden="1" customHeight="1" x14ac:dyDescent="0.35">
      <c r="A2668" s="95">
        <v>2666</v>
      </c>
      <c r="B2668" s="123"/>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123"/>
      <c r="BJ2668" s="123"/>
      <c r="BK2668" s="95"/>
      <c r="BL2668" s="95"/>
      <c r="BM2668" s="98"/>
      <c r="BN2668" s="99"/>
      <c r="BO2668" s="123"/>
      <c r="BP2668" s="123"/>
      <c r="BQ2668" s="42"/>
      <c r="BR2668" s="96"/>
    </row>
    <row r="2669" spans="1:70" ht="30" hidden="1" customHeight="1" x14ac:dyDescent="0.35">
      <c r="A2669" s="95">
        <v>2667</v>
      </c>
      <c r="B2669" s="123"/>
      <c r="C2669" s="123"/>
      <c r="D2669" s="123"/>
      <c r="E2669" s="123"/>
      <c r="F2669" s="123"/>
      <c r="G2669" s="123"/>
      <c r="H2669" s="123"/>
      <c r="I2669" s="123"/>
      <c r="J2669" s="123"/>
      <c r="K2669" s="123"/>
      <c r="L2669" s="123"/>
      <c r="M2669" s="123"/>
      <c r="N2669" s="123"/>
      <c r="O2669" s="123"/>
      <c r="P2669" s="123"/>
      <c r="Q2669" s="123"/>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123"/>
      <c r="BJ2669" s="123"/>
      <c r="BK2669" s="95"/>
      <c r="BL2669" s="95"/>
      <c r="BM2669" s="98"/>
      <c r="BN2669" s="99"/>
      <c r="BO2669" s="123"/>
      <c r="BP2669" s="123"/>
      <c r="BQ2669" s="42"/>
      <c r="BR2669" s="96"/>
    </row>
    <row r="2670" spans="1:70" ht="30" hidden="1" customHeight="1" x14ac:dyDescent="0.35">
      <c r="A2670" s="95">
        <v>2668</v>
      </c>
      <c r="B2670" s="123"/>
      <c r="C2670" s="123"/>
      <c r="D2670" s="123"/>
      <c r="E2670" s="123"/>
      <c r="F2670" s="123"/>
      <c r="G2670" s="123"/>
      <c r="H2670" s="123"/>
      <c r="I2670" s="123"/>
      <c r="J2670" s="123"/>
      <c r="K2670" s="123"/>
      <c r="L2670" s="123"/>
      <c r="M2670" s="123"/>
      <c r="N2670" s="123"/>
      <c r="O2670" s="123"/>
      <c r="P2670" s="123"/>
      <c r="Q2670" s="123"/>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123"/>
      <c r="BJ2670" s="123"/>
      <c r="BK2670" s="95"/>
      <c r="BL2670" s="95"/>
      <c r="BM2670" s="98"/>
      <c r="BN2670" s="99"/>
      <c r="BO2670" s="123"/>
      <c r="BP2670" s="123"/>
      <c r="BQ2670" s="42"/>
      <c r="BR2670" s="96"/>
    </row>
    <row r="2671" spans="1:70" ht="30" hidden="1" customHeight="1" x14ac:dyDescent="0.35">
      <c r="A2671" s="95">
        <v>2669</v>
      </c>
      <c r="B2671" s="123"/>
      <c r="C2671" s="123"/>
      <c r="D2671" s="123"/>
      <c r="E2671" s="123"/>
      <c r="F2671" s="123"/>
      <c r="G2671" s="123"/>
      <c r="H2671" s="123"/>
      <c r="I2671" s="123"/>
      <c r="J2671" s="123"/>
      <c r="K2671" s="123"/>
      <c r="L2671" s="123"/>
      <c r="M2671" s="123"/>
      <c r="N2671" s="123"/>
      <c r="O2671" s="123"/>
      <c r="P2671" s="123"/>
      <c r="Q2671" s="123"/>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123"/>
      <c r="BJ2671" s="123"/>
      <c r="BK2671" s="95"/>
      <c r="BL2671" s="95"/>
      <c r="BM2671" s="98"/>
      <c r="BN2671" s="99"/>
      <c r="BO2671" s="123"/>
      <c r="BP2671" s="123"/>
      <c r="BQ2671" s="42"/>
      <c r="BR2671" s="96"/>
    </row>
    <row r="2672" spans="1:70" ht="30" hidden="1" customHeight="1" x14ac:dyDescent="0.35">
      <c r="A2672" s="95">
        <v>2670</v>
      </c>
      <c r="B2672" s="123"/>
      <c r="C2672" s="123"/>
      <c r="D2672" s="123"/>
      <c r="E2672" s="123"/>
      <c r="F2672" s="123"/>
      <c r="G2672" s="123"/>
      <c r="H2672" s="123"/>
      <c r="I2672" s="123"/>
      <c r="J2672" s="123"/>
      <c r="K2672" s="123"/>
      <c r="L2672" s="123"/>
      <c r="M2672" s="123"/>
      <c r="N2672" s="123"/>
      <c r="O2672" s="123"/>
      <c r="P2672" s="123"/>
      <c r="Q2672" s="123"/>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123"/>
      <c r="BJ2672" s="123"/>
      <c r="BK2672" s="95"/>
      <c r="BL2672" s="95"/>
      <c r="BM2672" s="98"/>
      <c r="BN2672" s="99"/>
      <c r="BO2672" s="123"/>
      <c r="BP2672" s="123"/>
      <c r="BQ2672" s="42"/>
      <c r="BR2672" s="96"/>
    </row>
    <row r="2673" spans="1:70" ht="30" hidden="1" customHeight="1" x14ac:dyDescent="0.35">
      <c r="A2673" s="95">
        <v>2671</v>
      </c>
      <c r="B2673" s="123"/>
      <c r="C2673" s="123"/>
      <c r="D2673" s="123"/>
      <c r="E2673" s="123"/>
      <c r="F2673" s="123"/>
      <c r="G2673" s="123"/>
      <c r="H2673" s="123"/>
      <c r="I2673" s="123"/>
      <c r="J2673" s="123"/>
      <c r="K2673" s="123"/>
      <c r="L2673" s="123"/>
      <c r="M2673" s="123"/>
      <c r="N2673" s="123"/>
      <c r="O2673" s="123"/>
      <c r="P2673" s="123"/>
      <c r="Q2673" s="123"/>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95"/>
      <c r="BL2673" s="95"/>
      <c r="BM2673" s="98"/>
      <c r="BN2673" s="99"/>
      <c r="BO2673" s="123"/>
      <c r="BP2673" s="123"/>
      <c r="BQ2673" s="42"/>
      <c r="BR2673" s="96"/>
    </row>
    <row r="2674" spans="1:70" ht="30" hidden="1" customHeight="1" x14ac:dyDescent="0.35">
      <c r="A2674" s="95">
        <v>2672</v>
      </c>
      <c r="B2674" s="123"/>
      <c r="C2674" s="123"/>
      <c r="D2674" s="123"/>
      <c r="E2674" s="123"/>
      <c r="F2674" s="123"/>
      <c r="G2674" s="123"/>
      <c r="H2674" s="123"/>
      <c r="I2674" s="123"/>
      <c r="J2674" s="123"/>
      <c r="K2674" s="123"/>
      <c r="L2674" s="123"/>
      <c r="M2674" s="123"/>
      <c r="N2674" s="123"/>
      <c r="O2674" s="123"/>
      <c r="P2674" s="123"/>
      <c r="Q2674" s="123"/>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123"/>
      <c r="BJ2674" s="123"/>
      <c r="BK2674" s="95"/>
      <c r="BL2674" s="95"/>
      <c r="BM2674" s="98"/>
      <c r="BN2674" s="99"/>
      <c r="BO2674" s="123"/>
      <c r="BP2674" s="123"/>
      <c r="BQ2674" s="42"/>
      <c r="BR2674" s="96"/>
    </row>
    <row r="2675" spans="1:70" ht="30" hidden="1" customHeight="1" x14ac:dyDescent="0.35">
      <c r="A2675" s="95">
        <v>2673</v>
      </c>
      <c r="B2675" s="123"/>
      <c r="C2675" s="123"/>
      <c r="D2675" s="123"/>
      <c r="E2675" s="123"/>
      <c r="F2675" s="123"/>
      <c r="G2675" s="123"/>
      <c r="H2675" s="123"/>
      <c r="I2675" s="123"/>
      <c r="J2675" s="123"/>
      <c r="K2675" s="123"/>
      <c r="L2675" s="123"/>
      <c r="M2675" s="123"/>
      <c r="N2675" s="123"/>
      <c r="O2675" s="123"/>
      <c r="P2675" s="123"/>
      <c r="Q2675" s="123"/>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123"/>
      <c r="BJ2675" s="123"/>
      <c r="BK2675" s="95"/>
      <c r="BL2675" s="95"/>
      <c r="BM2675" s="98"/>
      <c r="BN2675" s="99"/>
      <c r="BO2675" s="123"/>
      <c r="BP2675" s="123"/>
      <c r="BQ2675" s="42"/>
      <c r="BR2675" s="96"/>
    </row>
    <row r="2676" spans="1:70" ht="30" hidden="1" customHeight="1" x14ac:dyDescent="0.35">
      <c r="A2676" s="95">
        <v>2674</v>
      </c>
      <c r="B2676" s="123"/>
      <c r="C2676" s="123"/>
      <c r="D2676" s="123"/>
      <c r="E2676" s="123"/>
      <c r="F2676" s="123"/>
      <c r="G2676" s="123"/>
      <c r="H2676" s="123"/>
      <c r="I2676" s="123"/>
      <c r="J2676" s="123"/>
      <c r="K2676" s="123"/>
      <c r="L2676" s="123"/>
      <c r="M2676" s="123"/>
      <c r="N2676" s="123"/>
      <c r="O2676" s="123"/>
      <c r="P2676" s="123"/>
      <c r="Q2676" s="123"/>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123"/>
      <c r="BJ2676" s="123"/>
      <c r="BK2676" s="95"/>
      <c r="BL2676" s="95"/>
      <c r="BM2676" s="98"/>
      <c r="BN2676" s="99"/>
      <c r="BO2676" s="123"/>
      <c r="BP2676" s="123"/>
      <c r="BQ2676" s="42"/>
      <c r="BR2676" s="96"/>
    </row>
    <row r="2677" spans="1:70" ht="30" hidden="1" customHeight="1" x14ac:dyDescent="0.35">
      <c r="A2677" s="95">
        <v>2675</v>
      </c>
      <c r="B2677" s="123"/>
      <c r="C2677" s="123"/>
      <c r="D2677" s="123"/>
      <c r="E2677" s="123"/>
      <c r="F2677" s="123"/>
      <c r="G2677" s="123"/>
      <c r="H2677" s="123"/>
      <c r="I2677" s="123"/>
      <c r="J2677" s="123"/>
      <c r="K2677" s="123"/>
      <c r="L2677" s="123"/>
      <c r="M2677" s="123"/>
      <c r="N2677" s="123"/>
      <c r="O2677" s="123"/>
      <c r="P2677" s="123"/>
      <c r="Q2677" s="123"/>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123"/>
      <c r="BJ2677" s="123"/>
      <c r="BK2677" s="95"/>
      <c r="BL2677" s="95"/>
      <c r="BM2677" s="98"/>
      <c r="BN2677" s="99"/>
      <c r="BO2677" s="123"/>
      <c r="BP2677" s="123"/>
      <c r="BQ2677" s="42"/>
      <c r="BR2677" s="96"/>
    </row>
    <row r="2678" spans="1:70" ht="30" hidden="1" customHeight="1" x14ac:dyDescent="0.35">
      <c r="A2678" s="95">
        <v>2676</v>
      </c>
      <c r="B2678" s="123"/>
      <c r="C2678" s="123"/>
      <c r="D2678" s="123"/>
      <c r="E2678" s="123"/>
      <c r="F2678" s="123"/>
      <c r="G2678" s="123"/>
      <c r="H2678" s="123"/>
      <c r="I2678" s="123"/>
      <c r="J2678" s="123"/>
      <c r="K2678" s="123"/>
      <c r="L2678" s="123"/>
      <c r="M2678" s="123"/>
      <c r="N2678" s="123"/>
      <c r="O2678" s="123"/>
      <c r="P2678" s="123"/>
      <c r="Q2678" s="123"/>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123"/>
      <c r="BJ2678" s="123"/>
      <c r="BK2678" s="95"/>
      <c r="BL2678" s="95"/>
      <c r="BM2678" s="98"/>
      <c r="BN2678" s="99"/>
      <c r="BO2678" s="123"/>
      <c r="BP2678" s="123"/>
      <c r="BQ2678" s="42"/>
      <c r="BR2678" s="96"/>
    </row>
    <row r="2679" spans="1:70" ht="30" hidden="1" customHeight="1" x14ac:dyDescent="0.35">
      <c r="A2679" s="95">
        <v>2677</v>
      </c>
      <c r="B2679" s="123"/>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123"/>
      <c r="BJ2679" s="123"/>
      <c r="BK2679" s="95"/>
      <c r="BL2679" s="95"/>
      <c r="BM2679" s="98"/>
      <c r="BN2679" s="99"/>
      <c r="BO2679" s="123"/>
      <c r="BP2679" s="123"/>
      <c r="BQ2679" s="42"/>
      <c r="BR2679" s="96"/>
    </row>
    <row r="2680" spans="1:70" ht="30" hidden="1" customHeight="1" x14ac:dyDescent="0.35">
      <c r="A2680" s="95">
        <v>2678</v>
      </c>
      <c r="B2680" s="123"/>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123"/>
      <c r="BJ2680" s="123"/>
      <c r="BK2680" s="95"/>
      <c r="BL2680" s="95"/>
      <c r="BM2680" s="98"/>
      <c r="BN2680" s="99"/>
      <c r="BO2680" s="123"/>
      <c r="BP2680" s="123"/>
      <c r="BQ2680" s="42"/>
      <c r="BR2680" s="96"/>
    </row>
    <row r="2681" spans="1:70" ht="30" hidden="1" customHeight="1" x14ac:dyDescent="0.35">
      <c r="A2681" s="95">
        <v>2679</v>
      </c>
      <c r="B2681" s="123"/>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123"/>
      <c r="BJ2681" s="123"/>
      <c r="BK2681" s="95"/>
      <c r="BL2681" s="95"/>
      <c r="BM2681" s="98"/>
      <c r="BN2681" s="99"/>
      <c r="BO2681" s="123"/>
      <c r="BP2681" s="123"/>
      <c r="BQ2681" s="42"/>
      <c r="BR2681" s="96"/>
    </row>
    <row r="2682" spans="1:70" ht="30" hidden="1" customHeight="1" x14ac:dyDescent="0.35">
      <c r="A2682" s="95">
        <v>2680</v>
      </c>
      <c r="B2682" s="123"/>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95"/>
      <c r="BL2682" s="95"/>
      <c r="BM2682" s="98"/>
      <c r="BN2682" s="99"/>
      <c r="BO2682" s="123"/>
      <c r="BP2682" s="123"/>
      <c r="BQ2682" s="42"/>
      <c r="BR2682" s="96"/>
    </row>
    <row r="2683" spans="1:70" ht="30" hidden="1" customHeight="1" x14ac:dyDescent="0.35">
      <c r="A2683" s="95">
        <v>2681</v>
      </c>
      <c r="B2683" s="123"/>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95"/>
      <c r="BL2683" s="95"/>
      <c r="BM2683" s="98"/>
      <c r="BN2683" s="99"/>
      <c r="BO2683" s="123"/>
      <c r="BP2683" s="123"/>
      <c r="BQ2683" s="42"/>
      <c r="BR2683" s="96"/>
    </row>
    <row r="2684" spans="1:70" ht="30" hidden="1" customHeight="1" x14ac:dyDescent="0.35">
      <c r="A2684" s="95">
        <v>2682</v>
      </c>
      <c r="B2684" s="123"/>
      <c r="C2684" s="123"/>
      <c r="D2684" s="123"/>
      <c r="E2684" s="123"/>
      <c r="F2684" s="123"/>
      <c r="G2684" s="123"/>
      <c r="H2684" s="123"/>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95"/>
      <c r="BL2684" s="95"/>
      <c r="BM2684" s="98"/>
      <c r="BN2684" s="99"/>
      <c r="BO2684" s="123"/>
      <c r="BP2684" s="123"/>
      <c r="BQ2684" s="42"/>
      <c r="BR2684" s="96"/>
    </row>
    <row r="2685" spans="1:70" ht="30" hidden="1" customHeight="1" x14ac:dyDescent="0.35">
      <c r="A2685" s="95">
        <v>2683</v>
      </c>
      <c r="B2685" s="123"/>
      <c r="C2685" s="123"/>
      <c r="D2685" s="123"/>
      <c r="E2685" s="123"/>
      <c r="F2685" s="123"/>
      <c r="G2685" s="123"/>
      <c r="H2685" s="123"/>
      <c r="I2685" s="123"/>
      <c r="J2685" s="123"/>
      <c r="K2685" s="123"/>
      <c r="L2685" s="123"/>
      <c r="M2685" s="123"/>
      <c r="N2685" s="123"/>
      <c r="O2685" s="123"/>
      <c r="P2685" s="123"/>
      <c r="Q2685" s="123"/>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95"/>
      <c r="BL2685" s="95"/>
      <c r="BM2685" s="98"/>
      <c r="BN2685" s="99"/>
      <c r="BO2685" s="123"/>
      <c r="BP2685" s="123"/>
      <c r="BQ2685" s="42"/>
      <c r="BR2685" s="96"/>
    </row>
    <row r="2686" spans="1:70" ht="30" hidden="1" customHeight="1" x14ac:dyDescent="0.35">
      <c r="A2686" s="95">
        <v>2684</v>
      </c>
      <c r="B2686" s="123"/>
      <c r="C2686" s="123"/>
      <c r="D2686" s="123"/>
      <c r="E2686" s="123"/>
      <c r="F2686" s="123"/>
      <c r="G2686" s="123"/>
      <c r="H2686" s="123"/>
      <c r="I2686" s="123"/>
      <c r="J2686" s="123"/>
      <c r="K2686" s="123"/>
      <c r="L2686" s="123"/>
      <c r="M2686" s="123"/>
      <c r="N2686" s="123"/>
      <c r="O2686" s="123"/>
      <c r="P2686" s="123"/>
      <c r="Q2686" s="123"/>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123"/>
      <c r="BJ2686" s="123"/>
      <c r="BK2686" s="95"/>
      <c r="BL2686" s="95"/>
      <c r="BM2686" s="98"/>
      <c r="BN2686" s="99"/>
      <c r="BO2686" s="123"/>
      <c r="BP2686" s="123"/>
      <c r="BQ2686" s="42"/>
      <c r="BR2686" s="96"/>
    </row>
    <row r="2687" spans="1:70" ht="30" hidden="1" customHeight="1" x14ac:dyDescent="0.35">
      <c r="A2687" s="95">
        <v>2685</v>
      </c>
      <c r="B2687" s="123"/>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123"/>
      <c r="BJ2687" s="123"/>
      <c r="BK2687" s="95"/>
      <c r="BL2687" s="95"/>
      <c r="BM2687" s="98"/>
      <c r="BN2687" s="99"/>
      <c r="BO2687" s="123"/>
      <c r="BP2687" s="123"/>
      <c r="BQ2687" s="42"/>
      <c r="BR2687" s="96"/>
    </row>
    <row r="2688" spans="1:70" ht="30" hidden="1" customHeight="1" x14ac:dyDescent="0.35">
      <c r="A2688" s="95">
        <v>2686</v>
      </c>
      <c r="B2688" s="123"/>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123"/>
      <c r="BJ2688" s="123"/>
      <c r="BK2688" s="95"/>
      <c r="BL2688" s="95"/>
      <c r="BM2688" s="98"/>
      <c r="BN2688" s="99"/>
      <c r="BO2688" s="123"/>
      <c r="BP2688" s="123"/>
      <c r="BQ2688" s="42"/>
      <c r="BR2688" s="96"/>
    </row>
    <row r="2689" spans="1:70" ht="30" hidden="1" customHeight="1" x14ac:dyDescent="0.35">
      <c r="A2689" s="95">
        <v>2687</v>
      </c>
      <c r="B2689" s="123"/>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123"/>
      <c r="BJ2689" s="123"/>
      <c r="BK2689" s="95"/>
      <c r="BL2689" s="95"/>
      <c r="BM2689" s="98"/>
      <c r="BN2689" s="99"/>
      <c r="BO2689" s="123"/>
      <c r="BP2689" s="123"/>
      <c r="BQ2689" s="42"/>
      <c r="BR2689" s="96"/>
    </row>
    <row r="2690" spans="1:70" ht="30" hidden="1" customHeight="1" x14ac:dyDescent="0.35">
      <c r="A2690" s="95">
        <v>2688</v>
      </c>
      <c r="B2690" s="123"/>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123"/>
      <c r="BJ2690" s="123"/>
      <c r="BK2690" s="95"/>
      <c r="BL2690" s="95"/>
      <c r="BM2690" s="98"/>
      <c r="BN2690" s="99"/>
      <c r="BO2690" s="123"/>
      <c r="BP2690" s="123"/>
      <c r="BQ2690" s="42"/>
      <c r="BR2690" s="96"/>
    </row>
    <row r="2691" spans="1:70" ht="30" hidden="1" customHeight="1" x14ac:dyDescent="0.35">
      <c r="A2691" s="95">
        <v>2689</v>
      </c>
      <c r="B2691" s="123"/>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123"/>
      <c r="BJ2691" s="123"/>
      <c r="BK2691" s="95"/>
      <c r="BL2691" s="95"/>
      <c r="BM2691" s="98"/>
      <c r="BN2691" s="99"/>
      <c r="BO2691" s="123"/>
      <c r="BP2691" s="123"/>
      <c r="BQ2691" s="42"/>
      <c r="BR2691" s="96"/>
    </row>
    <row r="2692" spans="1:70" ht="30" hidden="1" customHeight="1" x14ac:dyDescent="0.35">
      <c r="A2692" s="95">
        <v>2690</v>
      </c>
      <c r="B2692" s="123"/>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123"/>
      <c r="BJ2692" s="123"/>
      <c r="BK2692" s="95"/>
      <c r="BL2692" s="95"/>
      <c r="BM2692" s="98"/>
      <c r="BN2692" s="99"/>
      <c r="BO2692" s="123"/>
      <c r="BP2692" s="123"/>
      <c r="BQ2692" s="42"/>
      <c r="BR2692" s="96"/>
    </row>
    <row r="2693" spans="1:70" ht="30" hidden="1" customHeight="1" x14ac:dyDescent="0.35">
      <c r="A2693" s="95">
        <v>2691</v>
      </c>
      <c r="B2693" s="123"/>
      <c r="C2693" s="123"/>
      <c r="D2693" s="123"/>
      <c r="E2693" s="123"/>
      <c r="F2693" s="123"/>
      <c r="G2693" s="123"/>
      <c r="H2693" s="123"/>
      <c r="I2693" s="123"/>
      <c r="J2693" s="123"/>
      <c r="K2693" s="123"/>
      <c r="L2693" s="123"/>
      <c r="M2693" s="123"/>
      <c r="N2693" s="123"/>
      <c r="O2693" s="123"/>
      <c r="P2693" s="123"/>
      <c r="Q2693" s="123"/>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123"/>
      <c r="BJ2693" s="123"/>
      <c r="BK2693" s="95"/>
      <c r="BL2693" s="95"/>
      <c r="BM2693" s="98"/>
      <c r="BN2693" s="99"/>
      <c r="BO2693" s="123"/>
      <c r="BP2693" s="123"/>
      <c r="BQ2693" s="42"/>
      <c r="BR2693" s="96"/>
    </row>
    <row r="2694" spans="1:70" ht="30" hidden="1" customHeight="1" x14ac:dyDescent="0.35">
      <c r="A2694" s="95">
        <v>2692</v>
      </c>
      <c r="B2694" s="123"/>
      <c r="C2694" s="123"/>
      <c r="D2694" s="123"/>
      <c r="E2694" s="123"/>
      <c r="F2694" s="123"/>
      <c r="G2694" s="123"/>
      <c r="H2694" s="123"/>
      <c r="I2694" s="123"/>
      <c r="J2694" s="123"/>
      <c r="K2694" s="123"/>
      <c r="L2694" s="123"/>
      <c r="M2694" s="123"/>
      <c r="N2694" s="123"/>
      <c r="O2694" s="123"/>
      <c r="P2694" s="123"/>
      <c r="Q2694" s="123"/>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123"/>
      <c r="BJ2694" s="123"/>
      <c r="BK2694" s="95"/>
      <c r="BL2694" s="95"/>
      <c r="BM2694" s="98"/>
      <c r="BN2694" s="99"/>
      <c r="BO2694" s="123"/>
      <c r="BP2694" s="123"/>
      <c r="BQ2694" s="42"/>
      <c r="BR2694" s="96"/>
    </row>
    <row r="2695" spans="1:70" ht="30" hidden="1" customHeight="1" x14ac:dyDescent="0.35">
      <c r="A2695" s="95">
        <v>2693</v>
      </c>
      <c r="B2695" s="123"/>
      <c r="C2695" s="123"/>
      <c r="D2695" s="123"/>
      <c r="E2695" s="123"/>
      <c r="F2695" s="123"/>
      <c r="G2695" s="123"/>
      <c r="H2695" s="123"/>
      <c r="I2695" s="123"/>
      <c r="J2695" s="123"/>
      <c r="K2695" s="123"/>
      <c r="L2695" s="123"/>
      <c r="M2695" s="123"/>
      <c r="N2695" s="123"/>
      <c r="O2695" s="123"/>
      <c r="P2695" s="123"/>
      <c r="Q2695" s="123"/>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123"/>
      <c r="BJ2695" s="123"/>
      <c r="BK2695" s="95"/>
      <c r="BL2695" s="95"/>
      <c r="BM2695" s="98"/>
      <c r="BN2695" s="99"/>
      <c r="BO2695" s="123"/>
      <c r="BP2695" s="123"/>
      <c r="BQ2695" s="42"/>
      <c r="BR2695" s="96"/>
    </row>
    <row r="2696" spans="1:70" ht="30" hidden="1" customHeight="1" x14ac:dyDescent="0.35">
      <c r="A2696" s="95">
        <v>2694</v>
      </c>
      <c r="B2696" s="123"/>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123"/>
      <c r="BJ2696" s="123"/>
      <c r="BK2696" s="95"/>
      <c r="BL2696" s="95"/>
      <c r="BM2696" s="98"/>
      <c r="BN2696" s="99"/>
      <c r="BO2696" s="123"/>
      <c r="BP2696" s="123"/>
      <c r="BQ2696" s="42"/>
      <c r="BR2696" s="96"/>
    </row>
    <row r="2697" spans="1:70" ht="30" hidden="1" customHeight="1" x14ac:dyDescent="0.35">
      <c r="A2697" s="95">
        <v>2695</v>
      </c>
      <c r="B2697" s="123"/>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123"/>
      <c r="BJ2697" s="123"/>
      <c r="BK2697" s="95"/>
      <c r="BL2697" s="95"/>
      <c r="BM2697" s="98"/>
      <c r="BN2697" s="99"/>
      <c r="BO2697" s="123"/>
      <c r="BP2697" s="123"/>
      <c r="BQ2697" s="42"/>
      <c r="BR2697" s="96"/>
    </row>
    <row r="2698" spans="1:70" ht="30" hidden="1" customHeight="1" x14ac:dyDescent="0.35">
      <c r="A2698" s="95">
        <v>2696</v>
      </c>
      <c r="B2698" s="123"/>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123"/>
      <c r="BJ2698" s="123"/>
      <c r="BK2698" s="95"/>
      <c r="BL2698" s="95"/>
      <c r="BM2698" s="98"/>
      <c r="BN2698" s="99"/>
      <c r="BO2698" s="123"/>
      <c r="BP2698" s="123"/>
      <c r="BQ2698" s="42"/>
      <c r="BR2698" s="96"/>
    </row>
    <row r="2699" spans="1:70" ht="30" hidden="1" customHeight="1" x14ac:dyDescent="0.35">
      <c r="A2699" s="95">
        <v>2697</v>
      </c>
      <c r="B2699" s="123"/>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123"/>
      <c r="BJ2699" s="123"/>
      <c r="BK2699" s="95"/>
      <c r="BL2699" s="95"/>
      <c r="BM2699" s="98"/>
      <c r="BN2699" s="99"/>
      <c r="BO2699" s="123"/>
      <c r="BP2699" s="123"/>
      <c r="BQ2699" s="42"/>
      <c r="BR2699" s="96"/>
    </row>
    <row r="2700" spans="1:70" ht="30" hidden="1" customHeight="1" x14ac:dyDescent="0.35">
      <c r="A2700" s="95">
        <v>2698</v>
      </c>
      <c r="B2700" s="123"/>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123"/>
      <c r="BJ2700" s="123"/>
      <c r="BK2700" s="95"/>
      <c r="BL2700" s="95"/>
      <c r="BM2700" s="98"/>
      <c r="BN2700" s="99"/>
      <c r="BO2700" s="123"/>
      <c r="BP2700" s="123"/>
      <c r="BQ2700" s="42"/>
      <c r="BR2700" s="96"/>
    </row>
    <row r="2701" spans="1:70" ht="30" hidden="1" customHeight="1" x14ac:dyDescent="0.35">
      <c r="A2701" s="95">
        <v>2699</v>
      </c>
      <c r="B2701" s="123"/>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123"/>
      <c r="BJ2701" s="123"/>
      <c r="BK2701" s="95"/>
      <c r="BL2701" s="95"/>
      <c r="BM2701" s="98"/>
      <c r="BN2701" s="99"/>
      <c r="BO2701" s="123"/>
      <c r="BP2701" s="123"/>
      <c r="BQ2701" s="42"/>
      <c r="BR2701" s="96"/>
    </row>
    <row r="2702" spans="1:70" ht="30" hidden="1" customHeight="1" x14ac:dyDescent="0.35">
      <c r="A2702" s="95">
        <v>2700</v>
      </c>
      <c r="B2702" s="123"/>
      <c r="C2702" s="123"/>
      <c r="D2702" s="123"/>
      <c r="E2702" s="123"/>
      <c r="F2702" s="123"/>
      <c r="G2702" s="123"/>
      <c r="H2702" s="123"/>
      <c r="I2702" s="123"/>
      <c r="J2702" s="123"/>
      <c r="K2702" s="123"/>
      <c r="L2702" s="123"/>
      <c r="M2702" s="123"/>
      <c r="N2702" s="123"/>
      <c r="O2702" s="123"/>
      <c r="P2702" s="123"/>
      <c r="Q2702" s="123"/>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123"/>
      <c r="BJ2702" s="123"/>
      <c r="BK2702" s="95"/>
      <c r="BL2702" s="95"/>
      <c r="BM2702" s="98"/>
      <c r="BN2702" s="99"/>
      <c r="BO2702" s="123"/>
      <c r="BP2702" s="123"/>
      <c r="BQ2702" s="42"/>
      <c r="BR2702" s="96"/>
    </row>
    <row r="2703" spans="1:70" ht="30" hidden="1" customHeight="1" x14ac:dyDescent="0.35">
      <c r="A2703" s="95">
        <v>2701</v>
      </c>
      <c r="B2703" s="123"/>
      <c r="C2703" s="123"/>
      <c r="D2703" s="123"/>
      <c r="E2703" s="123"/>
      <c r="F2703" s="123"/>
      <c r="G2703" s="123"/>
      <c r="H2703" s="123"/>
      <c r="I2703" s="123"/>
      <c r="J2703" s="123"/>
      <c r="K2703" s="123"/>
      <c r="L2703" s="123"/>
      <c r="M2703" s="123"/>
      <c r="N2703" s="123"/>
      <c r="O2703" s="123"/>
      <c r="P2703" s="123"/>
      <c r="Q2703" s="123"/>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123"/>
      <c r="BJ2703" s="123"/>
      <c r="BK2703" s="95"/>
      <c r="BL2703" s="95"/>
      <c r="BM2703" s="98"/>
      <c r="BN2703" s="99"/>
      <c r="BO2703" s="123"/>
      <c r="BP2703" s="123"/>
      <c r="BQ2703" s="42"/>
      <c r="BR2703" s="96"/>
    </row>
    <row r="2704" spans="1:70" ht="30" hidden="1" customHeight="1" x14ac:dyDescent="0.35">
      <c r="A2704" s="95">
        <v>2702</v>
      </c>
      <c r="B2704" s="123"/>
      <c r="C2704" s="123"/>
      <c r="D2704" s="123"/>
      <c r="E2704" s="123"/>
      <c r="F2704" s="123"/>
      <c r="G2704" s="123"/>
      <c r="H2704" s="123"/>
      <c r="I2704" s="123"/>
      <c r="J2704" s="123"/>
      <c r="K2704" s="123"/>
      <c r="L2704" s="123"/>
      <c r="M2704" s="123"/>
      <c r="N2704" s="123"/>
      <c r="O2704" s="123"/>
      <c r="P2704" s="123"/>
      <c r="Q2704" s="123"/>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123"/>
      <c r="BJ2704" s="123"/>
      <c r="BK2704" s="95"/>
      <c r="BL2704" s="95"/>
      <c r="BM2704" s="98"/>
      <c r="BN2704" s="99"/>
      <c r="BO2704" s="123"/>
      <c r="BP2704" s="123"/>
      <c r="BQ2704" s="42"/>
      <c r="BR2704" s="96"/>
    </row>
    <row r="2705" spans="1:70" ht="30" hidden="1" customHeight="1" x14ac:dyDescent="0.35">
      <c r="A2705" s="95">
        <v>2703</v>
      </c>
      <c r="B2705" s="123"/>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123"/>
      <c r="BJ2705" s="123"/>
      <c r="BK2705" s="95"/>
      <c r="BL2705" s="95"/>
      <c r="BM2705" s="98"/>
      <c r="BN2705" s="99"/>
      <c r="BO2705" s="123"/>
      <c r="BP2705" s="123"/>
      <c r="BQ2705" s="42"/>
      <c r="BR2705" s="96"/>
    </row>
    <row r="2706" spans="1:70" ht="30" hidden="1" customHeight="1" x14ac:dyDescent="0.35">
      <c r="A2706" s="95">
        <v>2704</v>
      </c>
      <c r="B2706" s="123"/>
      <c r="C2706" s="123"/>
      <c r="D2706" s="123"/>
      <c r="E2706" s="123"/>
      <c r="F2706" s="123"/>
      <c r="G2706" s="123"/>
      <c r="H2706" s="123"/>
      <c r="I2706" s="123"/>
      <c r="J2706" s="123"/>
      <c r="K2706" s="123"/>
      <c r="L2706" s="123"/>
      <c r="M2706" s="123"/>
      <c r="N2706" s="123"/>
      <c r="O2706" s="123"/>
      <c r="P2706" s="123"/>
      <c r="Q2706" s="123"/>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123"/>
      <c r="BJ2706" s="123"/>
      <c r="BK2706" s="95"/>
      <c r="BL2706" s="95"/>
      <c r="BM2706" s="98"/>
      <c r="BN2706" s="99"/>
      <c r="BO2706" s="123"/>
      <c r="BP2706" s="123"/>
      <c r="BQ2706" s="42"/>
      <c r="BR2706" s="96"/>
    </row>
    <row r="2707" spans="1:70" ht="30" hidden="1" customHeight="1" x14ac:dyDescent="0.35">
      <c r="A2707" s="95">
        <v>2705</v>
      </c>
      <c r="B2707" s="123"/>
      <c r="C2707" s="123"/>
      <c r="D2707" s="123"/>
      <c r="E2707" s="123"/>
      <c r="F2707" s="123"/>
      <c r="G2707" s="123"/>
      <c r="H2707" s="123"/>
      <c r="I2707" s="123"/>
      <c r="J2707" s="123"/>
      <c r="K2707" s="123"/>
      <c r="L2707" s="123"/>
      <c r="M2707" s="123"/>
      <c r="N2707" s="123"/>
      <c r="O2707" s="123"/>
      <c r="P2707" s="123"/>
      <c r="Q2707" s="123"/>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123"/>
      <c r="BJ2707" s="123"/>
      <c r="BK2707" s="95"/>
      <c r="BL2707" s="95"/>
      <c r="BM2707" s="98"/>
      <c r="BN2707" s="99"/>
      <c r="BO2707" s="123"/>
      <c r="BP2707" s="123"/>
      <c r="BQ2707" s="42"/>
      <c r="BR2707" s="96"/>
    </row>
    <row r="2708" spans="1:70" ht="30" hidden="1" customHeight="1" x14ac:dyDescent="0.35">
      <c r="A2708" s="95">
        <v>2706</v>
      </c>
      <c r="B2708" s="123"/>
      <c r="C2708" s="123"/>
      <c r="D2708" s="123"/>
      <c r="E2708" s="123"/>
      <c r="F2708" s="123"/>
      <c r="G2708" s="123"/>
      <c r="H2708" s="123"/>
      <c r="I2708" s="123"/>
      <c r="J2708" s="123"/>
      <c r="K2708" s="123"/>
      <c r="L2708" s="123"/>
      <c r="M2708" s="123"/>
      <c r="N2708" s="123"/>
      <c r="O2708" s="123"/>
      <c r="P2708" s="123"/>
      <c r="Q2708" s="123"/>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123"/>
      <c r="BJ2708" s="123"/>
      <c r="BK2708" s="95"/>
      <c r="BL2708" s="95"/>
      <c r="BM2708" s="98"/>
      <c r="BN2708" s="99"/>
      <c r="BO2708" s="123"/>
      <c r="BP2708" s="123"/>
      <c r="BQ2708" s="42"/>
      <c r="BR2708" s="96"/>
    </row>
    <row r="2709" spans="1:70" ht="30" hidden="1" customHeight="1" x14ac:dyDescent="0.35">
      <c r="A2709" s="95">
        <v>2707</v>
      </c>
      <c r="B2709" s="123"/>
      <c r="C2709" s="123"/>
      <c r="D2709" s="123"/>
      <c r="E2709" s="123"/>
      <c r="F2709" s="123"/>
      <c r="G2709" s="123"/>
      <c r="H2709" s="123"/>
      <c r="I2709" s="123"/>
      <c r="J2709" s="123"/>
      <c r="K2709" s="123"/>
      <c r="L2709" s="123"/>
      <c r="M2709" s="123"/>
      <c r="N2709" s="123"/>
      <c r="O2709" s="123"/>
      <c r="P2709" s="123"/>
      <c r="Q2709" s="123"/>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123"/>
      <c r="BJ2709" s="123"/>
      <c r="BK2709" s="95"/>
      <c r="BL2709" s="95"/>
      <c r="BM2709" s="98"/>
      <c r="BN2709" s="99"/>
      <c r="BO2709" s="123"/>
      <c r="BP2709" s="123"/>
      <c r="BQ2709" s="42"/>
      <c r="BR2709" s="96"/>
    </row>
    <row r="2710" spans="1:70" ht="30" hidden="1" customHeight="1" x14ac:dyDescent="0.35">
      <c r="A2710" s="95">
        <v>2708</v>
      </c>
      <c r="B2710" s="123"/>
      <c r="C2710" s="123"/>
      <c r="D2710" s="123"/>
      <c r="E2710" s="123"/>
      <c r="F2710" s="123"/>
      <c r="G2710" s="123"/>
      <c r="H2710" s="123"/>
      <c r="I2710" s="123"/>
      <c r="J2710" s="123"/>
      <c r="K2710" s="123"/>
      <c r="L2710" s="123"/>
      <c r="M2710" s="123"/>
      <c r="N2710" s="123"/>
      <c r="O2710" s="123"/>
      <c r="P2710" s="123"/>
      <c r="Q2710" s="123"/>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123"/>
      <c r="BJ2710" s="123"/>
      <c r="BK2710" s="95"/>
      <c r="BL2710" s="95"/>
      <c r="BM2710" s="98"/>
      <c r="BN2710" s="99"/>
      <c r="BO2710" s="123"/>
      <c r="BP2710" s="123"/>
      <c r="BQ2710" s="42"/>
      <c r="BR2710" s="96"/>
    </row>
    <row r="2711" spans="1:70" ht="30" hidden="1" customHeight="1" x14ac:dyDescent="0.35">
      <c r="A2711" s="95">
        <v>2709</v>
      </c>
      <c r="B2711" s="123"/>
      <c r="C2711" s="123"/>
      <c r="D2711" s="123"/>
      <c r="E2711" s="123"/>
      <c r="F2711" s="123"/>
      <c r="G2711" s="123"/>
      <c r="H2711" s="123"/>
      <c r="I2711" s="123"/>
      <c r="J2711" s="123"/>
      <c r="K2711" s="123"/>
      <c r="L2711" s="123"/>
      <c r="M2711" s="123"/>
      <c r="N2711" s="123"/>
      <c r="O2711" s="123"/>
      <c r="P2711" s="123"/>
      <c r="Q2711" s="123"/>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123"/>
      <c r="BJ2711" s="123"/>
      <c r="BK2711" s="95"/>
      <c r="BL2711" s="95"/>
      <c r="BM2711" s="98"/>
      <c r="BN2711" s="99"/>
      <c r="BO2711" s="123"/>
      <c r="BP2711" s="123"/>
      <c r="BQ2711" s="42"/>
      <c r="BR2711" s="96"/>
    </row>
    <row r="2712" spans="1:70" ht="30" hidden="1" customHeight="1" x14ac:dyDescent="0.35">
      <c r="A2712" s="95">
        <v>2710</v>
      </c>
      <c r="B2712" s="123"/>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123"/>
      <c r="BJ2712" s="123"/>
      <c r="BK2712" s="95"/>
      <c r="BL2712" s="95"/>
      <c r="BM2712" s="98"/>
      <c r="BN2712" s="99"/>
      <c r="BO2712" s="123"/>
      <c r="BP2712" s="123"/>
      <c r="BQ2712" s="42"/>
      <c r="BR2712" s="96"/>
    </row>
    <row r="2713" spans="1:70" ht="30" hidden="1" customHeight="1" x14ac:dyDescent="0.35">
      <c r="A2713" s="95">
        <v>2711</v>
      </c>
      <c r="B2713" s="123"/>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123"/>
      <c r="BJ2713" s="123"/>
      <c r="BK2713" s="95"/>
      <c r="BL2713" s="95"/>
      <c r="BM2713" s="98"/>
      <c r="BN2713" s="99"/>
      <c r="BO2713" s="123"/>
      <c r="BP2713" s="123"/>
      <c r="BQ2713" s="42"/>
      <c r="BR2713" s="96"/>
    </row>
    <row r="2714" spans="1:70" ht="30" hidden="1" customHeight="1" x14ac:dyDescent="0.35">
      <c r="A2714" s="95">
        <v>2712</v>
      </c>
      <c r="B2714" s="123"/>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123"/>
      <c r="BJ2714" s="123"/>
      <c r="BK2714" s="95"/>
      <c r="BL2714" s="95"/>
      <c r="BM2714" s="98"/>
      <c r="BN2714" s="99"/>
      <c r="BO2714" s="123"/>
      <c r="BP2714" s="123"/>
      <c r="BQ2714" s="42"/>
      <c r="BR2714" s="96"/>
    </row>
    <row r="2715" spans="1:70" ht="30" hidden="1" customHeight="1" x14ac:dyDescent="0.35">
      <c r="A2715" s="95">
        <v>2713</v>
      </c>
      <c r="B2715" s="123"/>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123"/>
      <c r="BJ2715" s="123"/>
      <c r="BK2715" s="95"/>
      <c r="BL2715" s="95"/>
      <c r="BM2715" s="98"/>
      <c r="BN2715" s="99"/>
      <c r="BO2715" s="123"/>
      <c r="BP2715" s="123"/>
      <c r="BQ2715" s="42"/>
      <c r="BR2715" s="96"/>
    </row>
    <row r="2716" spans="1:70" ht="30" hidden="1" customHeight="1" x14ac:dyDescent="0.35">
      <c r="A2716" s="95">
        <v>2714</v>
      </c>
      <c r="B2716" s="123"/>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123"/>
      <c r="BJ2716" s="123"/>
      <c r="BK2716" s="95"/>
      <c r="BL2716" s="95"/>
      <c r="BM2716" s="98"/>
      <c r="BN2716" s="99"/>
      <c r="BO2716" s="123"/>
      <c r="BP2716" s="123"/>
      <c r="BQ2716" s="42"/>
      <c r="BR2716" s="96"/>
    </row>
    <row r="2717" spans="1:70" ht="30" hidden="1" customHeight="1" x14ac:dyDescent="0.35">
      <c r="A2717" s="95">
        <v>2715</v>
      </c>
      <c r="B2717" s="123"/>
      <c r="C2717" s="123"/>
      <c r="D2717" s="123"/>
      <c r="E2717" s="123"/>
      <c r="F2717" s="123"/>
      <c r="G2717" s="123"/>
      <c r="H2717" s="123"/>
      <c r="I2717" s="123"/>
      <c r="J2717" s="123"/>
      <c r="K2717" s="123"/>
      <c r="L2717" s="123"/>
      <c r="M2717" s="123"/>
      <c r="N2717" s="123"/>
      <c r="O2717" s="123"/>
      <c r="P2717" s="123"/>
      <c r="Q2717" s="123"/>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123"/>
      <c r="BJ2717" s="123"/>
      <c r="BK2717" s="95"/>
      <c r="BL2717" s="95"/>
      <c r="BM2717" s="98"/>
      <c r="BN2717" s="99"/>
      <c r="BO2717" s="123"/>
      <c r="BP2717" s="123"/>
      <c r="BQ2717" s="42"/>
      <c r="BR2717" s="96"/>
    </row>
    <row r="2718" spans="1:70" ht="30" hidden="1" customHeight="1" x14ac:dyDescent="0.35">
      <c r="A2718" s="95">
        <v>2716</v>
      </c>
      <c r="B2718" s="123"/>
      <c r="C2718" s="123"/>
      <c r="D2718" s="123"/>
      <c r="E2718" s="123"/>
      <c r="F2718" s="123"/>
      <c r="G2718" s="123"/>
      <c r="H2718" s="123"/>
      <c r="I2718" s="123"/>
      <c r="J2718" s="123"/>
      <c r="K2718" s="123"/>
      <c r="L2718" s="123"/>
      <c r="M2718" s="123"/>
      <c r="N2718" s="123"/>
      <c r="O2718" s="123"/>
      <c r="P2718" s="123"/>
      <c r="Q2718" s="123"/>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123"/>
      <c r="BJ2718" s="123"/>
      <c r="BK2718" s="95"/>
      <c r="BL2718" s="95"/>
      <c r="BM2718" s="98"/>
      <c r="BN2718" s="99"/>
      <c r="BO2718" s="123"/>
      <c r="BP2718" s="123"/>
      <c r="BQ2718" s="42"/>
      <c r="BR2718" s="96"/>
    </row>
    <row r="2719" spans="1:70" ht="30" hidden="1" customHeight="1" x14ac:dyDescent="0.35">
      <c r="A2719" s="95">
        <v>2717</v>
      </c>
      <c r="B2719" s="123"/>
      <c r="C2719" s="123"/>
      <c r="D2719" s="123"/>
      <c r="E2719" s="123"/>
      <c r="F2719" s="123"/>
      <c r="G2719" s="123"/>
      <c r="H2719" s="123"/>
      <c r="I2719" s="123"/>
      <c r="J2719" s="123"/>
      <c r="K2719" s="123"/>
      <c r="L2719" s="123"/>
      <c r="M2719" s="123"/>
      <c r="N2719" s="123"/>
      <c r="O2719" s="123"/>
      <c r="P2719" s="123"/>
      <c r="Q2719" s="123"/>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123"/>
      <c r="BJ2719" s="123"/>
      <c r="BK2719" s="95"/>
      <c r="BL2719" s="95"/>
      <c r="BM2719" s="98"/>
      <c r="BN2719" s="99"/>
      <c r="BO2719" s="123"/>
      <c r="BP2719" s="123"/>
      <c r="BQ2719" s="42"/>
      <c r="BR2719" s="96"/>
    </row>
    <row r="2720" spans="1:70" ht="30" hidden="1" customHeight="1" x14ac:dyDescent="0.35">
      <c r="A2720" s="95">
        <v>2718</v>
      </c>
      <c r="B2720" s="123"/>
      <c r="C2720" s="123"/>
      <c r="D2720" s="123"/>
      <c r="E2720" s="123"/>
      <c r="F2720" s="123"/>
      <c r="G2720" s="123"/>
      <c r="H2720" s="123"/>
      <c r="I2720" s="123"/>
      <c r="J2720" s="123"/>
      <c r="K2720" s="123"/>
      <c r="L2720" s="123"/>
      <c r="M2720" s="123"/>
      <c r="N2720" s="123"/>
      <c r="O2720" s="123"/>
      <c r="P2720" s="123"/>
      <c r="Q2720" s="123"/>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123"/>
      <c r="BJ2720" s="123"/>
      <c r="BK2720" s="95"/>
      <c r="BL2720" s="95"/>
      <c r="BM2720" s="98"/>
      <c r="BN2720" s="99"/>
      <c r="BO2720" s="123"/>
      <c r="BP2720" s="123"/>
      <c r="BQ2720" s="42"/>
      <c r="BR2720" s="96"/>
    </row>
    <row r="2721" spans="1:70" ht="30" hidden="1" customHeight="1" x14ac:dyDescent="0.35">
      <c r="A2721" s="95">
        <v>2719</v>
      </c>
      <c r="B2721" s="123"/>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123"/>
      <c r="BJ2721" s="123"/>
      <c r="BK2721" s="95"/>
      <c r="BL2721" s="95"/>
      <c r="BM2721" s="98"/>
      <c r="BN2721" s="99"/>
      <c r="BO2721" s="123"/>
      <c r="BP2721" s="123"/>
      <c r="BQ2721" s="42"/>
      <c r="BR2721" s="96"/>
    </row>
    <row r="2722" spans="1:70" ht="30" hidden="1" customHeight="1" x14ac:dyDescent="0.35">
      <c r="A2722" s="95">
        <v>2720</v>
      </c>
      <c r="B2722" s="123"/>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123"/>
      <c r="BJ2722" s="123"/>
      <c r="BK2722" s="95"/>
      <c r="BL2722" s="95"/>
      <c r="BM2722" s="98"/>
      <c r="BN2722" s="99"/>
      <c r="BO2722" s="123"/>
      <c r="BP2722" s="123"/>
      <c r="BQ2722" s="42"/>
      <c r="BR2722" s="96"/>
    </row>
    <row r="2723" spans="1:70" ht="30" hidden="1" customHeight="1" x14ac:dyDescent="0.35">
      <c r="A2723" s="95">
        <v>2721</v>
      </c>
      <c r="B2723" s="123"/>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123"/>
      <c r="BJ2723" s="123"/>
      <c r="BK2723" s="95"/>
      <c r="BL2723" s="95"/>
      <c r="BM2723" s="98"/>
      <c r="BN2723" s="99"/>
      <c r="BO2723" s="123"/>
      <c r="BP2723" s="123"/>
      <c r="BQ2723" s="42"/>
      <c r="BR2723" s="96"/>
    </row>
    <row r="2724" spans="1:70" ht="30" hidden="1" customHeight="1" x14ac:dyDescent="0.35">
      <c r="A2724" s="95">
        <v>2722</v>
      </c>
      <c r="B2724" s="123"/>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123"/>
      <c r="BJ2724" s="123"/>
      <c r="BK2724" s="95"/>
      <c r="BL2724" s="95"/>
      <c r="BM2724" s="98"/>
      <c r="BN2724" s="99"/>
      <c r="BO2724" s="123"/>
      <c r="BP2724" s="123"/>
      <c r="BQ2724" s="42"/>
      <c r="BR2724" s="96"/>
    </row>
    <row r="2725" spans="1:70" ht="30" hidden="1" customHeight="1" x14ac:dyDescent="0.35">
      <c r="A2725" s="95">
        <v>2723</v>
      </c>
      <c r="B2725" s="123"/>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123"/>
      <c r="BJ2725" s="123"/>
      <c r="BK2725" s="95"/>
      <c r="BL2725" s="95"/>
      <c r="BM2725" s="98"/>
      <c r="BN2725" s="99"/>
      <c r="BO2725" s="123"/>
      <c r="BP2725" s="123"/>
      <c r="BQ2725" s="42"/>
      <c r="BR2725" s="96"/>
    </row>
    <row r="2726" spans="1:70" ht="30" hidden="1" customHeight="1" x14ac:dyDescent="0.35">
      <c r="A2726" s="95">
        <v>2724</v>
      </c>
      <c r="B2726" s="123"/>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123"/>
      <c r="BJ2726" s="123"/>
      <c r="BK2726" s="95"/>
      <c r="BL2726" s="95"/>
      <c r="BM2726" s="98"/>
      <c r="BN2726" s="99"/>
      <c r="BO2726" s="123"/>
      <c r="BP2726" s="123"/>
      <c r="BQ2726" s="42"/>
      <c r="BR2726" s="96"/>
    </row>
    <row r="2727" spans="1:70" ht="30" hidden="1" customHeight="1" x14ac:dyDescent="0.35">
      <c r="A2727" s="95">
        <v>2725</v>
      </c>
      <c r="B2727" s="123"/>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123"/>
      <c r="BJ2727" s="123"/>
      <c r="BK2727" s="95"/>
      <c r="BL2727" s="95"/>
      <c r="BM2727" s="98"/>
      <c r="BN2727" s="99"/>
      <c r="BO2727" s="123"/>
      <c r="BP2727" s="123"/>
      <c r="BQ2727" s="42"/>
      <c r="BR2727" s="96"/>
    </row>
    <row r="2728" spans="1:70" ht="30" hidden="1" customHeight="1" x14ac:dyDescent="0.35">
      <c r="A2728" s="95">
        <v>2726</v>
      </c>
      <c r="B2728" s="123"/>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123"/>
      <c r="BJ2728" s="123"/>
      <c r="BK2728" s="95"/>
      <c r="BL2728" s="95"/>
      <c r="BM2728" s="98"/>
      <c r="BN2728" s="99"/>
      <c r="BO2728" s="123"/>
      <c r="BP2728" s="123"/>
      <c r="BQ2728" s="42"/>
      <c r="BR2728" s="96"/>
    </row>
    <row r="2729" spans="1:70" ht="30" hidden="1" customHeight="1" x14ac:dyDescent="0.35">
      <c r="A2729" s="95">
        <v>2727</v>
      </c>
      <c r="B2729" s="123"/>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123"/>
      <c r="BJ2729" s="123"/>
      <c r="BK2729" s="95"/>
      <c r="BL2729" s="95"/>
      <c r="BM2729" s="98"/>
      <c r="BN2729" s="99"/>
      <c r="BO2729" s="123"/>
      <c r="BP2729" s="123"/>
      <c r="BQ2729" s="42"/>
      <c r="BR2729" s="96"/>
    </row>
    <row r="2730" spans="1:70" ht="30" hidden="1" customHeight="1" x14ac:dyDescent="0.35">
      <c r="A2730" s="95">
        <v>2728</v>
      </c>
      <c r="B2730" s="123"/>
      <c r="C2730" s="123"/>
      <c r="D2730" s="123"/>
      <c r="E2730" s="123"/>
      <c r="F2730" s="123"/>
      <c r="G2730" s="123"/>
      <c r="H2730" s="123"/>
      <c r="I2730" s="123"/>
      <c r="J2730" s="123"/>
      <c r="K2730" s="123"/>
      <c r="L2730" s="123"/>
      <c r="M2730" s="123"/>
      <c r="N2730" s="123"/>
      <c r="O2730" s="123"/>
      <c r="P2730" s="123"/>
      <c r="Q2730" s="123"/>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123"/>
      <c r="BJ2730" s="123"/>
      <c r="BK2730" s="95"/>
      <c r="BL2730" s="95"/>
      <c r="BM2730" s="98"/>
      <c r="BN2730" s="99"/>
      <c r="BO2730" s="123"/>
      <c r="BP2730" s="123"/>
      <c r="BQ2730" s="42"/>
      <c r="BR2730" s="96"/>
    </row>
    <row r="2731" spans="1:70" ht="30" hidden="1" customHeight="1" x14ac:dyDescent="0.35">
      <c r="A2731" s="95">
        <v>2729</v>
      </c>
      <c r="B2731" s="123"/>
      <c r="C2731" s="123"/>
      <c r="D2731" s="123"/>
      <c r="E2731" s="123"/>
      <c r="F2731" s="123"/>
      <c r="G2731" s="123"/>
      <c r="H2731" s="123"/>
      <c r="I2731" s="123"/>
      <c r="J2731" s="123"/>
      <c r="K2731" s="123"/>
      <c r="L2731" s="123"/>
      <c r="M2731" s="123"/>
      <c r="N2731" s="123"/>
      <c r="O2731" s="123"/>
      <c r="P2731" s="123"/>
      <c r="Q2731" s="123"/>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123"/>
      <c r="BJ2731" s="123"/>
      <c r="BK2731" s="95"/>
      <c r="BL2731" s="95"/>
      <c r="BM2731" s="98"/>
      <c r="BN2731" s="99"/>
      <c r="BO2731" s="123"/>
      <c r="BP2731" s="123"/>
      <c r="BQ2731" s="42"/>
      <c r="BR2731" s="96"/>
    </row>
    <row r="2732" spans="1:70" ht="30" hidden="1" customHeight="1" x14ac:dyDescent="0.35">
      <c r="A2732" s="95">
        <v>2730</v>
      </c>
      <c r="B2732" s="123"/>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123"/>
      <c r="BJ2732" s="123"/>
      <c r="BK2732" s="95"/>
      <c r="BL2732" s="95"/>
      <c r="BM2732" s="98"/>
      <c r="BN2732" s="99"/>
      <c r="BO2732" s="123"/>
      <c r="BP2732" s="123"/>
      <c r="BQ2732" s="42"/>
      <c r="BR2732" s="96"/>
    </row>
    <row r="2733" spans="1:70" ht="30" hidden="1" customHeight="1" x14ac:dyDescent="0.35">
      <c r="A2733" s="95">
        <v>2731</v>
      </c>
      <c r="B2733" s="123"/>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123"/>
      <c r="BJ2733" s="123"/>
      <c r="BK2733" s="95"/>
      <c r="BL2733" s="95"/>
      <c r="BM2733" s="98"/>
      <c r="BN2733" s="99"/>
      <c r="BO2733" s="123"/>
      <c r="BP2733" s="123"/>
      <c r="BQ2733" s="42"/>
      <c r="BR2733" s="96"/>
    </row>
    <row r="2734" spans="1:70" ht="30" hidden="1" customHeight="1" x14ac:dyDescent="0.35">
      <c r="A2734" s="95">
        <v>2732</v>
      </c>
      <c r="B2734" s="123"/>
      <c r="C2734" s="123"/>
      <c r="D2734" s="123"/>
      <c r="E2734" s="123"/>
      <c r="F2734" s="123"/>
      <c r="G2734" s="123"/>
      <c r="H2734" s="123"/>
      <c r="I2734" s="123"/>
      <c r="J2734" s="123"/>
      <c r="K2734" s="123"/>
      <c r="L2734" s="123"/>
      <c r="M2734" s="123"/>
      <c r="N2734" s="123"/>
      <c r="O2734" s="123"/>
      <c r="P2734" s="123"/>
      <c r="Q2734" s="123"/>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123"/>
      <c r="BJ2734" s="123"/>
      <c r="BK2734" s="95"/>
      <c r="BL2734" s="95"/>
      <c r="BM2734" s="98"/>
      <c r="BN2734" s="99"/>
      <c r="BO2734" s="123"/>
      <c r="BP2734" s="123"/>
      <c r="BQ2734" s="42"/>
      <c r="BR2734" s="96"/>
    </row>
    <row r="2735" spans="1:70" ht="30" hidden="1" customHeight="1" x14ac:dyDescent="0.35">
      <c r="A2735" s="95">
        <v>2733</v>
      </c>
      <c r="B2735" s="123"/>
      <c r="C2735" s="123"/>
      <c r="D2735" s="123"/>
      <c r="E2735" s="123"/>
      <c r="F2735" s="123"/>
      <c r="G2735" s="123"/>
      <c r="H2735" s="123"/>
      <c r="I2735" s="123"/>
      <c r="J2735" s="123"/>
      <c r="K2735" s="123"/>
      <c r="L2735" s="123"/>
      <c r="M2735" s="123"/>
      <c r="N2735" s="123"/>
      <c r="O2735" s="123"/>
      <c r="P2735" s="123"/>
      <c r="Q2735" s="123"/>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123"/>
      <c r="BJ2735" s="123"/>
      <c r="BK2735" s="95"/>
      <c r="BL2735" s="95"/>
      <c r="BM2735" s="98"/>
      <c r="BN2735" s="99"/>
      <c r="BO2735" s="123"/>
      <c r="BP2735" s="123"/>
      <c r="BQ2735" s="42"/>
      <c r="BR2735" s="96"/>
    </row>
    <row r="2736" spans="1:70" ht="30" hidden="1" customHeight="1" x14ac:dyDescent="0.35">
      <c r="A2736" s="95">
        <v>2734</v>
      </c>
      <c r="B2736" s="123"/>
      <c r="C2736" s="123"/>
      <c r="D2736" s="123"/>
      <c r="E2736" s="123"/>
      <c r="F2736" s="123"/>
      <c r="G2736" s="123"/>
      <c r="H2736" s="123"/>
      <c r="I2736" s="123"/>
      <c r="J2736" s="123"/>
      <c r="K2736" s="123"/>
      <c r="L2736" s="123"/>
      <c r="M2736" s="123"/>
      <c r="N2736" s="123"/>
      <c r="O2736" s="123"/>
      <c r="P2736" s="123"/>
      <c r="Q2736" s="123"/>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123"/>
      <c r="BJ2736" s="123"/>
      <c r="BK2736" s="95"/>
      <c r="BL2736" s="95"/>
      <c r="BM2736" s="98"/>
      <c r="BN2736" s="99"/>
      <c r="BO2736" s="123"/>
      <c r="BP2736" s="123"/>
      <c r="BQ2736" s="42"/>
      <c r="BR2736" s="96"/>
    </row>
    <row r="2737" spans="1:70" ht="30" hidden="1" customHeight="1" x14ac:dyDescent="0.35">
      <c r="A2737" s="95">
        <v>2735</v>
      </c>
      <c r="B2737" s="123"/>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123"/>
      <c r="BJ2737" s="123"/>
      <c r="BK2737" s="95"/>
      <c r="BL2737" s="95"/>
      <c r="BM2737" s="98"/>
      <c r="BN2737" s="99"/>
      <c r="BO2737" s="123"/>
      <c r="BP2737" s="123"/>
      <c r="BQ2737" s="42"/>
      <c r="BR2737" s="96"/>
    </row>
    <row r="2738" spans="1:70" ht="30" hidden="1" customHeight="1" x14ac:dyDescent="0.35">
      <c r="A2738" s="95">
        <v>2736</v>
      </c>
      <c r="B2738" s="123"/>
      <c r="C2738" s="123"/>
      <c r="D2738" s="123"/>
      <c r="E2738" s="123"/>
      <c r="F2738" s="123"/>
      <c r="G2738" s="123"/>
      <c r="H2738" s="123"/>
      <c r="I2738" s="123"/>
      <c r="J2738" s="123"/>
      <c r="K2738" s="123"/>
      <c r="L2738" s="123"/>
      <c r="M2738" s="123"/>
      <c r="N2738" s="123"/>
      <c r="O2738" s="123"/>
      <c r="P2738" s="123"/>
      <c r="Q2738" s="123"/>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123"/>
      <c r="BJ2738" s="123"/>
      <c r="BK2738" s="95"/>
      <c r="BL2738" s="95"/>
      <c r="BM2738" s="98"/>
      <c r="BN2738" s="99"/>
      <c r="BO2738" s="123"/>
      <c r="BP2738" s="123"/>
      <c r="BQ2738" s="42"/>
      <c r="BR2738" s="96"/>
    </row>
    <row r="2739" spans="1:70" ht="30" hidden="1" customHeight="1" x14ac:dyDescent="0.35">
      <c r="A2739" s="95">
        <v>2737</v>
      </c>
      <c r="B2739" s="123"/>
      <c r="C2739" s="123"/>
      <c r="D2739" s="123"/>
      <c r="E2739" s="123"/>
      <c r="F2739" s="123"/>
      <c r="G2739" s="123"/>
      <c r="H2739" s="123"/>
      <c r="I2739" s="123"/>
      <c r="J2739" s="123"/>
      <c r="K2739" s="123"/>
      <c r="L2739" s="123"/>
      <c r="M2739" s="123"/>
      <c r="N2739" s="123"/>
      <c r="O2739" s="123"/>
      <c r="P2739" s="123"/>
      <c r="Q2739" s="123"/>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123"/>
      <c r="BJ2739" s="123"/>
      <c r="BK2739" s="95"/>
      <c r="BL2739" s="95"/>
      <c r="BM2739" s="98"/>
      <c r="BN2739" s="99"/>
      <c r="BO2739" s="123"/>
      <c r="BP2739" s="123"/>
      <c r="BQ2739" s="42"/>
      <c r="BR2739" s="96"/>
    </row>
    <row r="2740" spans="1:70" ht="30" hidden="1" customHeight="1" x14ac:dyDescent="0.35">
      <c r="A2740" s="95">
        <v>2738</v>
      </c>
      <c r="B2740" s="123"/>
      <c r="C2740" s="123"/>
      <c r="D2740" s="123"/>
      <c r="E2740" s="123"/>
      <c r="F2740" s="123"/>
      <c r="G2740" s="123"/>
      <c r="H2740" s="123"/>
      <c r="I2740" s="123"/>
      <c r="J2740" s="123"/>
      <c r="K2740" s="123"/>
      <c r="L2740" s="123"/>
      <c r="M2740" s="123"/>
      <c r="N2740" s="123"/>
      <c r="O2740" s="123"/>
      <c r="P2740" s="123"/>
      <c r="Q2740" s="123"/>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123"/>
      <c r="BJ2740" s="123"/>
      <c r="BK2740" s="95"/>
      <c r="BL2740" s="95"/>
      <c r="BM2740" s="98"/>
      <c r="BN2740" s="99"/>
      <c r="BO2740" s="123"/>
      <c r="BP2740" s="123"/>
      <c r="BQ2740" s="42"/>
      <c r="BR2740" s="96"/>
    </row>
    <row r="2741" spans="1:70" ht="30" hidden="1" customHeight="1" x14ac:dyDescent="0.35">
      <c r="A2741" s="95">
        <v>2739</v>
      </c>
      <c r="B2741" s="123"/>
      <c r="C2741" s="123"/>
      <c r="D2741" s="123"/>
      <c r="E2741" s="123"/>
      <c r="F2741" s="123"/>
      <c r="G2741" s="123"/>
      <c r="H2741" s="123"/>
      <c r="I2741" s="123"/>
      <c r="J2741" s="123"/>
      <c r="K2741" s="123"/>
      <c r="L2741" s="123"/>
      <c r="M2741" s="123"/>
      <c r="N2741" s="123"/>
      <c r="O2741" s="123"/>
      <c r="P2741" s="123"/>
      <c r="Q2741" s="123"/>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123"/>
      <c r="BJ2741" s="123"/>
      <c r="BK2741" s="95"/>
      <c r="BL2741" s="95"/>
      <c r="BM2741" s="98"/>
      <c r="BN2741" s="99"/>
      <c r="BO2741" s="123"/>
      <c r="BP2741" s="123"/>
      <c r="BQ2741" s="42"/>
      <c r="BR2741" s="96"/>
    </row>
    <row r="2742" spans="1:70" ht="30" hidden="1" customHeight="1" x14ac:dyDescent="0.35">
      <c r="A2742" s="95">
        <v>2740</v>
      </c>
      <c r="B2742" s="123"/>
      <c r="C2742" s="123"/>
      <c r="D2742" s="123"/>
      <c r="E2742" s="123"/>
      <c r="F2742" s="123"/>
      <c r="G2742" s="123"/>
      <c r="H2742" s="123"/>
      <c r="I2742" s="123"/>
      <c r="J2742" s="123"/>
      <c r="K2742" s="123"/>
      <c r="L2742" s="123"/>
      <c r="M2742" s="123"/>
      <c r="N2742" s="123"/>
      <c r="O2742" s="123"/>
      <c r="P2742" s="123"/>
      <c r="Q2742" s="123"/>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123"/>
      <c r="BJ2742" s="123"/>
      <c r="BK2742" s="95"/>
      <c r="BL2742" s="95"/>
      <c r="BM2742" s="98"/>
      <c r="BN2742" s="99"/>
      <c r="BO2742" s="123"/>
      <c r="BP2742" s="123"/>
      <c r="BQ2742" s="42"/>
      <c r="BR2742" s="96"/>
    </row>
    <row r="2743" spans="1:70" ht="30" hidden="1" customHeight="1" x14ac:dyDescent="0.35">
      <c r="A2743" s="95">
        <v>2741</v>
      </c>
      <c r="B2743" s="123"/>
      <c r="C2743" s="123"/>
      <c r="D2743" s="123"/>
      <c r="E2743" s="123"/>
      <c r="F2743" s="123"/>
      <c r="G2743" s="123"/>
      <c r="H2743" s="123"/>
      <c r="I2743" s="123"/>
      <c r="J2743" s="123"/>
      <c r="K2743" s="123"/>
      <c r="L2743" s="123"/>
      <c r="M2743" s="123"/>
      <c r="N2743" s="123"/>
      <c r="O2743" s="123"/>
      <c r="P2743" s="123"/>
      <c r="Q2743" s="123"/>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123"/>
      <c r="BJ2743" s="123"/>
      <c r="BK2743" s="95"/>
      <c r="BL2743" s="95"/>
      <c r="BM2743" s="98"/>
      <c r="BN2743" s="99"/>
      <c r="BO2743" s="123"/>
      <c r="BP2743" s="123"/>
      <c r="BQ2743" s="42"/>
      <c r="BR2743" s="96"/>
    </row>
    <row r="2744" spans="1:70" ht="30" hidden="1" customHeight="1" x14ac:dyDescent="0.35">
      <c r="A2744" s="95">
        <v>2742</v>
      </c>
      <c r="B2744" s="123"/>
      <c r="C2744" s="123"/>
      <c r="D2744" s="123"/>
      <c r="E2744" s="123"/>
      <c r="F2744" s="123"/>
      <c r="G2744" s="123"/>
      <c r="H2744" s="123"/>
      <c r="I2744" s="123"/>
      <c r="J2744" s="123"/>
      <c r="K2744" s="123"/>
      <c r="L2744" s="123"/>
      <c r="M2744" s="123"/>
      <c r="N2744" s="123"/>
      <c r="O2744" s="123"/>
      <c r="P2744" s="123"/>
      <c r="Q2744" s="123"/>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123"/>
      <c r="BJ2744" s="123"/>
      <c r="BK2744" s="95"/>
      <c r="BL2744" s="95"/>
      <c r="BM2744" s="98"/>
      <c r="BN2744" s="99"/>
      <c r="BO2744" s="123"/>
      <c r="BP2744" s="123"/>
      <c r="BQ2744" s="42"/>
      <c r="BR2744" s="96"/>
    </row>
    <row r="2745" spans="1:70" ht="30" hidden="1" customHeight="1" x14ac:dyDescent="0.35">
      <c r="A2745" s="95">
        <v>2743</v>
      </c>
      <c r="B2745" s="123"/>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123"/>
      <c r="BJ2745" s="123"/>
      <c r="BK2745" s="95"/>
      <c r="BL2745" s="95"/>
      <c r="BM2745" s="98"/>
      <c r="BN2745" s="99"/>
      <c r="BO2745" s="123"/>
      <c r="BP2745" s="123"/>
      <c r="BQ2745" s="42"/>
      <c r="BR2745" s="96"/>
    </row>
    <row r="2746" spans="1:70" ht="30" hidden="1" customHeight="1" x14ac:dyDescent="0.35">
      <c r="A2746" s="95">
        <v>2744</v>
      </c>
      <c r="B2746" s="123"/>
      <c r="C2746" s="123"/>
      <c r="D2746" s="123"/>
      <c r="E2746" s="123"/>
      <c r="F2746" s="123"/>
      <c r="G2746" s="123"/>
      <c r="H2746" s="123"/>
      <c r="I2746" s="123"/>
      <c r="J2746" s="123"/>
      <c r="K2746" s="123"/>
      <c r="L2746" s="123"/>
      <c r="M2746" s="123"/>
      <c r="N2746" s="123"/>
      <c r="O2746" s="123"/>
      <c r="P2746" s="123"/>
      <c r="Q2746" s="123"/>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123"/>
      <c r="BJ2746" s="123"/>
      <c r="BK2746" s="95"/>
      <c r="BL2746" s="95"/>
      <c r="BM2746" s="98"/>
      <c r="BN2746" s="99"/>
      <c r="BO2746" s="123"/>
      <c r="BP2746" s="123"/>
      <c r="BQ2746" s="42"/>
      <c r="BR2746" s="96"/>
    </row>
    <row r="2747" spans="1:70" ht="30" hidden="1" customHeight="1" x14ac:dyDescent="0.35">
      <c r="A2747" s="95">
        <v>2745</v>
      </c>
      <c r="B2747" s="123"/>
      <c r="C2747" s="123"/>
      <c r="D2747" s="123"/>
      <c r="E2747" s="123"/>
      <c r="F2747" s="123"/>
      <c r="G2747" s="123"/>
      <c r="H2747" s="123"/>
      <c r="I2747" s="123"/>
      <c r="J2747" s="123"/>
      <c r="K2747" s="123"/>
      <c r="L2747" s="123"/>
      <c r="M2747" s="123"/>
      <c r="N2747" s="123"/>
      <c r="O2747" s="123"/>
      <c r="P2747" s="123"/>
      <c r="Q2747" s="123"/>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123"/>
      <c r="BJ2747" s="123"/>
      <c r="BK2747" s="95"/>
      <c r="BL2747" s="95"/>
      <c r="BM2747" s="98"/>
      <c r="BN2747" s="99"/>
      <c r="BO2747" s="123"/>
      <c r="BP2747" s="123"/>
      <c r="BQ2747" s="42"/>
      <c r="BR2747" s="96"/>
    </row>
    <row r="2748" spans="1:70" ht="30" hidden="1" customHeight="1" x14ac:dyDescent="0.35">
      <c r="A2748" s="95">
        <v>2746</v>
      </c>
      <c r="B2748" s="123"/>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123"/>
      <c r="BJ2748" s="123"/>
      <c r="BK2748" s="95"/>
      <c r="BL2748" s="95"/>
      <c r="BM2748" s="98"/>
      <c r="BN2748" s="99"/>
      <c r="BO2748" s="123"/>
      <c r="BP2748" s="123"/>
      <c r="BQ2748" s="42"/>
      <c r="BR2748" s="96"/>
    </row>
    <row r="2749" spans="1:70" ht="30" hidden="1" customHeight="1" x14ac:dyDescent="0.35">
      <c r="A2749" s="95">
        <v>2747</v>
      </c>
      <c r="B2749" s="123"/>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123"/>
      <c r="BJ2749" s="123"/>
      <c r="BK2749" s="95"/>
      <c r="BL2749" s="95"/>
      <c r="BM2749" s="98"/>
      <c r="BN2749" s="99"/>
      <c r="BO2749" s="123"/>
      <c r="BP2749" s="123"/>
      <c r="BQ2749" s="42"/>
      <c r="BR2749" s="96"/>
    </row>
    <row r="2750" spans="1:70" ht="30" hidden="1" customHeight="1" x14ac:dyDescent="0.35">
      <c r="A2750" s="95">
        <v>2748</v>
      </c>
      <c r="B2750" s="123"/>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123"/>
      <c r="BJ2750" s="123"/>
      <c r="BK2750" s="95"/>
      <c r="BL2750" s="95"/>
      <c r="BM2750" s="98"/>
      <c r="BN2750" s="99"/>
      <c r="BO2750" s="123"/>
      <c r="BP2750" s="123"/>
      <c r="BQ2750" s="42"/>
      <c r="BR2750" s="96"/>
    </row>
    <row r="2751" spans="1:70" ht="30" hidden="1" customHeight="1" x14ac:dyDescent="0.35">
      <c r="A2751" s="95">
        <v>2749</v>
      </c>
      <c r="B2751" s="123"/>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123"/>
      <c r="BJ2751" s="123"/>
      <c r="BK2751" s="95"/>
      <c r="BL2751" s="95"/>
      <c r="BM2751" s="98"/>
      <c r="BN2751" s="99"/>
      <c r="BO2751" s="123"/>
      <c r="BP2751" s="123"/>
      <c r="BQ2751" s="42"/>
      <c r="BR2751" s="96"/>
    </row>
    <row r="2752" spans="1:70" ht="30" hidden="1" customHeight="1" x14ac:dyDescent="0.35">
      <c r="A2752" s="95">
        <v>2750</v>
      </c>
      <c r="B2752" s="123"/>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123"/>
      <c r="BJ2752" s="123"/>
      <c r="BK2752" s="95"/>
      <c r="BL2752" s="95"/>
      <c r="BM2752" s="98"/>
      <c r="BN2752" s="99"/>
      <c r="BO2752" s="123"/>
      <c r="BP2752" s="123"/>
      <c r="BQ2752" s="42"/>
      <c r="BR2752" s="96"/>
    </row>
    <row r="2753" spans="1:70" ht="30" hidden="1" customHeight="1" x14ac:dyDescent="0.35">
      <c r="A2753" s="95">
        <v>2751</v>
      </c>
      <c r="B2753" s="123"/>
      <c r="C2753" s="123"/>
      <c r="D2753" s="123"/>
      <c r="E2753" s="123"/>
      <c r="F2753" s="123"/>
      <c r="G2753" s="123"/>
      <c r="H2753" s="123"/>
      <c r="I2753" s="123"/>
      <c r="J2753" s="123"/>
      <c r="K2753" s="123"/>
      <c r="L2753" s="123"/>
      <c r="M2753" s="123"/>
      <c r="N2753" s="123"/>
      <c r="O2753" s="123"/>
      <c r="P2753" s="123"/>
      <c r="Q2753" s="123"/>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123"/>
      <c r="BJ2753" s="123"/>
      <c r="BK2753" s="95"/>
      <c r="BL2753" s="95"/>
      <c r="BM2753" s="98"/>
      <c r="BN2753" s="99"/>
      <c r="BO2753" s="123"/>
      <c r="BP2753" s="123"/>
      <c r="BQ2753" s="42"/>
      <c r="BR2753" s="96"/>
    </row>
    <row r="2754" spans="1:70" ht="30" hidden="1" customHeight="1" x14ac:dyDescent="0.35">
      <c r="A2754" s="95">
        <v>2752</v>
      </c>
      <c r="B2754" s="123"/>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123"/>
      <c r="BJ2754" s="123"/>
      <c r="BK2754" s="95"/>
      <c r="BL2754" s="95"/>
      <c r="BM2754" s="98"/>
      <c r="BN2754" s="99"/>
      <c r="BO2754" s="123"/>
      <c r="BP2754" s="123"/>
      <c r="BQ2754" s="42"/>
      <c r="BR2754" s="96"/>
    </row>
    <row r="2755" spans="1:70" ht="30" hidden="1" customHeight="1" x14ac:dyDescent="0.35">
      <c r="A2755" s="95">
        <v>2753</v>
      </c>
      <c r="B2755" s="123"/>
      <c r="C2755" s="123"/>
      <c r="D2755" s="123"/>
      <c r="E2755" s="123"/>
      <c r="F2755" s="123"/>
      <c r="G2755" s="123"/>
      <c r="H2755" s="123"/>
      <c r="I2755" s="123"/>
      <c r="J2755" s="123"/>
      <c r="K2755" s="123"/>
      <c r="L2755" s="123"/>
      <c r="M2755" s="123"/>
      <c r="N2755" s="123"/>
      <c r="O2755" s="123"/>
      <c r="P2755" s="123"/>
      <c r="Q2755" s="123"/>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123"/>
      <c r="BJ2755" s="123"/>
      <c r="BK2755" s="95"/>
      <c r="BL2755" s="95"/>
      <c r="BM2755" s="98"/>
      <c r="BN2755" s="99"/>
      <c r="BO2755" s="123"/>
      <c r="BP2755" s="123"/>
      <c r="BQ2755" s="42"/>
      <c r="BR2755" s="96"/>
    </row>
    <row r="2756" spans="1:70" ht="30" hidden="1" customHeight="1" x14ac:dyDescent="0.35">
      <c r="A2756" s="95">
        <v>2754</v>
      </c>
      <c r="B2756" s="123"/>
      <c r="C2756" s="123"/>
      <c r="D2756" s="123"/>
      <c r="E2756" s="123"/>
      <c r="F2756" s="123"/>
      <c r="G2756" s="123"/>
      <c r="H2756" s="123"/>
      <c r="I2756" s="123"/>
      <c r="J2756" s="123"/>
      <c r="K2756" s="123"/>
      <c r="L2756" s="123"/>
      <c r="M2756" s="123"/>
      <c r="N2756" s="123"/>
      <c r="O2756" s="123"/>
      <c r="P2756" s="123"/>
      <c r="Q2756" s="123"/>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123"/>
      <c r="BJ2756" s="123"/>
      <c r="BK2756" s="95"/>
      <c r="BL2756" s="95"/>
      <c r="BM2756" s="98"/>
      <c r="BN2756" s="99"/>
      <c r="BO2756" s="123"/>
      <c r="BP2756" s="123"/>
      <c r="BQ2756" s="42"/>
      <c r="BR2756" s="96"/>
    </row>
    <row r="2757" spans="1:70" ht="30" hidden="1" customHeight="1" x14ac:dyDescent="0.35">
      <c r="A2757" s="95">
        <v>2755</v>
      </c>
      <c r="B2757" s="123"/>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123"/>
      <c r="BJ2757" s="123"/>
      <c r="BK2757" s="95"/>
      <c r="BL2757" s="95"/>
      <c r="BM2757" s="98"/>
      <c r="BN2757" s="99"/>
      <c r="BO2757" s="123"/>
      <c r="BP2757" s="123"/>
      <c r="BQ2757" s="42"/>
      <c r="BR2757" s="96"/>
    </row>
    <row r="2758" spans="1:70" ht="30" hidden="1" customHeight="1" x14ac:dyDescent="0.35">
      <c r="A2758" s="95">
        <v>2756</v>
      </c>
      <c r="B2758" s="123"/>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123"/>
      <c r="BJ2758" s="123"/>
      <c r="BK2758" s="95"/>
      <c r="BL2758" s="95"/>
      <c r="BM2758" s="98"/>
      <c r="BN2758" s="99"/>
      <c r="BO2758" s="123"/>
      <c r="BP2758" s="123"/>
      <c r="BQ2758" s="42"/>
      <c r="BR2758" s="96"/>
    </row>
    <row r="2759" spans="1:70" ht="30" hidden="1" customHeight="1" x14ac:dyDescent="0.35">
      <c r="A2759" s="95">
        <v>2757</v>
      </c>
      <c r="B2759" s="123"/>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123"/>
      <c r="BJ2759" s="123"/>
      <c r="BK2759" s="95"/>
      <c r="BL2759" s="95"/>
      <c r="BM2759" s="98"/>
      <c r="BN2759" s="99"/>
      <c r="BO2759" s="123"/>
      <c r="BP2759" s="123"/>
      <c r="BQ2759" s="42"/>
      <c r="BR2759" s="96"/>
    </row>
    <row r="2760" spans="1:70" ht="30" hidden="1" customHeight="1" x14ac:dyDescent="0.35">
      <c r="A2760" s="95">
        <v>2758</v>
      </c>
      <c r="B2760" s="123"/>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123"/>
      <c r="BJ2760" s="123"/>
      <c r="BK2760" s="95"/>
      <c r="BL2760" s="95"/>
      <c r="BM2760" s="98"/>
      <c r="BN2760" s="99"/>
      <c r="BO2760" s="123"/>
      <c r="BP2760" s="123"/>
      <c r="BQ2760" s="42"/>
      <c r="BR2760" s="96"/>
    </row>
    <row r="2761" spans="1:70" ht="30" hidden="1" customHeight="1" x14ac:dyDescent="0.35">
      <c r="A2761" s="95">
        <v>2759</v>
      </c>
      <c r="B2761" s="123"/>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123"/>
      <c r="BJ2761" s="123"/>
      <c r="BK2761" s="95"/>
      <c r="BL2761" s="95"/>
      <c r="BM2761" s="98"/>
      <c r="BN2761" s="99"/>
      <c r="BO2761" s="123"/>
      <c r="BP2761" s="123"/>
      <c r="BQ2761" s="42"/>
      <c r="BR2761" s="96"/>
    </row>
    <row r="2762" spans="1:70" ht="30" hidden="1" customHeight="1" x14ac:dyDescent="0.35">
      <c r="A2762" s="95">
        <v>2760</v>
      </c>
      <c r="B2762" s="123"/>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123"/>
      <c r="BJ2762" s="123"/>
      <c r="BK2762" s="95"/>
      <c r="BL2762" s="95"/>
      <c r="BM2762" s="98"/>
      <c r="BN2762" s="99"/>
      <c r="BO2762" s="123"/>
      <c r="BP2762" s="123"/>
      <c r="BQ2762" s="42"/>
      <c r="BR2762" s="96"/>
    </row>
    <row r="2763" spans="1:70" ht="30" hidden="1" customHeight="1" x14ac:dyDescent="0.35">
      <c r="A2763" s="95">
        <v>2761</v>
      </c>
      <c r="B2763" s="123"/>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123"/>
      <c r="BJ2763" s="123"/>
      <c r="BK2763" s="95"/>
      <c r="BL2763" s="95"/>
      <c r="BM2763" s="98"/>
      <c r="BN2763" s="99"/>
      <c r="BO2763" s="123"/>
      <c r="BP2763" s="123"/>
      <c r="BQ2763" s="42"/>
      <c r="BR2763" s="96"/>
    </row>
    <row r="2764" spans="1:70" ht="30" hidden="1" customHeight="1" x14ac:dyDescent="0.35">
      <c r="A2764" s="95">
        <v>2762</v>
      </c>
      <c r="B2764" s="123"/>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123"/>
      <c r="BJ2764" s="123"/>
      <c r="BK2764" s="95"/>
      <c r="BL2764" s="95"/>
      <c r="BM2764" s="98"/>
      <c r="BN2764" s="99"/>
      <c r="BO2764" s="123"/>
      <c r="BP2764" s="123"/>
      <c r="BQ2764" s="42"/>
      <c r="BR2764" s="96"/>
    </row>
    <row r="2765" spans="1:70" ht="30" hidden="1" customHeight="1" x14ac:dyDescent="0.35">
      <c r="A2765" s="95">
        <v>2763</v>
      </c>
      <c r="B2765" s="123"/>
      <c r="C2765" s="123"/>
      <c r="D2765" s="123"/>
      <c r="E2765" s="123"/>
      <c r="F2765" s="123"/>
      <c r="G2765" s="123"/>
      <c r="H2765" s="123"/>
      <c r="I2765" s="123"/>
      <c r="J2765" s="123"/>
      <c r="K2765" s="123"/>
      <c r="L2765" s="123"/>
      <c r="M2765" s="123"/>
      <c r="N2765" s="123"/>
      <c r="O2765" s="123"/>
      <c r="P2765" s="123"/>
      <c r="Q2765" s="123"/>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123"/>
      <c r="BJ2765" s="123"/>
      <c r="BK2765" s="95"/>
      <c r="BL2765" s="95"/>
      <c r="BM2765" s="98"/>
      <c r="BN2765" s="99"/>
      <c r="BO2765" s="123"/>
      <c r="BP2765" s="123"/>
      <c r="BQ2765" s="42"/>
      <c r="BR2765" s="96"/>
    </row>
    <row r="2766" spans="1:70" ht="30" hidden="1" customHeight="1" x14ac:dyDescent="0.35">
      <c r="A2766" s="95">
        <v>2764</v>
      </c>
      <c r="B2766" s="123"/>
      <c r="C2766" s="123"/>
      <c r="D2766" s="123"/>
      <c r="E2766" s="123"/>
      <c r="F2766" s="123"/>
      <c r="G2766" s="123"/>
      <c r="H2766" s="123"/>
      <c r="I2766" s="123"/>
      <c r="J2766" s="123"/>
      <c r="K2766" s="123"/>
      <c r="L2766" s="123"/>
      <c r="M2766" s="123"/>
      <c r="N2766" s="123"/>
      <c r="O2766" s="123"/>
      <c r="P2766" s="123"/>
      <c r="Q2766" s="123"/>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123"/>
      <c r="BJ2766" s="123"/>
      <c r="BK2766" s="95"/>
      <c r="BL2766" s="95"/>
      <c r="BM2766" s="98"/>
      <c r="BN2766" s="99"/>
      <c r="BO2766" s="123"/>
      <c r="BP2766" s="123"/>
      <c r="BQ2766" s="42"/>
      <c r="BR2766" s="96"/>
    </row>
    <row r="2767" spans="1:70" ht="30" hidden="1" customHeight="1" x14ac:dyDescent="0.35">
      <c r="A2767" s="95">
        <v>2765</v>
      </c>
      <c r="B2767" s="123"/>
      <c r="C2767" s="123"/>
      <c r="D2767" s="123"/>
      <c r="E2767" s="123"/>
      <c r="F2767" s="123"/>
      <c r="G2767" s="123"/>
      <c r="H2767" s="123"/>
      <c r="I2767" s="123"/>
      <c r="J2767" s="123"/>
      <c r="K2767" s="123"/>
      <c r="L2767" s="123"/>
      <c r="M2767" s="123"/>
      <c r="N2767" s="123"/>
      <c r="O2767" s="123"/>
      <c r="P2767" s="123"/>
      <c r="Q2767" s="123"/>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123"/>
      <c r="BJ2767" s="123"/>
      <c r="BK2767" s="95"/>
      <c r="BL2767" s="95"/>
      <c r="BM2767" s="98"/>
      <c r="BN2767" s="99"/>
      <c r="BO2767" s="123"/>
      <c r="BP2767" s="123"/>
      <c r="BQ2767" s="42"/>
      <c r="BR2767" s="96"/>
    </row>
    <row r="2768" spans="1:70" ht="30" hidden="1" customHeight="1" x14ac:dyDescent="0.35">
      <c r="A2768" s="95">
        <v>2766</v>
      </c>
      <c r="B2768" s="123"/>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123"/>
      <c r="BJ2768" s="123"/>
      <c r="BK2768" s="95"/>
      <c r="BL2768" s="95"/>
      <c r="BM2768" s="98"/>
      <c r="BN2768" s="99"/>
      <c r="BO2768" s="123"/>
      <c r="BP2768" s="123"/>
      <c r="BQ2768" s="42"/>
      <c r="BR2768" s="96"/>
    </row>
    <row r="2769" spans="1:70" ht="30" hidden="1" customHeight="1" x14ac:dyDescent="0.35">
      <c r="A2769" s="95">
        <v>2767</v>
      </c>
      <c r="B2769" s="123"/>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95"/>
      <c r="BL2769" s="95"/>
      <c r="BM2769" s="98"/>
      <c r="BN2769" s="99"/>
      <c r="BO2769" s="123"/>
      <c r="BP2769" s="123"/>
      <c r="BQ2769" s="42"/>
      <c r="BR2769" s="96"/>
    </row>
    <row r="2770" spans="1:70" ht="30" hidden="1" customHeight="1" x14ac:dyDescent="0.35">
      <c r="A2770" s="95">
        <v>2768</v>
      </c>
      <c r="B2770" s="123"/>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123"/>
      <c r="BJ2770" s="123"/>
      <c r="BK2770" s="95"/>
      <c r="BL2770" s="95"/>
      <c r="BM2770" s="98"/>
      <c r="BN2770" s="99"/>
      <c r="BO2770" s="123"/>
      <c r="BP2770" s="123"/>
      <c r="BQ2770" s="42"/>
      <c r="BR2770" s="96"/>
    </row>
    <row r="2771" spans="1:70" ht="30" hidden="1" customHeight="1" x14ac:dyDescent="0.35">
      <c r="A2771" s="95">
        <v>2769</v>
      </c>
      <c r="B2771" s="123"/>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123"/>
      <c r="BJ2771" s="123"/>
      <c r="BK2771" s="95"/>
      <c r="BL2771" s="95"/>
      <c r="BM2771" s="98"/>
      <c r="BN2771" s="99"/>
      <c r="BO2771" s="123"/>
      <c r="BP2771" s="123"/>
      <c r="BQ2771" s="42"/>
      <c r="BR2771" s="96"/>
    </row>
    <row r="2772" spans="1:70" ht="30" hidden="1" customHeight="1" x14ac:dyDescent="0.35">
      <c r="A2772" s="95">
        <v>2770</v>
      </c>
      <c r="B2772" s="123"/>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123"/>
      <c r="BJ2772" s="123"/>
      <c r="BK2772" s="95"/>
      <c r="BL2772" s="95"/>
      <c r="BM2772" s="98"/>
      <c r="BN2772" s="99"/>
      <c r="BO2772" s="123"/>
      <c r="BP2772" s="123"/>
      <c r="BQ2772" s="42"/>
      <c r="BR2772" s="96"/>
    </row>
    <row r="2773" spans="1:70" ht="30" hidden="1" customHeight="1" x14ac:dyDescent="0.35">
      <c r="A2773" s="95">
        <v>2771</v>
      </c>
      <c r="B2773" s="123"/>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123"/>
      <c r="BJ2773" s="123"/>
      <c r="BK2773" s="95"/>
      <c r="BL2773" s="95"/>
      <c r="BM2773" s="98"/>
      <c r="BN2773" s="99"/>
      <c r="BO2773" s="123"/>
      <c r="BP2773" s="123"/>
      <c r="BQ2773" s="42"/>
      <c r="BR2773" s="96"/>
    </row>
    <row r="2774" spans="1:70" ht="30" hidden="1" customHeight="1" x14ac:dyDescent="0.35">
      <c r="A2774" s="95">
        <v>2772</v>
      </c>
      <c r="B2774" s="123"/>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123"/>
      <c r="BJ2774" s="123"/>
      <c r="BK2774" s="95"/>
      <c r="BL2774" s="95"/>
      <c r="BM2774" s="98"/>
      <c r="BN2774" s="99"/>
      <c r="BO2774" s="123"/>
      <c r="BP2774" s="123"/>
      <c r="BQ2774" s="42"/>
      <c r="BR2774" s="96"/>
    </row>
    <row r="2775" spans="1:70" ht="30" hidden="1" customHeight="1" x14ac:dyDescent="0.35">
      <c r="A2775" s="95">
        <v>2773</v>
      </c>
      <c r="B2775" s="123"/>
      <c r="C2775" s="123"/>
      <c r="D2775" s="123"/>
      <c r="E2775" s="123"/>
      <c r="F2775" s="123"/>
      <c r="G2775" s="123"/>
      <c r="H2775" s="123"/>
      <c r="I2775" s="123"/>
      <c r="J2775" s="123"/>
      <c r="K2775" s="123"/>
      <c r="L2775" s="123"/>
      <c r="M2775" s="123"/>
      <c r="N2775" s="123"/>
      <c r="O2775" s="123"/>
      <c r="P2775" s="123"/>
      <c r="Q2775" s="123"/>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123"/>
      <c r="BJ2775" s="123"/>
      <c r="BK2775" s="95"/>
      <c r="BL2775" s="95"/>
      <c r="BM2775" s="98"/>
      <c r="BN2775" s="99"/>
      <c r="BO2775" s="123"/>
      <c r="BP2775" s="123"/>
      <c r="BQ2775" s="42"/>
      <c r="BR2775" s="96"/>
    </row>
    <row r="2776" spans="1:70" ht="30" hidden="1" customHeight="1" x14ac:dyDescent="0.35">
      <c r="A2776" s="95">
        <v>2774</v>
      </c>
      <c r="B2776" s="123"/>
      <c r="C2776" s="123"/>
      <c r="D2776" s="123"/>
      <c r="E2776" s="123"/>
      <c r="F2776" s="123"/>
      <c r="G2776" s="123"/>
      <c r="H2776" s="123"/>
      <c r="I2776" s="123"/>
      <c r="J2776" s="123"/>
      <c r="K2776" s="123"/>
      <c r="L2776" s="123"/>
      <c r="M2776" s="123"/>
      <c r="N2776" s="123"/>
      <c r="O2776" s="123"/>
      <c r="P2776" s="123"/>
      <c r="Q2776" s="123"/>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123"/>
      <c r="BJ2776" s="123"/>
      <c r="BK2776" s="95"/>
      <c r="BL2776" s="95"/>
      <c r="BM2776" s="98"/>
      <c r="BN2776" s="99"/>
      <c r="BO2776" s="123"/>
      <c r="BP2776" s="123"/>
      <c r="BQ2776" s="42"/>
      <c r="BR2776" s="96"/>
    </row>
    <row r="2777" spans="1:70" ht="30" hidden="1" customHeight="1" x14ac:dyDescent="0.35">
      <c r="A2777" s="95">
        <v>2775</v>
      </c>
      <c r="B2777" s="123"/>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123"/>
      <c r="BJ2777" s="123"/>
      <c r="BK2777" s="95"/>
      <c r="BL2777" s="95"/>
      <c r="BM2777" s="98"/>
      <c r="BN2777" s="99"/>
      <c r="BO2777" s="123"/>
      <c r="BP2777" s="123"/>
      <c r="BQ2777" s="42"/>
      <c r="BR2777" s="96"/>
    </row>
    <row r="2778" spans="1:70" ht="30" hidden="1" customHeight="1" x14ac:dyDescent="0.35">
      <c r="A2778" s="95">
        <v>2776</v>
      </c>
      <c r="B2778" s="123"/>
      <c r="C2778" s="123"/>
      <c r="D2778" s="123"/>
      <c r="E2778" s="123"/>
      <c r="F2778" s="123"/>
      <c r="G2778" s="123"/>
      <c r="H2778" s="123"/>
      <c r="I2778" s="123"/>
      <c r="J2778" s="123"/>
      <c r="K2778" s="123"/>
      <c r="L2778" s="123"/>
      <c r="M2778" s="123"/>
      <c r="N2778" s="123"/>
      <c r="O2778" s="123"/>
      <c r="P2778" s="123"/>
      <c r="Q2778" s="123"/>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123"/>
      <c r="BJ2778" s="123"/>
      <c r="BK2778" s="95"/>
      <c r="BL2778" s="95"/>
      <c r="BM2778" s="98"/>
      <c r="BN2778" s="99"/>
      <c r="BO2778" s="123"/>
      <c r="BP2778" s="123"/>
      <c r="BQ2778" s="42"/>
      <c r="BR2778" s="96"/>
    </row>
    <row r="2779" spans="1:70" ht="30" hidden="1" customHeight="1" x14ac:dyDescent="0.35">
      <c r="A2779" s="95">
        <v>2777</v>
      </c>
      <c r="B2779" s="123"/>
      <c r="C2779" s="123"/>
      <c r="D2779" s="123"/>
      <c r="E2779" s="123"/>
      <c r="F2779" s="123"/>
      <c r="G2779" s="123"/>
      <c r="H2779" s="123"/>
      <c r="I2779" s="123"/>
      <c r="J2779" s="123"/>
      <c r="K2779" s="123"/>
      <c r="L2779" s="123"/>
      <c r="M2779" s="123"/>
      <c r="N2779" s="123"/>
      <c r="O2779" s="123"/>
      <c r="P2779" s="123"/>
      <c r="Q2779" s="123"/>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123"/>
      <c r="BJ2779" s="123"/>
      <c r="BK2779" s="95"/>
      <c r="BL2779" s="95"/>
      <c r="BM2779" s="98"/>
      <c r="BN2779" s="99"/>
      <c r="BO2779" s="123"/>
      <c r="BP2779" s="123"/>
      <c r="BQ2779" s="42"/>
      <c r="BR2779" s="96"/>
    </row>
    <row r="2780" spans="1:70" ht="30" hidden="1" customHeight="1" x14ac:dyDescent="0.35">
      <c r="A2780" s="95">
        <v>2778</v>
      </c>
      <c r="B2780" s="123"/>
      <c r="C2780" s="123"/>
      <c r="D2780" s="123"/>
      <c r="E2780" s="123"/>
      <c r="F2780" s="123"/>
      <c r="G2780" s="123"/>
      <c r="H2780" s="123"/>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95"/>
      <c r="BL2780" s="95"/>
      <c r="BM2780" s="98"/>
      <c r="BN2780" s="99"/>
      <c r="BO2780" s="123"/>
      <c r="BP2780" s="123"/>
      <c r="BQ2780" s="42"/>
      <c r="BR2780" s="96"/>
    </row>
    <row r="2781" spans="1:70" ht="30" hidden="1" customHeight="1" x14ac:dyDescent="0.35">
      <c r="A2781" s="95">
        <v>2779</v>
      </c>
      <c r="B2781" s="123"/>
      <c r="C2781" s="123"/>
      <c r="D2781" s="123"/>
      <c r="E2781" s="123"/>
      <c r="F2781" s="123"/>
      <c r="G2781" s="123"/>
      <c r="H2781" s="123"/>
      <c r="I2781" s="123"/>
      <c r="J2781" s="123"/>
      <c r="K2781" s="123"/>
      <c r="L2781" s="123"/>
      <c r="M2781" s="123"/>
      <c r="N2781" s="123"/>
      <c r="O2781" s="123"/>
      <c r="P2781" s="123"/>
      <c r="Q2781" s="123"/>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123"/>
      <c r="BJ2781" s="123"/>
      <c r="BK2781" s="95"/>
      <c r="BL2781" s="95"/>
      <c r="BM2781" s="98"/>
      <c r="BN2781" s="99"/>
      <c r="BO2781" s="123"/>
      <c r="BP2781" s="123"/>
      <c r="BQ2781" s="42"/>
      <c r="BR2781" s="96"/>
    </row>
    <row r="2782" spans="1:70" ht="30" hidden="1" customHeight="1" x14ac:dyDescent="0.35">
      <c r="A2782" s="95">
        <v>2780</v>
      </c>
      <c r="B2782" s="123"/>
      <c r="C2782" s="123"/>
      <c r="D2782" s="123"/>
      <c r="E2782" s="123"/>
      <c r="F2782" s="123"/>
      <c r="G2782" s="123"/>
      <c r="H2782" s="123"/>
      <c r="I2782" s="123"/>
      <c r="J2782" s="123"/>
      <c r="K2782" s="123"/>
      <c r="L2782" s="123"/>
      <c r="M2782" s="123"/>
      <c r="N2782" s="123"/>
      <c r="O2782" s="123"/>
      <c r="P2782" s="123"/>
      <c r="Q2782" s="123"/>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123"/>
      <c r="BJ2782" s="123"/>
      <c r="BK2782" s="95"/>
      <c r="BL2782" s="95"/>
      <c r="BM2782" s="98"/>
      <c r="BN2782" s="99"/>
      <c r="BO2782" s="123"/>
      <c r="BP2782" s="123"/>
      <c r="BQ2782" s="42"/>
      <c r="BR2782" s="96"/>
    </row>
    <row r="2783" spans="1:70" ht="30" hidden="1" customHeight="1" x14ac:dyDescent="0.35">
      <c r="A2783" s="95">
        <v>2781</v>
      </c>
      <c r="B2783" s="123"/>
      <c r="C2783" s="123"/>
      <c r="D2783" s="123"/>
      <c r="E2783" s="123"/>
      <c r="F2783" s="123"/>
      <c r="G2783" s="123"/>
      <c r="H2783" s="123"/>
      <c r="I2783" s="123"/>
      <c r="J2783" s="123"/>
      <c r="K2783" s="123"/>
      <c r="L2783" s="123"/>
      <c r="M2783" s="123"/>
      <c r="N2783" s="123"/>
      <c r="O2783" s="123"/>
      <c r="P2783" s="123"/>
      <c r="Q2783" s="123"/>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123"/>
      <c r="BJ2783" s="123"/>
      <c r="BK2783" s="95"/>
      <c r="BL2783" s="95"/>
      <c r="BM2783" s="98"/>
      <c r="BN2783" s="99"/>
      <c r="BO2783" s="123"/>
      <c r="BP2783" s="123"/>
      <c r="BQ2783" s="42"/>
      <c r="BR2783" s="96"/>
    </row>
    <row r="2784" spans="1:70" ht="30" hidden="1" customHeight="1" x14ac:dyDescent="0.35">
      <c r="A2784" s="95">
        <v>2782</v>
      </c>
      <c r="B2784" s="123"/>
      <c r="C2784" s="123"/>
      <c r="D2784" s="123"/>
      <c r="E2784" s="123"/>
      <c r="F2784" s="123"/>
      <c r="G2784" s="123"/>
      <c r="H2784" s="123"/>
      <c r="I2784" s="123"/>
      <c r="J2784" s="123"/>
      <c r="K2784" s="123"/>
      <c r="L2784" s="123"/>
      <c r="M2784" s="123"/>
      <c r="N2784" s="123"/>
      <c r="O2784" s="123"/>
      <c r="P2784" s="123"/>
      <c r="Q2784" s="123"/>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123"/>
      <c r="BJ2784" s="123"/>
      <c r="BK2784" s="95"/>
      <c r="BL2784" s="95"/>
      <c r="BM2784" s="98"/>
      <c r="BN2784" s="99"/>
      <c r="BO2784" s="123"/>
      <c r="BP2784" s="123"/>
      <c r="BQ2784" s="42"/>
      <c r="BR2784" s="96"/>
    </row>
    <row r="2785" spans="1:70" ht="30" hidden="1" customHeight="1" x14ac:dyDescent="0.35">
      <c r="A2785" s="95">
        <v>2783</v>
      </c>
      <c r="B2785" s="123"/>
      <c r="C2785" s="123"/>
      <c r="D2785" s="123"/>
      <c r="E2785" s="123"/>
      <c r="F2785" s="123"/>
      <c r="G2785" s="123"/>
      <c r="H2785" s="123"/>
      <c r="I2785" s="123"/>
      <c r="J2785" s="123"/>
      <c r="K2785" s="123"/>
      <c r="L2785" s="123"/>
      <c r="M2785" s="123"/>
      <c r="N2785" s="123"/>
      <c r="O2785" s="123"/>
      <c r="P2785" s="123"/>
      <c r="Q2785" s="123"/>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123"/>
      <c r="BJ2785" s="123"/>
      <c r="BK2785" s="95"/>
      <c r="BL2785" s="95"/>
      <c r="BM2785" s="98"/>
      <c r="BN2785" s="99"/>
      <c r="BO2785" s="123"/>
      <c r="BP2785" s="123"/>
      <c r="BQ2785" s="42"/>
      <c r="BR2785" s="96"/>
    </row>
    <row r="2786" spans="1:70" ht="30" hidden="1" customHeight="1" x14ac:dyDescent="0.35">
      <c r="A2786" s="95">
        <v>2784</v>
      </c>
      <c r="B2786" s="123"/>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123"/>
      <c r="BJ2786" s="123"/>
      <c r="BK2786" s="95"/>
      <c r="BL2786" s="95"/>
      <c r="BM2786" s="98"/>
      <c r="BN2786" s="99"/>
      <c r="BO2786" s="123"/>
      <c r="BP2786" s="123"/>
      <c r="BQ2786" s="42"/>
      <c r="BR2786" s="96"/>
    </row>
    <row r="2787" spans="1:70" ht="30" hidden="1" customHeight="1" x14ac:dyDescent="0.35">
      <c r="A2787" s="95">
        <v>2785</v>
      </c>
      <c r="B2787" s="123"/>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123"/>
      <c r="BJ2787" s="123"/>
      <c r="BK2787" s="95"/>
      <c r="BL2787" s="95"/>
      <c r="BM2787" s="98"/>
      <c r="BN2787" s="99"/>
      <c r="BO2787" s="123"/>
      <c r="BP2787" s="123"/>
      <c r="BQ2787" s="42"/>
      <c r="BR2787" s="96"/>
    </row>
    <row r="2788" spans="1:70" ht="30" hidden="1" customHeight="1" x14ac:dyDescent="0.35">
      <c r="A2788" s="95">
        <v>2786</v>
      </c>
      <c r="B2788" s="123"/>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123"/>
      <c r="BJ2788" s="123"/>
      <c r="BK2788" s="95"/>
      <c r="BL2788" s="95"/>
      <c r="BM2788" s="98"/>
      <c r="BN2788" s="99"/>
      <c r="BO2788" s="123"/>
      <c r="BP2788" s="123"/>
      <c r="BQ2788" s="42"/>
      <c r="BR2788" s="96"/>
    </row>
    <row r="2789" spans="1:70" ht="30" hidden="1" customHeight="1" x14ac:dyDescent="0.35">
      <c r="A2789" s="95">
        <v>2787</v>
      </c>
      <c r="B2789" s="123"/>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123"/>
      <c r="BJ2789" s="123"/>
      <c r="BK2789" s="95"/>
      <c r="BL2789" s="95"/>
      <c r="BM2789" s="98"/>
      <c r="BN2789" s="99"/>
      <c r="BO2789" s="123"/>
      <c r="BP2789" s="123"/>
      <c r="BQ2789" s="42"/>
      <c r="BR2789" s="96"/>
    </row>
    <row r="2790" spans="1:70" ht="30" hidden="1" customHeight="1" x14ac:dyDescent="0.35">
      <c r="A2790" s="95">
        <v>2788</v>
      </c>
      <c r="B2790" s="123"/>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123"/>
      <c r="BJ2790" s="123"/>
      <c r="BK2790" s="95"/>
      <c r="BL2790" s="95"/>
      <c r="BM2790" s="98"/>
      <c r="BN2790" s="99"/>
      <c r="BO2790" s="123"/>
      <c r="BP2790" s="123"/>
      <c r="BQ2790" s="42"/>
      <c r="BR2790" s="96"/>
    </row>
    <row r="2791" spans="1:70" ht="30" hidden="1" customHeight="1" x14ac:dyDescent="0.35">
      <c r="A2791" s="95">
        <v>2789</v>
      </c>
      <c r="B2791" s="123"/>
      <c r="C2791" s="123"/>
      <c r="D2791" s="123"/>
      <c r="E2791" s="123"/>
      <c r="F2791" s="123"/>
      <c r="G2791" s="123"/>
      <c r="H2791" s="123"/>
      <c r="I2791" s="123"/>
      <c r="J2791" s="123"/>
      <c r="K2791" s="123"/>
      <c r="L2791" s="123"/>
      <c r="M2791" s="123"/>
      <c r="N2791" s="123"/>
      <c r="O2791" s="123"/>
      <c r="P2791" s="123"/>
      <c r="Q2791" s="123"/>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123"/>
      <c r="BJ2791" s="123"/>
      <c r="BK2791" s="95"/>
      <c r="BL2791" s="95"/>
      <c r="BM2791" s="98"/>
      <c r="BN2791" s="99"/>
      <c r="BO2791" s="123"/>
      <c r="BP2791" s="123"/>
      <c r="BQ2791" s="42"/>
      <c r="BR2791" s="96"/>
    </row>
    <row r="2792" spans="1:70" ht="30" hidden="1" customHeight="1" x14ac:dyDescent="0.35">
      <c r="A2792" s="95">
        <v>2790</v>
      </c>
      <c r="B2792" s="123"/>
      <c r="C2792" s="123"/>
      <c r="D2792" s="123"/>
      <c r="E2792" s="123"/>
      <c r="F2792" s="123"/>
      <c r="G2792" s="123"/>
      <c r="H2792" s="123"/>
      <c r="I2792" s="123"/>
      <c r="J2792" s="123"/>
      <c r="K2792" s="123"/>
      <c r="L2792" s="123"/>
      <c r="M2792" s="123"/>
      <c r="N2792" s="123"/>
      <c r="O2792" s="123"/>
      <c r="P2792" s="123"/>
      <c r="Q2792" s="123"/>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123"/>
      <c r="BJ2792" s="123"/>
      <c r="BK2792" s="95"/>
      <c r="BL2792" s="95"/>
      <c r="BM2792" s="98"/>
      <c r="BN2792" s="99"/>
      <c r="BO2792" s="123"/>
      <c r="BP2792" s="123"/>
      <c r="BQ2792" s="42"/>
      <c r="BR2792" s="96"/>
    </row>
    <row r="2793" spans="1:70" ht="30" hidden="1" customHeight="1" x14ac:dyDescent="0.35">
      <c r="A2793" s="95">
        <v>2791</v>
      </c>
      <c r="B2793" s="123"/>
      <c r="C2793" s="123"/>
      <c r="D2793" s="123"/>
      <c r="E2793" s="123"/>
      <c r="F2793" s="123"/>
      <c r="G2793" s="123"/>
      <c r="H2793" s="123"/>
      <c r="I2793" s="123"/>
      <c r="J2793" s="123"/>
      <c r="K2793" s="123"/>
      <c r="L2793" s="123"/>
      <c r="M2793" s="123"/>
      <c r="N2793" s="123"/>
      <c r="O2793" s="123"/>
      <c r="P2793" s="123"/>
      <c r="Q2793" s="123"/>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123"/>
      <c r="BJ2793" s="123"/>
      <c r="BK2793" s="95"/>
      <c r="BL2793" s="95"/>
      <c r="BM2793" s="98"/>
      <c r="BN2793" s="99"/>
      <c r="BO2793" s="123"/>
      <c r="BP2793" s="123"/>
      <c r="BQ2793" s="42"/>
      <c r="BR2793" s="96"/>
    </row>
    <row r="2794" spans="1:70" ht="30" hidden="1" customHeight="1" x14ac:dyDescent="0.35">
      <c r="A2794" s="95">
        <v>2792</v>
      </c>
      <c r="B2794" s="123"/>
      <c r="C2794" s="123"/>
      <c r="D2794" s="123"/>
      <c r="E2794" s="123"/>
      <c r="F2794" s="123"/>
      <c r="G2794" s="123"/>
      <c r="H2794" s="123"/>
      <c r="I2794" s="123"/>
      <c r="J2794" s="123"/>
      <c r="K2794" s="123"/>
      <c r="L2794" s="123"/>
      <c r="M2794" s="123"/>
      <c r="N2794" s="123"/>
      <c r="O2794" s="123"/>
      <c r="P2794" s="123"/>
      <c r="Q2794" s="123"/>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123"/>
      <c r="BJ2794" s="123"/>
      <c r="BK2794" s="95"/>
      <c r="BL2794" s="95"/>
      <c r="BM2794" s="98"/>
      <c r="BN2794" s="99"/>
      <c r="BO2794" s="123"/>
      <c r="BP2794" s="123"/>
      <c r="BQ2794" s="42"/>
      <c r="BR2794" s="96"/>
    </row>
    <row r="2795" spans="1:70" ht="30" hidden="1" customHeight="1" x14ac:dyDescent="0.35">
      <c r="A2795" s="95">
        <v>2793</v>
      </c>
      <c r="B2795" s="123"/>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123"/>
      <c r="BJ2795" s="123"/>
      <c r="BK2795" s="95"/>
      <c r="BL2795" s="95"/>
      <c r="BM2795" s="98"/>
      <c r="BN2795" s="99"/>
      <c r="BO2795" s="123"/>
      <c r="BP2795" s="123"/>
      <c r="BQ2795" s="42"/>
      <c r="BR2795" s="96"/>
    </row>
    <row r="2796" spans="1:70" ht="30" hidden="1" customHeight="1" x14ac:dyDescent="0.35">
      <c r="A2796" s="95">
        <v>2794</v>
      </c>
      <c r="B2796" s="123"/>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123"/>
      <c r="BJ2796" s="123"/>
      <c r="BK2796" s="95"/>
      <c r="BL2796" s="95"/>
      <c r="BM2796" s="98"/>
      <c r="BN2796" s="99"/>
      <c r="BO2796" s="123"/>
      <c r="BP2796" s="123"/>
      <c r="BQ2796" s="42"/>
      <c r="BR2796" s="96"/>
    </row>
    <row r="2797" spans="1:70" ht="30" hidden="1" customHeight="1" x14ac:dyDescent="0.35">
      <c r="A2797" s="95">
        <v>2795</v>
      </c>
      <c r="B2797" s="123"/>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123"/>
      <c r="BJ2797" s="123"/>
      <c r="BK2797" s="95"/>
      <c r="BL2797" s="95"/>
      <c r="BM2797" s="98"/>
      <c r="BN2797" s="99"/>
      <c r="BO2797" s="123"/>
      <c r="BP2797" s="123"/>
      <c r="BQ2797" s="42"/>
      <c r="BR2797" s="96"/>
    </row>
    <row r="2798" spans="1:70" ht="30" hidden="1" customHeight="1" x14ac:dyDescent="0.35">
      <c r="A2798" s="95">
        <v>2796</v>
      </c>
      <c r="B2798" s="123"/>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123"/>
      <c r="BJ2798" s="123"/>
      <c r="BK2798" s="95"/>
      <c r="BL2798" s="95"/>
      <c r="BM2798" s="98"/>
      <c r="BN2798" s="99"/>
      <c r="BO2798" s="123"/>
      <c r="BP2798" s="123"/>
      <c r="BQ2798" s="42"/>
      <c r="BR2798" s="96"/>
    </row>
    <row r="2799" spans="1:70" ht="30" hidden="1" customHeight="1" x14ac:dyDescent="0.35">
      <c r="A2799" s="95">
        <v>2797</v>
      </c>
      <c r="B2799" s="123"/>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123"/>
      <c r="BJ2799" s="123"/>
      <c r="BK2799" s="95"/>
      <c r="BL2799" s="95"/>
      <c r="BM2799" s="98"/>
      <c r="BN2799" s="99"/>
      <c r="BO2799" s="123"/>
      <c r="BP2799" s="123"/>
      <c r="BQ2799" s="42"/>
      <c r="BR2799" s="96"/>
    </row>
    <row r="2800" spans="1:70" ht="30" hidden="1" customHeight="1" x14ac:dyDescent="0.35">
      <c r="A2800" s="95">
        <v>2798</v>
      </c>
      <c r="B2800" s="123"/>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123"/>
      <c r="BJ2800" s="123"/>
      <c r="BK2800" s="95"/>
      <c r="BL2800" s="95"/>
      <c r="BM2800" s="98"/>
      <c r="BN2800" s="99"/>
      <c r="BO2800" s="123"/>
      <c r="BP2800" s="123"/>
      <c r="BQ2800" s="42"/>
      <c r="BR2800" s="96"/>
    </row>
    <row r="2801" spans="1:70" ht="30" hidden="1" customHeight="1" x14ac:dyDescent="0.35">
      <c r="A2801" s="95">
        <v>2799</v>
      </c>
      <c r="B2801" s="123"/>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123"/>
      <c r="BJ2801" s="123"/>
      <c r="BK2801" s="95"/>
      <c r="BL2801" s="95"/>
      <c r="BM2801" s="98"/>
      <c r="BN2801" s="99"/>
      <c r="BO2801" s="123"/>
      <c r="BP2801" s="123"/>
      <c r="BQ2801" s="42"/>
      <c r="BR2801" s="96"/>
    </row>
    <row r="2802" spans="1:70" ht="30" hidden="1" customHeight="1" x14ac:dyDescent="0.35">
      <c r="A2802" s="95">
        <v>2800</v>
      </c>
      <c r="B2802" s="123"/>
      <c r="C2802" s="123"/>
      <c r="D2802" s="123"/>
      <c r="E2802" s="123"/>
      <c r="F2802" s="123"/>
      <c r="G2802" s="123"/>
      <c r="H2802" s="123"/>
      <c r="I2802" s="123"/>
      <c r="J2802" s="123"/>
      <c r="K2802" s="123"/>
      <c r="L2802" s="123"/>
      <c r="M2802" s="123"/>
      <c r="N2802" s="123"/>
      <c r="O2802" s="123"/>
      <c r="P2802" s="123"/>
      <c r="Q2802" s="123"/>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123"/>
      <c r="BJ2802" s="123"/>
      <c r="BK2802" s="95"/>
      <c r="BL2802" s="95"/>
      <c r="BM2802" s="98"/>
      <c r="BN2802" s="99"/>
      <c r="BO2802" s="123"/>
      <c r="BP2802" s="123"/>
      <c r="BQ2802" s="42"/>
      <c r="BR2802" s="96"/>
    </row>
    <row r="2803" spans="1:70" ht="30" hidden="1" customHeight="1" x14ac:dyDescent="0.35">
      <c r="A2803" s="95">
        <v>2801</v>
      </c>
      <c r="B2803" s="123"/>
      <c r="C2803" s="123"/>
      <c r="D2803" s="123"/>
      <c r="E2803" s="123"/>
      <c r="F2803" s="123"/>
      <c r="G2803" s="123"/>
      <c r="H2803" s="123"/>
      <c r="I2803" s="123"/>
      <c r="J2803" s="123"/>
      <c r="K2803" s="123"/>
      <c r="L2803" s="123"/>
      <c r="M2803" s="123"/>
      <c r="N2803" s="123"/>
      <c r="O2803" s="123"/>
      <c r="P2803" s="123"/>
      <c r="Q2803" s="123"/>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123"/>
      <c r="BJ2803" s="123"/>
      <c r="BK2803" s="95"/>
      <c r="BL2803" s="95"/>
      <c r="BM2803" s="98"/>
      <c r="BN2803" s="99"/>
      <c r="BO2803" s="123"/>
      <c r="BP2803" s="123"/>
      <c r="BQ2803" s="42"/>
      <c r="BR2803" s="96"/>
    </row>
    <row r="2804" spans="1:70" ht="30" hidden="1" customHeight="1" x14ac:dyDescent="0.35">
      <c r="A2804" s="95">
        <v>2802</v>
      </c>
      <c r="B2804" s="123"/>
      <c r="C2804" s="123"/>
      <c r="D2804" s="123"/>
      <c r="E2804" s="123"/>
      <c r="F2804" s="123"/>
      <c r="G2804" s="123"/>
      <c r="H2804" s="123"/>
      <c r="I2804" s="123"/>
      <c r="J2804" s="123"/>
      <c r="K2804" s="123"/>
      <c r="L2804" s="123"/>
      <c r="M2804" s="123"/>
      <c r="N2804" s="123"/>
      <c r="O2804" s="123"/>
      <c r="P2804" s="123"/>
      <c r="Q2804" s="123"/>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123"/>
      <c r="BJ2804" s="123"/>
      <c r="BK2804" s="95"/>
      <c r="BL2804" s="95"/>
      <c r="BM2804" s="98"/>
      <c r="BN2804" s="99"/>
      <c r="BO2804" s="123"/>
      <c r="BP2804" s="123"/>
      <c r="BQ2804" s="42"/>
      <c r="BR2804" s="96"/>
    </row>
    <row r="2805" spans="1:70" ht="30" hidden="1" customHeight="1" x14ac:dyDescent="0.35">
      <c r="A2805" s="95">
        <v>2803</v>
      </c>
      <c r="B2805" s="123"/>
      <c r="C2805" s="123"/>
      <c r="D2805" s="123"/>
      <c r="E2805" s="123"/>
      <c r="F2805" s="123"/>
      <c r="G2805" s="123"/>
      <c r="H2805" s="123"/>
      <c r="I2805" s="123"/>
      <c r="J2805" s="123"/>
      <c r="K2805" s="123"/>
      <c r="L2805" s="123"/>
      <c r="M2805" s="123"/>
      <c r="N2805" s="123"/>
      <c r="O2805" s="123"/>
      <c r="P2805" s="123"/>
      <c r="Q2805" s="123"/>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123"/>
      <c r="BJ2805" s="123"/>
      <c r="BK2805" s="95"/>
      <c r="BL2805" s="95"/>
      <c r="BM2805" s="98"/>
      <c r="BN2805" s="99"/>
      <c r="BO2805" s="123"/>
      <c r="BP2805" s="123"/>
      <c r="BQ2805" s="42"/>
      <c r="BR2805" s="96"/>
    </row>
    <row r="2806" spans="1:70" ht="30" hidden="1" customHeight="1" x14ac:dyDescent="0.35">
      <c r="A2806" s="95">
        <v>2804</v>
      </c>
      <c r="B2806" s="123"/>
      <c r="C2806" s="123"/>
      <c r="D2806" s="123"/>
      <c r="E2806" s="123"/>
      <c r="F2806" s="123"/>
      <c r="G2806" s="123"/>
      <c r="H2806" s="123"/>
      <c r="I2806" s="123"/>
      <c r="J2806" s="123"/>
      <c r="K2806" s="123"/>
      <c r="L2806" s="123"/>
      <c r="M2806" s="123"/>
      <c r="N2806" s="123"/>
      <c r="O2806" s="123"/>
      <c r="P2806" s="123"/>
      <c r="Q2806" s="123"/>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123"/>
      <c r="BJ2806" s="123"/>
      <c r="BK2806" s="95"/>
      <c r="BL2806" s="95"/>
      <c r="BM2806" s="98"/>
      <c r="BN2806" s="99"/>
      <c r="BO2806" s="123"/>
      <c r="BP2806" s="123"/>
      <c r="BQ2806" s="42"/>
      <c r="BR2806" s="96"/>
    </row>
    <row r="2807" spans="1:70" ht="30" hidden="1" customHeight="1" x14ac:dyDescent="0.35">
      <c r="A2807" s="95">
        <v>2805</v>
      </c>
      <c r="B2807" s="123"/>
      <c r="C2807" s="123"/>
      <c r="D2807" s="123"/>
      <c r="E2807" s="123"/>
      <c r="F2807" s="123"/>
      <c r="G2807" s="123"/>
      <c r="H2807" s="123"/>
      <c r="I2807" s="123"/>
      <c r="J2807" s="123"/>
      <c r="K2807" s="123"/>
      <c r="L2807" s="123"/>
      <c r="M2807" s="123"/>
      <c r="N2807" s="123"/>
      <c r="O2807" s="123"/>
      <c r="P2807" s="123"/>
      <c r="Q2807" s="123"/>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123"/>
      <c r="BJ2807" s="123"/>
      <c r="BK2807" s="95"/>
      <c r="BL2807" s="95"/>
      <c r="BM2807" s="98"/>
      <c r="BN2807" s="99"/>
      <c r="BO2807" s="123"/>
      <c r="BP2807" s="123"/>
      <c r="BQ2807" s="42"/>
      <c r="BR2807" s="96"/>
    </row>
    <row r="2808" spans="1:70" ht="30" hidden="1" customHeight="1" x14ac:dyDescent="0.35">
      <c r="A2808" s="95">
        <v>2806</v>
      </c>
      <c r="B2808" s="123"/>
      <c r="C2808" s="123"/>
      <c r="D2808" s="123"/>
      <c r="E2808" s="123"/>
      <c r="F2808" s="123"/>
      <c r="G2808" s="123"/>
      <c r="H2808" s="123"/>
      <c r="I2808" s="123"/>
      <c r="J2808" s="123"/>
      <c r="K2808" s="123"/>
      <c r="L2808" s="123"/>
      <c r="M2808" s="123"/>
      <c r="N2808" s="123"/>
      <c r="O2808" s="123"/>
      <c r="P2808" s="123"/>
      <c r="Q2808" s="123"/>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123"/>
      <c r="BJ2808" s="123"/>
      <c r="BK2808" s="95"/>
      <c r="BL2808" s="95"/>
      <c r="BM2808" s="98"/>
      <c r="BN2808" s="99"/>
      <c r="BO2808" s="123"/>
      <c r="BP2808" s="123"/>
      <c r="BQ2808" s="42"/>
      <c r="BR2808" s="96"/>
    </row>
    <row r="2809" spans="1:70" ht="30" hidden="1" customHeight="1" x14ac:dyDescent="0.35">
      <c r="A2809" s="95">
        <v>2807</v>
      </c>
      <c r="B2809" s="123"/>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123"/>
      <c r="BJ2809" s="123"/>
      <c r="BK2809" s="95"/>
      <c r="BL2809" s="95"/>
      <c r="BM2809" s="98"/>
      <c r="BN2809" s="99"/>
      <c r="BO2809" s="123"/>
      <c r="BP2809" s="123"/>
      <c r="BQ2809" s="42"/>
      <c r="BR2809" s="96"/>
    </row>
    <row r="2810" spans="1:70" ht="30" hidden="1" customHeight="1" x14ac:dyDescent="0.35">
      <c r="A2810" s="95">
        <v>2808</v>
      </c>
      <c r="B2810" s="123"/>
      <c r="C2810" s="123"/>
      <c r="D2810" s="123"/>
      <c r="E2810" s="123"/>
      <c r="F2810" s="123"/>
      <c r="G2810" s="123"/>
      <c r="H2810" s="123"/>
      <c r="I2810" s="123"/>
      <c r="J2810" s="123"/>
      <c r="K2810" s="123"/>
      <c r="L2810" s="123"/>
      <c r="M2810" s="123"/>
      <c r="N2810" s="123"/>
      <c r="O2810" s="123"/>
      <c r="P2810" s="123"/>
      <c r="Q2810" s="123"/>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123"/>
      <c r="BJ2810" s="123"/>
      <c r="BK2810" s="95"/>
      <c r="BL2810" s="95"/>
      <c r="BM2810" s="98"/>
      <c r="BN2810" s="99"/>
      <c r="BO2810" s="123"/>
      <c r="BP2810" s="123"/>
      <c r="BQ2810" s="42"/>
      <c r="BR2810" s="96"/>
    </row>
    <row r="2811" spans="1:70" ht="30" hidden="1" customHeight="1" x14ac:dyDescent="0.35">
      <c r="A2811" s="95">
        <v>2809</v>
      </c>
      <c r="B2811" s="123"/>
      <c r="C2811" s="123"/>
      <c r="D2811" s="123"/>
      <c r="E2811" s="123"/>
      <c r="F2811" s="123"/>
      <c r="G2811" s="123"/>
      <c r="H2811" s="123"/>
      <c r="I2811" s="123"/>
      <c r="J2811" s="123"/>
      <c r="K2811" s="123"/>
      <c r="L2811" s="123"/>
      <c r="M2811" s="123"/>
      <c r="N2811" s="123"/>
      <c r="O2811" s="123"/>
      <c r="P2811" s="123"/>
      <c r="Q2811" s="123"/>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123"/>
      <c r="BJ2811" s="123"/>
      <c r="BK2811" s="95"/>
      <c r="BL2811" s="95"/>
      <c r="BM2811" s="98"/>
      <c r="BN2811" s="99"/>
      <c r="BO2811" s="123"/>
      <c r="BP2811" s="123"/>
      <c r="BQ2811" s="42"/>
      <c r="BR2811" s="96"/>
    </row>
    <row r="2812" spans="1:70" ht="30" hidden="1" customHeight="1" x14ac:dyDescent="0.35">
      <c r="A2812" s="95">
        <v>2810</v>
      </c>
      <c r="B2812" s="123"/>
      <c r="C2812" s="123"/>
      <c r="D2812" s="123"/>
      <c r="E2812" s="123"/>
      <c r="F2812" s="123"/>
      <c r="G2812" s="123"/>
      <c r="H2812" s="123"/>
      <c r="I2812" s="123"/>
      <c r="J2812" s="123"/>
      <c r="K2812" s="123"/>
      <c r="L2812" s="123"/>
      <c r="M2812" s="123"/>
      <c r="N2812" s="123"/>
      <c r="O2812" s="123"/>
      <c r="P2812" s="123"/>
      <c r="Q2812" s="123"/>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123"/>
      <c r="BJ2812" s="123"/>
      <c r="BK2812" s="95"/>
      <c r="BL2812" s="95"/>
      <c r="BM2812" s="98"/>
      <c r="BN2812" s="99"/>
      <c r="BO2812" s="123"/>
      <c r="BP2812" s="123"/>
      <c r="BQ2812" s="42"/>
      <c r="BR2812" s="96"/>
    </row>
    <row r="2813" spans="1:70" ht="30" hidden="1" customHeight="1" x14ac:dyDescent="0.35">
      <c r="A2813" s="95">
        <v>2811</v>
      </c>
      <c r="B2813" s="123"/>
      <c r="C2813" s="123"/>
      <c r="D2813" s="123"/>
      <c r="E2813" s="123"/>
      <c r="F2813" s="123"/>
      <c r="G2813" s="123"/>
      <c r="H2813" s="123"/>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123"/>
      <c r="BJ2813" s="123"/>
      <c r="BK2813" s="95"/>
      <c r="BL2813" s="95"/>
      <c r="BM2813" s="98"/>
      <c r="BN2813" s="99"/>
      <c r="BO2813" s="123"/>
      <c r="BP2813" s="123"/>
      <c r="BQ2813" s="42"/>
      <c r="BR2813" s="96"/>
    </row>
    <row r="2814" spans="1:70" ht="30" hidden="1" customHeight="1" x14ac:dyDescent="0.35">
      <c r="A2814" s="95">
        <v>2812</v>
      </c>
      <c r="B2814" s="123"/>
      <c r="C2814" s="123"/>
      <c r="D2814" s="123"/>
      <c r="E2814" s="123"/>
      <c r="F2814" s="123"/>
      <c r="G2814" s="123"/>
      <c r="H2814" s="123"/>
      <c r="I2814" s="123"/>
      <c r="J2814" s="123"/>
      <c r="K2814" s="123"/>
      <c r="L2814" s="123"/>
      <c r="M2814" s="123"/>
      <c r="N2814" s="123"/>
      <c r="O2814" s="123"/>
      <c r="P2814" s="123"/>
      <c r="Q2814" s="123"/>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95"/>
      <c r="BL2814" s="95"/>
      <c r="BM2814" s="98"/>
      <c r="BN2814" s="99"/>
      <c r="BO2814" s="123"/>
      <c r="BP2814" s="123"/>
      <c r="BQ2814" s="42"/>
      <c r="BR2814" s="96"/>
    </row>
    <row r="2815" spans="1:70" ht="30" hidden="1" customHeight="1" x14ac:dyDescent="0.35">
      <c r="A2815" s="95">
        <v>2813</v>
      </c>
      <c r="B2815" s="123"/>
      <c r="C2815" s="123"/>
      <c r="D2815" s="123"/>
      <c r="E2815" s="123"/>
      <c r="F2815" s="123"/>
      <c r="G2815" s="123"/>
      <c r="H2815" s="123"/>
      <c r="I2815" s="123"/>
      <c r="J2815" s="123"/>
      <c r="K2815" s="123"/>
      <c r="L2815" s="123"/>
      <c r="M2815" s="123"/>
      <c r="N2815" s="123"/>
      <c r="O2815" s="123"/>
      <c r="P2815" s="123"/>
      <c r="Q2815" s="123"/>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123"/>
      <c r="BJ2815" s="123"/>
      <c r="BK2815" s="95"/>
      <c r="BL2815" s="95"/>
      <c r="BM2815" s="98"/>
      <c r="BN2815" s="99"/>
      <c r="BO2815" s="123"/>
      <c r="BP2815" s="123"/>
      <c r="BQ2815" s="42"/>
      <c r="BR2815" s="96"/>
    </row>
    <row r="2816" spans="1:70" ht="30" hidden="1" customHeight="1" x14ac:dyDescent="0.35">
      <c r="A2816" s="95">
        <v>2814</v>
      </c>
      <c r="B2816" s="123"/>
      <c r="C2816" s="123"/>
      <c r="D2816" s="123"/>
      <c r="E2816" s="123"/>
      <c r="F2816" s="123"/>
      <c r="G2816" s="123"/>
      <c r="H2816" s="123"/>
      <c r="I2816" s="123"/>
      <c r="J2816" s="123"/>
      <c r="K2816" s="123"/>
      <c r="L2816" s="123"/>
      <c r="M2816" s="123"/>
      <c r="N2816" s="123"/>
      <c r="O2816" s="123"/>
      <c r="P2816" s="123"/>
      <c r="Q2816" s="123"/>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123"/>
      <c r="BJ2816" s="123"/>
      <c r="BK2816" s="95"/>
      <c r="BL2816" s="95"/>
      <c r="BM2816" s="98"/>
      <c r="BN2816" s="99"/>
      <c r="BO2816" s="123"/>
      <c r="BP2816" s="123"/>
      <c r="BQ2816" s="42"/>
      <c r="BR2816" s="96"/>
    </row>
    <row r="2817" spans="1:70" ht="30" hidden="1" customHeight="1" x14ac:dyDescent="0.35">
      <c r="A2817" s="95">
        <v>2815</v>
      </c>
      <c r="B2817" s="123"/>
      <c r="C2817" s="123"/>
      <c r="D2817" s="123"/>
      <c r="E2817" s="123"/>
      <c r="F2817" s="123"/>
      <c r="G2817" s="123"/>
      <c r="H2817" s="123"/>
      <c r="I2817" s="123"/>
      <c r="J2817" s="123"/>
      <c r="K2817" s="123"/>
      <c r="L2817" s="123"/>
      <c r="M2817" s="123"/>
      <c r="N2817" s="123"/>
      <c r="O2817" s="123"/>
      <c r="P2817" s="123"/>
      <c r="Q2817" s="123"/>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123"/>
      <c r="BJ2817" s="123"/>
      <c r="BK2817" s="95"/>
      <c r="BL2817" s="95"/>
      <c r="BM2817" s="98"/>
      <c r="BN2817" s="99"/>
      <c r="BO2817" s="123"/>
      <c r="BP2817" s="123"/>
      <c r="BQ2817" s="42"/>
      <c r="BR2817" s="96"/>
    </row>
    <row r="2818" spans="1:70" ht="30" hidden="1" customHeight="1" x14ac:dyDescent="0.35">
      <c r="A2818" s="95">
        <v>2816</v>
      </c>
      <c r="B2818" s="123"/>
      <c r="C2818" s="123"/>
      <c r="D2818" s="123"/>
      <c r="E2818" s="123"/>
      <c r="F2818" s="123"/>
      <c r="G2818" s="123"/>
      <c r="H2818" s="123"/>
      <c r="I2818" s="123"/>
      <c r="J2818" s="123"/>
      <c r="K2818" s="123"/>
      <c r="L2818" s="123"/>
      <c r="M2818" s="123"/>
      <c r="N2818" s="123"/>
      <c r="O2818" s="123"/>
      <c r="P2818" s="123"/>
      <c r="Q2818" s="123"/>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123"/>
      <c r="BJ2818" s="123"/>
      <c r="BK2818" s="95"/>
      <c r="BL2818" s="95"/>
      <c r="BM2818" s="98"/>
      <c r="BN2818" s="99"/>
      <c r="BO2818" s="123"/>
      <c r="BP2818" s="123"/>
      <c r="BQ2818" s="42"/>
      <c r="BR2818" s="96"/>
    </row>
    <row r="2819" spans="1:70" ht="30" hidden="1" customHeight="1" x14ac:dyDescent="0.35">
      <c r="A2819" s="95">
        <v>2817</v>
      </c>
      <c r="B2819" s="123"/>
      <c r="C2819" s="123"/>
      <c r="D2819" s="123"/>
      <c r="E2819" s="123"/>
      <c r="F2819" s="123"/>
      <c r="G2819" s="123"/>
      <c r="H2819" s="123"/>
      <c r="I2819" s="123"/>
      <c r="J2819" s="123"/>
      <c r="K2819" s="123"/>
      <c r="L2819" s="123"/>
      <c r="M2819" s="123"/>
      <c r="N2819" s="123"/>
      <c r="O2819" s="123"/>
      <c r="P2819" s="123"/>
      <c r="Q2819" s="123"/>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123"/>
      <c r="BJ2819" s="123"/>
      <c r="BK2819" s="95"/>
      <c r="BL2819" s="95"/>
      <c r="BM2819" s="98"/>
      <c r="BN2819" s="99"/>
      <c r="BO2819" s="123"/>
      <c r="BP2819" s="123"/>
      <c r="BQ2819" s="42"/>
      <c r="BR2819" s="96"/>
    </row>
    <row r="2820" spans="1:70" ht="30" hidden="1" customHeight="1" x14ac:dyDescent="0.35">
      <c r="A2820" s="95">
        <v>2818</v>
      </c>
      <c r="B2820" s="123"/>
      <c r="C2820" s="123"/>
      <c r="D2820" s="123"/>
      <c r="E2820" s="123"/>
      <c r="F2820" s="123"/>
      <c r="G2820" s="123"/>
      <c r="H2820" s="123"/>
      <c r="I2820" s="123"/>
      <c r="J2820" s="123"/>
      <c r="K2820" s="123"/>
      <c r="L2820" s="123"/>
      <c r="M2820" s="123"/>
      <c r="N2820" s="123"/>
      <c r="O2820" s="123"/>
      <c r="P2820" s="123"/>
      <c r="Q2820" s="123"/>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123"/>
      <c r="BJ2820" s="123"/>
      <c r="BK2820" s="95"/>
      <c r="BL2820" s="95"/>
      <c r="BM2820" s="98"/>
      <c r="BN2820" s="99"/>
      <c r="BO2820" s="123"/>
      <c r="BP2820" s="123"/>
      <c r="BQ2820" s="42"/>
      <c r="BR2820" s="96"/>
    </row>
    <row r="2821" spans="1:70" ht="30" hidden="1" customHeight="1" x14ac:dyDescent="0.35">
      <c r="A2821" s="95">
        <v>2819</v>
      </c>
      <c r="B2821" s="123"/>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123"/>
      <c r="BJ2821" s="123"/>
      <c r="BK2821" s="95"/>
      <c r="BL2821" s="95"/>
      <c r="BM2821" s="98"/>
      <c r="BN2821" s="99"/>
      <c r="BO2821" s="123"/>
      <c r="BP2821" s="123"/>
      <c r="BQ2821" s="42"/>
      <c r="BR2821" s="96"/>
    </row>
    <row r="2822" spans="1:70" ht="30" hidden="1" customHeight="1" x14ac:dyDescent="0.35">
      <c r="A2822" s="95">
        <v>2820</v>
      </c>
      <c r="B2822" s="123"/>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123"/>
      <c r="BJ2822" s="123"/>
      <c r="BK2822" s="95"/>
      <c r="BL2822" s="95"/>
      <c r="BM2822" s="98"/>
      <c r="BN2822" s="99"/>
      <c r="BO2822" s="123"/>
      <c r="BP2822" s="123"/>
      <c r="BQ2822" s="42"/>
      <c r="BR2822" s="96"/>
    </row>
    <row r="2823" spans="1:70" ht="30" hidden="1" customHeight="1" x14ac:dyDescent="0.35">
      <c r="A2823" s="95">
        <v>2821</v>
      </c>
      <c r="B2823" s="123"/>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123"/>
      <c r="BJ2823" s="123"/>
      <c r="BK2823" s="95"/>
      <c r="BL2823" s="95"/>
      <c r="BM2823" s="98"/>
      <c r="BN2823" s="99"/>
      <c r="BO2823" s="123"/>
      <c r="BP2823" s="123"/>
      <c r="BQ2823" s="42"/>
      <c r="BR2823" s="96"/>
    </row>
    <row r="2824" spans="1:70" ht="30" hidden="1" customHeight="1" x14ac:dyDescent="0.35">
      <c r="A2824" s="95">
        <v>2822</v>
      </c>
      <c r="B2824" s="123"/>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123"/>
      <c r="BJ2824" s="123"/>
      <c r="BK2824" s="95"/>
      <c r="BL2824" s="95"/>
      <c r="BM2824" s="98"/>
      <c r="BN2824" s="99"/>
      <c r="BO2824" s="123"/>
      <c r="BP2824" s="123"/>
      <c r="BQ2824" s="42"/>
      <c r="BR2824" s="96"/>
    </row>
    <row r="2825" spans="1:70" ht="30" hidden="1" customHeight="1" x14ac:dyDescent="0.35">
      <c r="A2825" s="95">
        <v>2823</v>
      </c>
      <c r="B2825" s="123"/>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123"/>
      <c r="BJ2825" s="123"/>
      <c r="BK2825" s="95"/>
      <c r="BL2825" s="95"/>
      <c r="BM2825" s="98"/>
      <c r="BN2825" s="99"/>
      <c r="BO2825" s="123"/>
      <c r="BP2825" s="123"/>
      <c r="BQ2825" s="42"/>
      <c r="BR2825" s="96"/>
    </row>
    <row r="2826" spans="1:70" ht="30" hidden="1" customHeight="1" x14ac:dyDescent="0.35">
      <c r="A2826" s="95">
        <v>2824</v>
      </c>
      <c r="B2826" s="123"/>
      <c r="C2826" s="123"/>
      <c r="D2826" s="123"/>
      <c r="E2826" s="123"/>
      <c r="F2826" s="123"/>
      <c r="G2826" s="123"/>
      <c r="H2826" s="123"/>
      <c r="I2826" s="123"/>
      <c r="J2826" s="123"/>
      <c r="K2826" s="123"/>
      <c r="L2826" s="123"/>
      <c r="M2826" s="123"/>
      <c r="N2826" s="123"/>
      <c r="O2826" s="123"/>
      <c r="P2826" s="123"/>
      <c r="Q2826" s="123"/>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123"/>
      <c r="BJ2826" s="123"/>
      <c r="BK2826" s="95"/>
      <c r="BL2826" s="95"/>
      <c r="BM2826" s="98"/>
      <c r="BN2826" s="99"/>
      <c r="BO2826" s="123"/>
      <c r="BP2826" s="123"/>
      <c r="BQ2826" s="42"/>
      <c r="BR2826" s="96"/>
    </row>
    <row r="2827" spans="1:70" ht="30" hidden="1" customHeight="1" x14ac:dyDescent="0.35">
      <c r="A2827" s="95">
        <v>2825</v>
      </c>
      <c r="B2827" s="123"/>
      <c r="C2827" s="123"/>
      <c r="D2827" s="123"/>
      <c r="E2827" s="123"/>
      <c r="F2827" s="123"/>
      <c r="G2827" s="123"/>
      <c r="H2827" s="123"/>
      <c r="I2827" s="123"/>
      <c r="J2827" s="123"/>
      <c r="K2827" s="123"/>
      <c r="L2827" s="123"/>
      <c r="M2827" s="123"/>
      <c r="N2827" s="123"/>
      <c r="O2827" s="123"/>
      <c r="P2827" s="123"/>
      <c r="Q2827" s="123"/>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123"/>
      <c r="BJ2827" s="123"/>
      <c r="BK2827" s="95"/>
      <c r="BL2827" s="95"/>
      <c r="BM2827" s="98"/>
      <c r="BN2827" s="99"/>
      <c r="BO2827" s="123"/>
      <c r="BP2827" s="123"/>
      <c r="BQ2827" s="42"/>
      <c r="BR2827" s="96"/>
    </row>
    <row r="2828" spans="1:70" ht="30" hidden="1" customHeight="1" x14ac:dyDescent="0.35">
      <c r="A2828" s="95">
        <v>2826</v>
      </c>
      <c r="B2828" s="123"/>
      <c r="C2828" s="123"/>
      <c r="D2828" s="123"/>
      <c r="E2828" s="123"/>
      <c r="F2828" s="123"/>
      <c r="G2828" s="123"/>
      <c r="H2828" s="123"/>
      <c r="I2828" s="123"/>
      <c r="J2828" s="123"/>
      <c r="K2828" s="123"/>
      <c r="L2828" s="123"/>
      <c r="M2828" s="123"/>
      <c r="N2828" s="123"/>
      <c r="O2828" s="123"/>
      <c r="P2828" s="123"/>
      <c r="Q2828" s="123"/>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123"/>
      <c r="BJ2828" s="123"/>
      <c r="BK2828" s="95"/>
      <c r="BL2828" s="95"/>
      <c r="BM2828" s="98"/>
      <c r="BN2828" s="99"/>
      <c r="BO2828" s="123"/>
      <c r="BP2828" s="123"/>
      <c r="BQ2828" s="42"/>
      <c r="BR2828" s="96"/>
    </row>
    <row r="2829" spans="1:70" ht="30" hidden="1" customHeight="1" x14ac:dyDescent="0.35">
      <c r="A2829" s="95">
        <v>2827</v>
      </c>
      <c r="B2829" s="123"/>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123"/>
      <c r="BJ2829" s="123"/>
      <c r="BK2829" s="95"/>
      <c r="BL2829" s="95"/>
      <c r="BM2829" s="98"/>
      <c r="BN2829" s="99"/>
      <c r="BO2829" s="123"/>
      <c r="BP2829" s="123"/>
      <c r="BQ2829" s="42"/>
      <c r="BR2829" s="96"/>
    </row>
    <row r="2830" spans="1:70" ht="30" hidden="1" customHeight="1" x14ac:dyDescent="0.35">
      <c r="A2830" s="95">
        <v>2828</v>
      </c>
      <c r="B2830" s="123"/>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123"/>
      <c r="BJ2830" s="123"/>
      <c r="BK2830" s="95"/>
      <c r="BL2830" s="95"/>
      <c r="BM2830" s="98"/>
      <c r="BN2830" s="99"/>
      <c r="BO2830" s="123"/>
      <c r="BP2830" s="123"/>
      <c r="BQ2830" s="42"/>
      <c r="BR2830" s="96"/>
    </row>
    <row r="2831" spans="1:70" ht="30" hidden="1" customHeight="1" x14ac:dyDescent="0.35">
      <c r="A2831" s="95">
        <v>2829</v>
      </c>
      <c r="B2831" s="123"/>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123"/>
      <c r="BJ2831" s="123"/>
      <c r="BK2831" s="95"/>
      <c r="BL2831" s="95"/>
      <c r="BM2831" s="98"/>
      <c r="BN2831" s="99"/>
      <c r="BO2831" s="123"/>
      <c r="BP2831" s="123"/>
      <c r="BQ2831" s="42"/>
      <c r="BR2831" s="96"/>
    </row>
    <row r="2832" spans="1:70" ht="30" hidden="1" customHeight="1" x14ac:dyDescent="0.35">
      <c r="A2832" s="95">
        <v>2830</v>
      </c>
      <c r="B2832" s="123"/>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123"/>
      <c r="BJ2832" s="123"/>
      <c r="BK2832" s="95"/>
      <c r="BL2832" s="95"/>
      <c r="BM2832" s="98"/>
      <c r="BN2832" s="99"/>
      <c r="BO2832" s="123"/>
      <c r="BP2832" s="123"/>
      <c r="BQ2832" s="42"/>
      <c r="BR2832" s="96"/>
    </row>
    <row r="2833" spans="1:70" ht="30" hidden="1" customHeight="1" x14ac:dyDescent="0.35">
      <c r="A2833" s="95">
        <v>2831</v>
      </c>
      <c r="B2833" s="123"/>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95"/>
      <c r="BL2833" s="95"/>
      <c r="BM2833" s="98"/>
      <c r="BN2833" s="99"/>
      <c r="BO2833" s="123"/>
      <c r="BP2833" s="123"/>
      <c r="BQ2833" s="42"/>
      <c r="BR2833" s="96"/>
    </row>
    <row r="2834" spans="1:70" ht="30" hidden="1" customHeight="1" x14ac:dyDescent="0.35">
      <c r="A2834" s="95">
        <v>2832</v>
      </c>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30" hidden="1" customHeight="1" x14ac:dyDescent="0.35">
      <c r="A2835" s="95">
        <v>2833</v>
      </c>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95"/>
      <c r="BL2835" s="95"/>
      <c r="BM2835" s="98"/>
      <c r="BN2835" s="99"/>
      <c r="BO2835" s="123"/>
      <c r="BP2835" s="123"/>
      <c r="BQ2835" s="42"/>
      <c r="BR2835" s="96"/>
    </row>
    <row r="2836" spans="1:70" ht="30" hidden="1" customHeight="1" x14ac:dyDescent="0.35">
      <c r="A2836" s="95">
        <v>2834</v>
      </c>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30" hidden="1" customHeight="1" x14ac:dyDescent="0.35">
      <c r="A2837" s="95">
        <v>2835</v>
      </c>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30" hidden="1" customHeight="1" x14ac:dyDescent="0.35">
      <c r="A2838" s="95">
        <v>2836</v>
      </c>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30" hidden="1" customHeight="1" x14ac:dyDescent="0.35">
      <c r="A2839" s="95">
        <v>2837</v>
      </c>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30" hidden="1" customHeight="1" x14ac:dyDescent="0.35">
      <c r="A2840" s="95">
        <v>2838</v>
      </c>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30" hidden="1" customHeight="1" x14ac:dyDescent="0.35">
      <c r="A2841" s="95">
        <v>2839</v>
      </c>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30" hidden="1" customHeight="1" x14ac:dyDescent="0.35">
      <c r="A2842" s="95">
        <v>2840</v>
      </c>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30" hidden="1" customHeight="1" x14ac:dyDescent="0.35">
      <c r="A2843" s="95">
        <v>2841</v>
      </c>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30" hidden="1" customHeight="1" x14ac:dyDescent="0.35">
      <c r="A2844" s="95">
        <v>2842</v>
      </c>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30" hidden="1" customHeight="1" x14ac:dyDescent="0.35">
      <c r="A2845" s="95">
        <v>2843</v>
      </c>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30" hidden="1" customHeight="1" x14ac:dyDescent="0.35">
      <c r="A2846" s="95">
        <v>2844</v>
      </c>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30" hidden="1" customHeight="1" x14ac:dyDescent="0.35">
      <c r="A2847" s="95">
        <v>2845</v>
      </c>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30" hidden="1" customHeight="1" x14ac:dyDescent="0.35">
      <c r="A2848" s="95">
        <v>2846</v>
      </c>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30" hidden="1" customHeight="1" x14ac:dyDescent="0.35">
      <c r="A2849" s="95">
        <v>2847</v>
      </c>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30" hidden="1" customHeight="1" x14ac:dyDescent="0.35">
      <c r="A2850" s="95">
        <v>2848</v>
      </c>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30" hidden="1" customHeight="1" x14ac:dyDescent="0.35">
      <c r="A2851" s="95">
        <v>2849</v>
      </c>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30" hidden="1" customHeight="1" x14ac:dyDescent="0.35">
      <c r="A2852" s="95">
        <v>2850</v>
      </c>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30" hidden="1" customHeight="1" x14ac:dyDescent="0.35">
      <c r="A2853" s="95">
        <v>2851</v>
      </c>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30" hidden="1" customHeight="1" x14ac:dyDescent="0.35">
      <c r="A2854" s="95">
        <v>2852</v>
      </c>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30" hidden="1" customHeight="1" x14ac:dyDescent="0.35">
      <c r="A2855" s="95">
        <v>2853</v>
      </c>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30" hidden="1" customHeight="1" x14ac:dyDescent="0.35">
      <c r="A2856" s="95">
        <v>2854</v>
      </c>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30" hidden="1" customHeight="1" x14ac:dyDescent="0.35">
      <c r="A2857" s="95">
        <v>2855</v>
      </c>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30" hidden="1" customHeight="1" x14ac:dyDescent="0.35">
      <c r="A2858" s="95">
        <v>2856</v>
      </c>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30" hidden="1" customHeight="1" x14ac:dyDescent="0.35">
      <c r="A2859" s="95">
        <v>2857</v>
      </c>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30" hidden="1" customHeight="1" x14ac:dyDescent="0.35">
      <c r="A2860" s="95">
        <v>2858</v>
      </c>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30" hidden="1" customHeight="1" x14ac:dyDescent="0.35">
      <c r="A2861" s="95">
        <v>2859</v>
      </c>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30" hidden="1" customHeight="1" x14ac:dyDescent="0.35">
      <c r="A2862" s="95">
        <v>2860</v>
      </c>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30" hidden="1" customHeight="1" x14ac:dyDescent="0.35">
      <c r="A2863" s="95">
        <v>2861</v>
      </c>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30" hidden="1" customHeight="1" x14ac:dyDescent="0.35">
      <c r="A2864" s="95">
        <v>2862</v>
      </c>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30" hidden="1" customHeight="1" x14ac:dyDescent="0.35">
      <c r="A2865" s="95">
        <v>2863</v>
      </c>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30" hidden="1" customHeight="1" x14ac:dyDescent="0.35">
      <c r="A2866" s="95">
        <v>2864</v>
      </c>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30" hidden="1" customHeight="1" x14ac:dyDescent="0.35">
      <c r="A2867" s="95">
        <v>2865</v>
      </c>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30" hidden="1" customHeight="1" x14ac:dyDescent="0.35">
      <c r="A2868" s="95">
        <v>2866</v>
      </c>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30" hidden="1" customHeight="1" x14ac:dyDescent="0.35">
      <c r="A2869" s="95">
        <v>2867</v>
      </c>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30" hidden="1" customHeight="1" x14ac:dyDescent="0.35">
      <c r="A2870" s="95">
        <v>2868</v>
      </c>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30" hidden="1" customHeight="1" x14ac:dyDescent="0.35">
      <c r="A2871" s="95">
        <v>2869</v>
      </c>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30" hidden="1" customHeight="1" x14ac:dyDescent="0.35">
      <c r="A2872" s="95">
        <v>2870</v>
      </c>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30" hidden="1" customHeight="1" x14ac:dyDescent="0.35">
      <c r="A2873" s="95">
        <v>2871</v>
      </c>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30" hidden="1" customHeight="1" x14ac:dyDescent="0.35">
      <c r="A2874" s="95">
        <v>2872</v>
      </c>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30" hidden="1" customHeight="1" x14ac:dyDescent="0.35">
      <c r="A2875" s="95">
        <v>2873</v>
      </c>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30" hidden="1" customHeight="1" x14ac:dyDescent="0.35">
      <c r="A2876" s="95">
        <v>2874</v>
      </c>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30" hidden="1" customHeight="1" x14ac:dyDescent="0.35">
      <c r="A2877" s="95">
        <v>2875</v>
      </c>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30" hidden="1" customHeight="1" x14ac:dyDescent="0.35">
      <c r="A2878" s="95">
        <v>2876</v>
      </c>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30" hidden="1" customHeight="1" x14ac:dyDescent="0.35">
      <c r="A2879" s="95">
        <v>2877</v>
      </c>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30" hidden="1" customHeight="1" x14ac:dyDescent="0.35">
      <c r="A2880" s="95">
        <v>2878</v>
      </c>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30" hidden="1" customHeight="1" x14ac:dyDescent="0.35">
      <c r="A2881" s="95">
        <v>2879</v>
      </c>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30" hidden="1" customHeight="1" x14ac:dyDescent="0.35">
      <c r="A2882" s="95">
        <v>2880</v>
      </c>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30" hidden="1" customHeight="1" x14ac:dyDescent="0.35">
      <c r="A2883" s="95">
        <v>2881</v>
      </c>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30" hidden="1" customHeight="1" x14ac:dyDescent="0.35">
      <c r="A2884" s="95">
        <v>2882</v>
      </c>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30" hidden="1" customHeight="1" x14ac:dyDescent="0.35">
      <c r="A2885" s="95">
        <v>2883</v>
      </c>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30" hidden="1" customHeight="1" x14ac:dyDescent="0.35">
      <c r="A2886" s="95">
        <v>2884</v>
      </c>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30" hidden="1" customHeight="1" x14ac:dyDescent="0.35">
      <c r="A2887" s="95">
        <v>2885</v>
      </c>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30" hidden="1" customHeight="1" x14ac:dyDescent="0.35">
      <c r="A2888" s="95">
        <v>2886</v>
      </c>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30" hidden="1" customHeight="1" x14ac:dyDescent="0.35">
      <c r="A2889" s="95">
        <v>2887</v>
      </c>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30" hidden="1" customHeight="1" x14ac:dyDescent="0.35">
      <c r="A2890" s="95">
        <v>2888</v>
      </c>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30" hidden="1" customHeight="1" x14ac:dyDescent="0.35">
      <c r="A2891" s="95">
        <v>2889</v>
      </c>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30" hidden="1" customHeight="1" x14ac:dyDescent="0.35">
      <c r="A2892" s="95">
        <v>2890</v>
      </c>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30" hidden="1" customHeight="1" x14ac:dyDescent="0.35">
      <c r="A2893" s="95">
        <v>2891</v>
      </c>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30" hidden="1" customHeight="1" x14ac:dyDescent="0.35">
      <c r="A2894" s="95">
        <v>2892</v>
      </c>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30" hidden="1" customHeight="1" x14ac:dyDescent="0.35">
      <c r="A2895" s="95">
        <v>2893</v>
      </c>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30" hidden="1" customHeight="1" x14ac:dyDescent="0.35">
      <c r="A2896" s="95">
        <v>2894</v>
      </c>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30" hidden="1" customHeight="1" x14ac:dyDescent="0.35">
      <c r="A2897" s="95">
        <v>2895</v>
      </c>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30" hidden="1" customHeight="1" x14ac:dyDescent="0.35">
      <c r="A2898" s="95">
        <v>2896</v>
      </c>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30" hidden="1" customHeight="1" x14ac:dyDescent="0.35">
      <c r="A2899" s="95">
        <v>2897</v>
      </c>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30" hidden="1" customHeight="1" x14ac:dyDescent="0.35">
      <c r="A2900" s="95">
        <v>2898</v>
      </c>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30" hidden="1" customHeight="1" x14ac:dyDescent="0.35">
      <c r="A2901" s="95">
        <v>2899</v>
      </c>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30" hidden="1" customHeight="1" x14ac:dyDescent="0.35">
      <c r="A2902" s="95">
        <v>2900</v>
      </c>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30" hidden="1" customHeight="1" x14ac:dyDescent="0.35">
      <c r="A2903" s="95">
        <v>2901</v>
      </c>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30" hidden="1" customHeight="1" x14ac:dyDescent="0.35">
      <c r="A2904" s="95">
        <v>2902</v>
      </c>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30" hidden="1" customHeight="1" x14ac:dyDescent="0.35">
      <c r="A2905" s="95">
        <v>2903</v>
      </c>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30" hidden="1" customHeight="1" x14ac:dyDescent="0.35">
      <c r="A2906" s="95">
        <v>2904</v>
      </c>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30" hidden="1" customHeight="1" x14ac:dyDescent="0.35">
      <c r="A2907" s="95">
        <v>2905</v>
      </c>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30" hidden="1" customHeight="1" x14ac:dyDescent="0.35">
      <c r="A2908" s="95">
        <v>2906</v>
      </c>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30" hidden="1" customHeight="1" x14ac:dyDescent="0.35">
      <c r="A2909" s="95">
        <v>2907</v>
      </c>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30" hidden="1" customHeight="1" x14ac:dyDescent="0.35">
      <c r="A2910" s="95">
        <v>2908</v>
      </c>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30" hidden="1" customHeight="1" x14ac:dyDescent="0.35">
      <c r="A2911" s="95">
        <v>2909</v>
      </c>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30" hidden="1" customHeight="1" x14ac:dyDescent="0.35">
      <c r="A2912" s="95">
        <v>2910</v>
      </c>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30" hidden="1" customHeight="1" x14ac:dyDescent="0.35">
      <c r="A2913" s="95">
        <v>2911</v>
      </c>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30" hidden="1" customHeight="1" x14ac:dyDescent="0.35">
      <c r="A2914" s="95">
        <v>2912</v>
      </c>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30" hidden="1" customHeight="1" x14ac:dyDescent="0.35">
      <c r="A2915" s="95">
        <v>2913</v>
      </c>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30" hidden="1" customHeight="1" x14ac:dyDescent="0.35">
      <c r="A2916" s="95">
        <v>2914</v>
      </c>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30" hidden="1" customHeight="1" x14ac:dyDescent="0.35">
      <c r="A2917" s="95">
        <v>2915</v>
      </c>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30" hidden="1" customHeight="1" x14ac:dyDescent="0.35">
      <c r="A2918" s="95">
        <v>2916</v>
      </c>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30" hidden="1" customHeight="1" x14ac:dyDescent="0.35">
      <c r="A2919" s="95">
        <v>2917</v>
      </c>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30" hidden="1" customHeight="1" x14ac:dyDescent="0.35">
      <c r="A2920" s="95">
        <v>2918</v>
      </c>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30" hidden="1" customHeight="1" x14ac:dyDescent="0.35">
      <c r="A2921" s="95">
        <v>2919</v>
      </c>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30" hidden="1" customHeight="1" x14ac:dyDescent="0.35">
      <c r="A2922" s="95">
        <v>2920</v>
      </c>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30" hidden="1" customHeight="1" x14ac:dyDescent="0.35">
      <c r="A2923" s="95">
        <v>2921</v>
      </c>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30" hidden="1" customHeight="1" x14ac:dyDescent="0.35">
      <c r="A2924" s="95">
        <v>2922</v>
      </c>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30" hidden="1" customHeight="1" x14ac:dyDescent="0.35">
      <c r="A2925" s="95">
        <v>2923</v>
      </c>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95"/>
      <c r="BL2925" s="95"/>
      <c r="BM2925" s="98"/>
      <c r="BN2925" s="99"/>
      <c r="BO2925" s="123"/>
      <c r="BP2925" s="123"/>
      <c r="BQ2925" s="42"/>
      <c r="BR2925" s="96"/>
    </row>
    <row r="2926" spans="1:70" ht="30" hidden="1" customHeight="1" x14ac:dyDescent="0.35">
      <c r="A2926" s="95">
        <v>2924</v>
      </c>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30" hidden="1" customHeight="1" x14ac:dyDescent="0.35">
      <c r="A2927" s="95">
        <v>2925</v>
      </c>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30" hidden="1" customHeight="1" x14ac:dyDescent="0.35">
      <c r="A2928" s="95">
        <v>2926</v>
      </c>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30" hidden="1" customHeight="1" x14ac:dyDescent="0.35">
      <c r="A2929" s="95">
        <v>2927</v>
      </c>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30" hidden="1" customHeight="1" x14ac:dyDescent="0.35">
      <c r="A2930" s="95">
        <v>2928</v>
      </c>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30" hidden="1" customHeight="1" x14ac:dyDescent="0.35">
      <c r="A2931" s="95">
        <v>2929</v>
      </c>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30" hidden="1" customHeight="1" x14ac:dyDescent="0.35">
      <c r="A2932" s="95">
        <v>2930</v>
      </c>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30" hidden="1" customHeight="1" x14ac:dyDescent="0.35">
      <c r="A2933" s="95">
        <v>2931</v>
      </c>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95"/>
      <c r="BL2933" s="95"/>
      <c r="BM2933" s="98"/>
      <c r="BN2933" s="99"/>
      <c r="BO2933" s="123"/>
      <c r="BP2933" s="123"/>
      <c r="BQ2933" s="42"/>
      <c r="BR2933" s="96"/>
    </row>
    <row r="2934" spans="1:70" ht="30" hidden="1" customHeight="1" x14ac:dyDescent="0.35">
      <c r="A2934" s="95">
        <v>2932</v>
      </c>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95"/>
      <c r="BL2934" s="95"/>
      <c r="BM2934" s="98"/>
      <c r="BN2934" s="99"/>
      <c r="BO2934" s="123"/>
      <c r="BP2934" s="123"/>
      <c r="BQ2934" s="42"/>
      <c r="BR2934" s="96"/>
    </row>
    <row r="2935" spans="1:70" ht="30" hidden="1" customHeight="1" x14ac:dyDescent="0.35">
      <c r="A2935" s="95">
        <v>2933</v>
      </c>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30" hidden="1" customHeight="1" x14ac:dyDescent="0.35">
      <c r="A2936" s="95">
        <v>2934</v>
      </c>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30" hidden="1" customHeight="1" x14ac:dyDescent="0.35">
      <c r="A2937" s="95">
        <v>2935</v>
      </c>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30" hidden="1" customHeight="1" x14ac:dyDescent="0.35">
      <c r="A2938" s="95">
        <v>2936</v>
      </c>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30" hidden="1" customHeight="1" x14ac:dyDescent="0.35">
      <c r="A2939" s="95">
        <v>2937</v>
      </c>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30" hidden="1" customHeight="1" x14ac:dyDescent="0.35">
      <c r="A2940" s="95">
        <v>2938</v>
      </c>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30" hidden="1" customHeight="1" x14ac:dyDescent="0.35">
      <c r="A2941" s="95">
        <v>2939</v>
      </c>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30" hidden="1" customHeight="1" x14ac:dyDescent="0.35">
      <c r="A2942" s="95">
        <v>2940</v>
      </c>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30" hidden="1" customHeight="1" x14ac:dyDescent="0.35">
      <c r="A2943" s="95">
        <v>2941</v>
      </c>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30" hidden="1" customHeight="1" x14ac:dyDescent="0.35">
      <c r="A2944" s="95">
        <v>2942</v>
      </c>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30" hidden="1" customHeight="1" x14ac:dyDescent="0.35">
      <c r="A2945" s="95">
        <v>2943</v>
      </c>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30" hidden="1" customHeight="1" x14ac:dyDescent="0.35">
      <c r="A2946" s="95">
        <v>2944</v>
      </c>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30" hidden="1" customHeight="1" x14ac:dyDescent="0.35">
      <c r="A2947" s="95">
        <v>2945</v>
      </c>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30" hidden="1" customHeight="1" x14ac:dyDescent="0.35">
      <c r="A2948" s="95">
        <v>2946</v>
      </c>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30" hidden="1" customHeight="1" x14ac:dyDescent="0.35">
      <c r="A2949" s="95">
        <v>2947</v>
      </c>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30" hidden="1" customHeight="1" x14ac:dyDescent="0.35">
      <c r="A2950" s="95">
        <v>2948</v>
      </c>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30" hidden="1" customHeight="1" x14ac:dyDescent="0.35">
      <c r="A2951" s="95">
        <v>2949</v>
      </c>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30" hidden="1" customHeight="1" x14ac:dyDescent="0.35">
      <c r="A2952" s="95">
        <v>2950</v>
      </c>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30" hidden="1" customHeight="1" x14ac:dyDescent="0.35">
      <c r="A2953" s="95">
        <v>2951</v>
      </c>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95"/>
      <c r="BL2953" s="95"/>
      <c r="BM2953" s="98"/>
      <c r="BN2953" s="99"/>
      <c r="BO2953" s="123"/>
      <c r="BP2953" s="123"/>
      <c r="BQ2953" s="42"/>
      <c r="BR2953" s="96"/>
    </row>
    <row r="2954" spans="1:70" ht="30" hidden="1" customHeight="1" x14ac:dyDescent="0.35">
      <c r="A2954" s="95">
        <v>2952</v>
      </c>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30" hidden="1" customHeight="1" x14ac:dyDescent="0.35">
      <c r="A2955" s="95">
        <v>2953</v>
      </c>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30" hidden="1" customHeight="1" x14ac:dyDescent="0.35">
      <c r="A2956" s="95">
        <v>2954</v>
      </c>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30" hidden="1" customHeight="1" x14ac:dyDescent="0.35">
      <c r="A2957" s="95">
        <v>2955</v>
      </c>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30" hidden="1" customHeight="1" x14ac:dyDescent="0.35">
      <c r="A2958" s="95">
        <v>2956</v>
      </c>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30" hidden="1" customHeight="1" x14ac:dyDescent="0.35">
      <c r="A2959" s="95">
        <v>2957</v>
      </c>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30" hidden="1" customHeight="1" x14ac:dyDescent="0.35">
      <c r="A2960" s="95">
        <v>2958</v>
      </c>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30" hidden="1" customHeight="1" x14ac:dyDescent="0.35">
      <c r="A2961" s="95">
        <v>2959</v>
      </c>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95"/>
      <c r="BL2961" s="95"/>
      <c r="BM2961" s="98"/>
      <c r="BN2961" s="99"/>
      <c r="BO2961" s="123"/>
      <c r="BP2961" s="123"/>
      <c r="BQ2961" s="42"/>
      <c r="BR2961" s="96"/>
    </row>
    <row r="2962" spans="1:70" ht="30" hidden="1" customHeight="1" x14ac:dyDescent="0.35">
      <c r="A2962" s="95">
        <v>2960</v>
      </c>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30" hidden="1" customHeight="1" x14ac:dyDescent="0.35">
      <c r="A2963" s="95">
        <v>2961</v>
      </c>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30" hidden="1" customHeight="1" x14ac:dyDescent="0.35">
      <c r="A2964" s="95">
        <v>2962</v>
      </c>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30" hidden="1" customHeight="1" x14ac:dyDescent="0.35">
      <c r="A2965" s="95">
        <v>2963</v>
      </c>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30" hidden="1" customHeight="1" x14ac:dyDescent="0.35">
      <c r="A2966" s="95">
        <v>2964</v>
      </c>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30" hidden="1" customHeight="1" x14ac:dyDescent="0.35">
      <c r="A2967" s="95">
        <v>2965</v>
      </c>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30" hidden="1" customHeight="1" x14ac:dyDescent="0.35">
      <c r="A2968" s="95">
        <v>2966</v>
      </c>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30" hidden="1" customHeight="1" x14ac:dyDescent="0.35">
      <c r="A2969" s="95">
        <v>2967</v>
      </c>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30" hidden="1" customHeight="1" x14ac:dyDescent="0.35">
      <c r="A2970" s="95">
        <v>2968</v>
      </c>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30" hidden="1" customHeight="1" x14ac:dyDescent="0.35">
      <c r="A2971" s="95">
        <v>2969</v>
      </c>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30" hidden="1" customHeight="1" x14ac:dyDescent="0.35">
      <c r="A2972" s="95">
        <v>2970</v>
      </c>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30" hidden="1" customHeight="1" x14ac:dyDescent="0.35">
      <c r="A2973" s="95">
        <v>2971</v>
      </c>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30" hidden="1" customHeight="1" x14ac:dyDescent="0.35">
      <c r="A2974" s="95">
        <v>2972</v>
      </c>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30" hidden="1" customHeight="1" x14ac:dyDescent="0.35">
      <c r="A2975" s="95">
        <v>2973</v>
      </c>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30" hidden="1" customHeight="1" x14ac:dyDescent="0.35">
      <c r="A2976" s="95">
        <v>2974</v>
      </c>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30" hidden="1" customHeight="1" x14ac:dyDescent="0.35">
      <c r="A2977" s="95">
        <v>2975</v>
      </c>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30" hidden="1" customHeight="1" x14ac:dyDescent="0.35">
      <c r="A2978" s="95">
        <v>2976</v>
      </c>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30" hidden="1" customHeight="1" x14ac:dyDescent="0.35">
      <c r="A2979" s="95">
        <v>2977</v>
      </c>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30" hidden="1" customHeight="1" x14ac:dyDescent="0.35">
      <c r="A2980" s="95">
        <v>2978</v>
      </c>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30" hidden="1" customHeight="1" x14ac:dyDescent="0.35">
      <c r="A2981" s="95">
        <v>2979</v>
      </c>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30" hidden="1" customHeight="1" x14ac:dyDescent="0.35">
      <c r="A2982" s="95">
        <v>2980</v>
      </c>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30" hidden="1" customHeight="1" x14ac:dyDescent="0.35">
      <c r="A2983" s="95">
        <v>2981</v>
      </c>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30" hidden="1" customHeight="1" x14ac:dyDescent="0.35">
      <c r="A2984" s="95">
        <v>2982</v>
      </c>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30" hidden="1" customHeight="1" x14ac:dyDescent="0.35">
      <c r="A2985" s="95">
        <v>2983</v>
      </c>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30" hidden="1" customHeight="1" x14ac:dyDescent="0.35">
      <c r="A2986" s="95">
        <v>2984</v>
      </c>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30" hidden="1" customHeight="1" x14ac:dyDescent="0.35">
      <c r="A2987" s="95">
        <v>2985</v>
      </c>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30" hidden="1" customHeight="1" x14ac:dyDescent="0.35">
      <c r="A2988" s="95">
        <v>2986</v>
      </c>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30" hidden="1" customHeight="1" x14ac:dyDescent="0.35">
      <c r="A2989" s="95">
        <v>2987</v>
      </c>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30" hidden="1" customHeight="1" x14ac:dyDescent="0.35">
      <c r="A2990" s="95">
        <v>2988</v>
      </c>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30" hidden="1" customHeight="1" x14ac:dyDescent="0.35">
      <c r="A2991" s="95">
        <v>2989</v>
      </c>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30" hidden="1" customHeight="1" x14ac:dyDescent="0.35">
      <c r="A2992" s="95">
        <v>2990</v>
      </c>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30" hidden="1" customHeight="1" x14ac:dyDescent="0.35">
      <c r="A2993" s="95">
        <v>2991</v>
      </c>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30" hidden="1" customHeight="1" x14ac:dyDescent="0.35">
      <c r="A2994" s="95">
        <v>2992</v>
      </c>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30" hidden="1" customHeight="1" x14ac:dyDescent="0.35">
      <c r="A2995" s="95">
        <v>2993</v>
      </c>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30" hidden="1" customHeight="1" x14ac:dyDescent="0.35">
      <c r="A2996" s="95">
        <v>2994</v>
      </c>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30" hidden="1" customHeight="1" x14ac:dyDescent="0.35">
      <c r="A2997" s="95">
        <v>2995</v>
      </c>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30" hidden="1" customHeight="1" x14ac:dyDescent="0.35">
      <c r="A2998" s="95">
        <v>2996</v>
      </c>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30" hidden="1" customHeight="1" x14ac:dyDescent="0.35">
      <c r="A2999" s="95">
        <v>2997</v>
      </c>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30" hidden="1" customHeight="1" x14ac:dyDescent="0.35">
      <c r="A3000" s="95">
        <v>2998</v>
      </c>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30" hidden="1" customHeight="1" x14ac:dyDescent="0.35">
      <c r="A3001" s="95">
        <v>2999</v>
      </c>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30" hidden="1" customHeight="1" x14ac:dyDescent="0.35">
      <c r="A3002" s="95">
        <v>3000</v>
      </c>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30" hidden="1" customHeight="1" x14ac:dyDescent="0.35">
      <c r="A3003" s="95">
        <v>3001</v>
      </c>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30" hidden="1" customHeight="1" x14ac:dyDescent="0.35">
      <c r="A3004" s="95">
        <v>3002</v>
      </c>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30" hidden="1" customHeight="1" x14ac:dyDescent="0.35">
      <c r="A3005" s="95">
        <v>3003</v>
      </c>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30" hidden="1" customHeight="1" x14ac:dyDescent="0.35">
      <c r="A3006" s="95">
        <v>3004</v>
      </c>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30" hidden="1" customHeight="1" x14ac:dyDescent="0.35">
      <c r="A3007" s="95">
        <v>3005</v>
      </c>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95"/>
      <c r="BL3007" s="95"/>
      <c r="BM3007" s="98"/>
      <c r="BN3007" s="99"/>
      <c r="BO3007" s="123"/>
      <c r="BP3007" s="123"/>
      <c r="BQ3007" s="42"/>
      <c r="BR3007" s="96"/>
    </row>
    <row r="3008" spans="1:70" ht="30" hidden="1" customHeight="1" x14ac:dyDescent="0.35">
      <c r="A3008" s="95">
        <v>3006</v>
      </c>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95"/>
      <c r="BL3008" s="95"/>
      <c r="BM3008" s="98"/>
      <c r="BN3008" s="99"/>
      <c r="BO3008" s="123"/>
      <c r="BP3008" s="123"/>
      <c r="BQ3008" s="42"/>
      <c r="BR3008" s="96"/>
    </row>
    <row r="3009" spans="1:70" ht="30" hidden="1" customHeight="1" x14ac:dyDescent="0.35">
      <c r="A3009" s="95">
        <v>3007</v>
      </c>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95"/>
      <c r="BL3009" s="95"/>
      <c r="BM3009" s="98"/>
      <c r="BN3009" s="99"/>
      <c r="BO3009" s="123"/>
      <c r="BP3009" s="123"/>
      <c r="BQ3009" s="42"/>
      <c r="BR3009" s="96"/>
    </row>
    <row r="3010" spans="1:70" ht="30" hidden="1" customHeight="1" x14ac:dyDescent="0.35">
      <c r="A3010" s="95">
        <v>3008</v>
      </c>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30" hidden="1" customHeight="1" x14ac:dyDescent="0.35">
      <c r="A3011" s="95">
        <v>3009</v>
      </c>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30" hidden="1" customHeight="1" x14ac:dyDescent="0.35">
      <c r="A3012" s="95">
        <v>3010</v>
      </c>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30" hidden="1" customHeight="1" x14ac:dyDescent="0.35">
      <c r="A3013" s="95">
        <v>3011</v>
      </c>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30" hidden="1" customHeight="1" x14ac:dyDescent="0.35">
      <c r="A3014" s="95">
        <v>3012</v>
      </c>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30" hidden="1" customHeight="1" x14ac:dyDescent="0.35">
      <c r="A3015" s="95">
        <v>3013</v>
      </c>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30" hidden="1" customHeight="1" x14ac:dyDescent="0.35">
      <c r="A3016" s="95">
        <v>3014</v>
      </c>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30" hidden="1" customHeight="1" x14ac:dyDescent="0.35">
      <c r="A3017" s="95">
        <v>3015</v>
      </c>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30" hidden="1" customHeight="1" x14ac:dyDescent="0.35">
      <c r="A3018" s="95">
        <v>3016</v>
      </c>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30" hidden="1" customHeight="1" x14ac:dyDescent="0.35">
      <c r="A3019" s="95">
        <v>3017</v>
      </c>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30" hidden="1" customHeight="1" x14ac:dyDescent="0.35">
      <c r="A3020" s="95">
        <v>3018</v>
      </c>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30" hidden="1" customHeight="1" x14ac:dyDescent="0.35">
      <c r="A3021" s="95">
        <v>3019</v>
      </c>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30" hidden="1" customHeight="1" x14ac:dyDescent="0.35">
      <c r="A3022" s="95">
        <v>3020</v>
      </c>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30" hidden="1" customHeight="1" x14ac:dyDescent="0.35">
      <c r="A3023" s="95">
        <v>3021</v>
      </c>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30" hidden="1" customHeight="1" x14ac:dyDescent="0.35">
      <c r="A3024" s="95">
        <v>3022</v>
      </c>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30" hidden="1" customHeight="1" x14ac:dyDescent="0.35">
      <c r="A3025" s="95">
        <v>3023</v>
      </c>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30" hidden="1" customHeight="1" x14ac:dyDescent="0.35">
      <c r="A3026" s="95">
        <v>3024</v>
      </c>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30" hidden="1" customHeight="1" x14ac:dyDescent="0.35">
      <c r="A3027" s="95">
        <v>3025</v>
      </c>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30" hidden="1" customHeight="1" x14ac:dyDescent="0.35">
      <c r="A3028" s="95">
        <v>3026</v>
      </c>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30" hidden="1" customHeight="1" x14ac:dyDescent="0.35">
      <c r="A3029" s="95">
        <v>3027</v>
      </c>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30" hidden="1" customHeight="1" x14ac:dyDescent="0.35">
      <c r="A3030" s="95">
        <v>3028</v>
      </c>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30" hidden="1" customHeight="1" x14ac:dyDescent="0.35">
      <c r="A3031" s="95">
        <v>3029</v>
      </c>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30" hidden="1" customHeight="1" x14ac:dyDescent="0.35">
      <c r="A3032" s="95">
        <v>3030</v>
      </c>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30" hidden="1" customHeight="1" x14ac:dyDescent="0.35">
      <c r="A3033" s="95">
        <v>3031</v>
      </c>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30" hidden="1" customHeight="1" x14ac:dyDescent="0.35">
      <c r="A3034" s="95">
        <v>3032</v>
      </c>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30" hidden="1" customHeight="1" x14ac:dyDescent="0.35">
      <c r="A3035" s="95">
        <v>3033</v>
      </c>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30" hidden="1" customHeight="1" x14ac:dyDescent="0.35">
      <c r="A3036" s="95">
        <v>3034</v>
      </c>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30" hidden="1" customHeight="1" x14ac:dyDescent="0.35">
      <c r="A3037" s="95">
        <v>3035</v>
      </c>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30" hidden="1" customHeight="1" x14ac:dyDescent="0.35">
      <c r="A3038" s="95">
        <v>3036</v>
      </c>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30" hidden="1" customHeight="1" x14ac:dyDescent="0.35">
      <c r="A3039" s="95">
        <v>3037</v>
      </c>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30" hidden="1" customHeight="1" x14ac:dyDescent="0.35">
      <c r="A3040" s="95">
        <v>3038</v>
      </c>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30" hidden="1" customHeight="1" x14ac:dyDescent="0.35">
      <c r="A3041" s="95">
        <v>3039</v>
      </c>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30" hidden="1" customHeight="1" x14ac:dyDescent="0.35">
      <c r="A3042" s="95">
        <v>3040</v>
      </c>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30" hidden="1" customHeight="1" x14ac:dyDescent="0.35">
      <c r="A3043" s="95">
        <v>3041</v>
      </c>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30" hidden="1" customHeight="1" x14ac:dyDescent="0.35">
      <c r="A3044" s="95">
        <v>3042</v>
      </c>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30" hidden="1" customHeight="1" x14ac:dyDescent="0.35">
      <c r="A3045" s="95">
        <v>3043</v>
      </c>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30" hidden="1" customHeight="1" x14ac:dyDescent="0.35">
      <c r="A3046" s="95">
        <v>3044</v>
      </c>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30" hidden="1" customHeight="1" x14ac:dyDescent="0.35">
      <c r="A3047" s="95">
        <v>3045</v>
      </c>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30" hidden="1" customHeight="1" x14ac:dyDescent="0.35">
      <c r="A3048" s="95">
        <v>3046</v>
      </c>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30" hidden="1" customHeight="1" x14ac:dyDescent="0.35">
      <c r="A3049" s="95">
        <v>3047</v>
      </c>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30" hidden="1" customHeight="1" x14ac:dyDescent="0.35">
      <c r="A3050" s="95">
        <v>3048</v>
      </c>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30" hidden="1" customHeight="1" x14ac:dyDescent="0.35">
      <c r="A3051" s="95">
        <v>3049</v>
      </c>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95"/>
      <c r="BL3051" s="95"/>
      <c r="BM3051" s="98"/>
      <c r="BN3051" s="99"/>
      <c r="BO3051" s="123"/>
      <c r="BP3051" s="123"/>
      <c r="BQ3051" s="42"/>
      <c r="BR3051" s="96"/>
    </row>
    <row r="3052" spans="1:70" ht="30" hidden="1" customHeight="1" x14ac:dyDescent="0.35">
      <c r="A3052" s="95">
        <v>3050</v>
      </c>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30" hidden="1" customHeight="1" x14ac:dyDescent="0.35">
      <c r="A3053" s="95">
        <v>3051</v>
      </c>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30" hidden="1" customHeight="1" x14ac:dyDescent="0.35">
      <c r="A3054" s="95">
        <v>3052</v>
      </c>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30" hidden="1" customHeight="1" x14ac:dyDescent="0.35">
      <c r="A3055" s="95">
        <v>3053</v>
      </c>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30" hidden="1" customHeight="1" x14ac:dyDescent="0.35">
      <c r="A3056" s="95">
        <v>3054</v>
      </c>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30" hidden="1" customHeight="1" x14ac:dyDescent="0.35">
      <c r="A3057" s="95">
        <v>3055</v>
      </c>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30" hidden="1" customHeight="1" x14ac:dyDescent="0.35">
      <c r="A3058" s="95">
        <v>3056</v>
      </c>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30" hidden="1" customHeight="1" x14ac:dyDescent="0.35">
      <c r="A3059" s="95">
        <v>3057</v>
      </c>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30" hidden="1" customHeight="1" x14ac:dyDescent="0.35">
      <c r="A3060" s="95">
        <v>3058</v>
      </c>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30" hidden="1" customHeight="1" x14ac:dyDescent="0.35">
      <c r="A3061" s="95">
        <v>3059</v>
      </c>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30" hidden="1" customHeight="1" x14ac:dyDescent="0.35">
      <c r="A3062" s="95">
        <v>3060</v>
      </c>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30" hidden="1" customHeight="1" x14ac:dyDescent="0.35">
      <c r="A3063" s="95">
        <v>3061</v>
      </c>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30" hidden="1" customHeight="1" x14ac:dyDescent="0.35">
      <c r="A3064" s="95">
        <v>3062</v>
      </c>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30" hidden="1" customHeight="1" x14ac:dyDescent="0.35">
      <c r="A3065" s="95">
        <v>3063</v>
      </c>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30" hidden="1" customHeight="1" x14ac:dyDescent="0.35">
      <c r="A3066" s="95">
        <v>3064</v>
      </c>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30" hidden="1" customHeight="1" x14ac:dyDescent="0.35">
      <c r="A3067" s="95">
        <v>3065</v>
      </c>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30" hidden="1" customHeight="1" x14ac:dyDescent="0.35">
      <c r="A3068" s="95">
        <v>3066</v>
      </c>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30" hidden="1" customHeight="1" x14ac:dyDescent="0.35">
      <c r="A3069" s="95">
        <v>3067</v>
      </c>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30" hidden="1" customHeight="1" x14ac:dyDescent="0.35">
      <c r="A3070" s="95">
        <v>3068</v>
      </c>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30" hidden="1" customHeight="1" x14ac:dyDescent="0.35">
      <c r="A3071" s="95">
        <v>3069</v>
      </c>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30" hidden="1" customHeight="1" x14ac:dyDescent="0.35">
      <c r="A3072" s="95">
        <v>3070</v>
      </c>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30" hidden="1" customHeight="1" x14ac:dyDescent="0.35">
      <c r="A3073" s="95">
        <v>3071</v>
      </c>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30" hidden="1" customHeight="1" x14ac:dyDescent="0.35">
      <c r="A3074" s="95">
        <v>3072</v>
      </c>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30" hidden="1" customHeight="1" x14ac:dyDescent="0.35">
      <c r="A3075" s="95">
        <v>3073</v>
      </c>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30" hidden="1" customHeight="1" x14ac:dyDescent="0.35">
      <c r="A3076" s="95">
        <v>3074</v>
      </c>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30" hidden="1" customHeight="1" x14ac:dyDescent="0.35">
      <c r="A3077" s="95">
        <v>3075</v>
      </c>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30" hidden="1" customHeight="1" x14ac:dyDescent="0.35">
      <c r="A3078" s="95">
        <v>3076</v>
      </c>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30" hidden="1" customHeight="1" x14ac:dyDescent="0.35">
      <c r="A3079" s="95">
        <v>3077</v>
      </c>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30" hidden="1" customHeight="1" x14ac:dyDescent="0.35">
      <c r="A3080" s="95">
        <v>3078</v>
      </c>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30" hidden="1" customHeight="1" x14ac:dyDescent="0.35">
      <c r="A3081" s="95">
        <v>3079</v>
      </c>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30" hidden="1" customHeight="1" x14ac:dyDescent="0.35">
      <c r="A3082" s="95">
        <v>3080</v>
      </c>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30" hidden="1" customHeight="1" x14ac:dyDescent="0.35">
      <c r="A3083" s="95">
        <v>3081</v>
      </c>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30" hidden="1" customHeight="1" x14ac:dyDescent="0.35">
      <c r="A3084" s="95">
        <v>3082</v>
      </c>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30" hidden="1" customHeight="1" x14ac:dyDescent="0.35">
      <c r="A3085" s="95">
        <v>3083</v>
      </c>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30" hidden="1" customHeight="1" x14ac:dyDescent="0.35">
      <c r="A3086" s="95">
        <v>3084</v>
      </c>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30" hidden="1" customHeight="1" x14ac:dyDescent="0.35">
      <c r="A3087" s="95">
        <v>3085</v>
      </c>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30" hidden="1" customHeight="1" x14ac:dyDescent="0.35">
      <c r="A3088" s="95">
        <v>3086</v>
      </c>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30" hidden="1" customHeight="1" x14ac:dyDescent="0.35">
      <c r="A3089" s="95">
        <v>3087</v>
      </c>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30" hidden="1" customHeight="1" x14ac:dyDescent="0.35">
      <c r="A3090" s="95">
        <v>3088</v>
      </c>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95"/>
      <c r="BL3090" s="95"/>
      <c r="BM3090" s="98"/>
      <c r="BN3090" s="99"/>
      <c r="BO3090" s="123"/>
      <c r="BP3090" s="123"/>
      <c r="BQ3090" s="42"/>
      <c r="BR3090" s="96"/>
    </row>
    <row r="3091" spans="1:70" ht="30" hidden="1" customHeight="1" x14ac:dyDescent="0.35">
      <c r="A3091" s="95">
        <v>3089</v>
      </c>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30" hidden="1" customHeight="1" x14ac:dyDescent="0.35">
      <c r="A3092" s="95">
        <v>3090</v>
      </c>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30" hidden="1" customHeight="1" x14ac:dyDescent="0.35">
      <c r="A3093" s="95">
        <v>3091</v>
      </c>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30" hidden="1" customHeight="1" x14ac:dyDescent="0.35">
      <c r="A3094" s="95">
        <v>3092</v>
      </c>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30" hidden="1" customHeight="1" x14ac:dyDescent="0.35">
      <c r="A3095" s="95">
        <v>3093</v>
      </c>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30" hidden="1" customHeight="1" x14ac:dyDescent="0.35">
      <c r="A3096" s="95">
        <v>3094</v>
      </c>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30" hidden="1" customHeight="1" x14ac:dyDescent="0.35">
      <c r="A3097" s="95">
        <v>3095</v>
      </c>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30" hidden="1" customHeight="1" x14ac:dyDescent="0.35">
      <c r="A3098" s="95">
        <v>3096</v>
      </c>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30" hidden="1" customHeight="1" x14ac:dyDescent="0.35">
      <c r="A3099" s="95">
        <v>3097</v>
      </c>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30" hidden="1" customHeight="1" x14ac:dyDescent="0.35">
      <c r="A3100" s="95">
        <v>3098</v>
      </c>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30" hidden="1" customHeight="1" x14ac:dyDescent="0.35">
      <c r="A3101" s="95">
        <v>3099</v>
      </c>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30" hidden="1" customHeight="1" x14ac:dyDescent="0.35">
      <c r="A3102" s="95">
        <v>3100</v>
      </c>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30" hidden="1" customHeight="1" x14ac:dyDescent="0.35">
      <c r="A3103" s="95">
        <v>3101</v>
      </c>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95"/>
      <c r="BL3103" s="95"/>
      <c r="BM3103" s="98"/>
      <c r="BN3103" s="99"/>
      <c r="BO3103" s="123"/>
      <c r="BP3103" s="123"/>
      <c r="BQ3103" s="42"/>
      <c r="BR3103" s="96"/>
    </row>
    <row r="3104" spans="1:70" ht="30" hidden="1" customHeight="1" x14ac:dyDescent="0.35">
      <c r="A3104" s="95">
        <v>3102</v>
      </c>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30" hidden="1" customHeight="1" x14ac:dyDescent="0.35">
      <c r="A3105" s="95">
        <v>3103</v>
      </c>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95"/>
      <c r="BL3105" s="95"/>
      <c r="BM3105" s="98"/>
      <c r="BN3105" s="99"/>
      <c r="BO3105" s="123"/>
      <c r="BP3105" s="123"/>
      <c r="BQ3105" s="42"/>
      <c r="BR3105" s="96"/>
    </row>
    <row r="3106" spans="1:70" ht="30" hidden="1" customHeight="1" x14ac:dyDescent="0.35">
      <c r="A3106" s="95">
        <v>3104</v>
      </c>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30" hidden="1" customHeight="1" x14ac:dyDescent="0.35">
      <c r="A3107" s="95">
        <v>3105</v>
      </c>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30" hidden="1" customHeight="1" x14ac:dyDescent="0.35">
      <c r="A3108" s="95">
        <v>3106</v>
      </c>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30" hidden="1" customHeight="1" x14ac:dyDescent="0.35">
      <c r="A3109" s="95">
        <v>3107</v>
      </c>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30" hidden="1" customHeight="1" x14ac:dyDescent="0.35">
      <c r="A3110" s="95">
        <v>3108</v>
      </c>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30" hidden="1" customHeight="1" x14ac:dyDescent="0.35">
      <c r="A3111" s="95">
        <v>3109</v>
      </c>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30" hidden="1" customHeight="1" x14ac:dyDescent="0.35">
      <c r="A3112" s="95">
        <v>3110</v>
      </c>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30" hidden="1" customHeight="1" x14ac:dyDescent="0.35">
      <c r="A3113" s="95">
        <v>3111</v>
      </c>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30" hidden="1" customHeight="1" x14ac:dyDescent="0.35">
      <c r="A3114" s="95">
        <v>3112</v>
      </c>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30" hidden="1" customHeight="1" x14ac:dyDescent="0.35">
      <c r="A3115" s="95">
        <v>3113</v>
      </c>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30" hidden="1" customHeight="1" x14ac:dyDescent="0.35">
      <c r="A3116" s="95">
        <v>3114</v>
      </c>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30" hidden="1" customHeight="1" x14ac:dyDescent="0.35">
      <c r="A3117" s="95">
        <v>3115</v>
      </c>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30" hidden="1" customHeight="1" x14ac:dyDescent="0.35">
      <c r="A3118" s="95">
        <v>3116</v>
      </c>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30" hidden="1" customHeight="1" x14ac:dyDescent="0.35">
      <c r="A3119" s="95">
        <v>3117</v>
      </c>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30" hidden="1" customHeight="1" x14ac:dyDescent="0.35">
      <c r="A3120" s="95">
        <v>3118</v>
      </c>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30" hidden="1" customHeight="1" x14ac:dyDescent="0.35">
      <c r="A3121" s="95">
        <v>3119</v>
      </c>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30" hidden="1" customHeight="1" x14ac:dyDescent="0.35">
      <c r="A3122" s="95">
        <v>3120</v>
      </c>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30" hidden="1" customHeight="1" x14ac:dyDescent="0.35">
      <c r="A3123" s="95">
        <v>3121</v>
      </c>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30" hidden="1" customHeight="1" x14ac:dyDescent="0.35">
      <c r="A3124" s="95">
        <v>3122</v>
      </c>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30" hidden="1" customHeight="1" x14ac:dyDescent="0.35">
      <c r="A3125" s="95">
        <v>3123</v>
      </c>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30" hidden="1" customHeight="1" x14ac:dyDescent="0.35">
      <c r="A3126" s="95">
        <v>3124</v>
      </c>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30" hidden="1" customHeight="1" x14ac:dyDescent="0.35">
      <c r="A3127" s="95">
        <v>3125</v>
      </c>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30" hidden="1" customHeight="1" x14ac:dyDescent="0.35">
      <c r="A3128" s="95">
        <v>3126</v>
      </c>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95"/>
      <c r="BL3128" s="95"/>
      <c r="BM3128" s="98"/>
      <c r="BN3128" s="99"/>
      <c r="BO3128" s="123"/>
      <c r="BP3128" s="123"/>
      <c r="BQ3128" s="42"/>
      <c r="BR3128" s="96"/>
    </row>
    <row r="3129" spans="1:70" ht="30" hidden="1" customHeight="1" x14ac:dyDescent="0.35">
      <c r="A3129" s="95">
        <v>3127</v>
      </c>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30" hidden="1" customHeight="1" x14ac:dyDescent="0.35">
      <c r="A3130" s="95">
        <v>3128</v>
      </c>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30" hidden="1" customHeight="1" x14ac:dyDescent="0.35">
      <c r="A3131" s="95">
        <v>3129</v>
      </c>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95"/>
      <c r="BL3131" s="95"/>
      <c r="BM3131" s="98"/>
      <c r="BN3131" s="99"/>
      <c r="BO3131" s="123"/>
      <c r="BP3131" s="123"/>
      <c r="BQ3131" s="42"/>
      <c r="BR3131" s="96"/>
    </row>
    <row r="3132" spans="1:70" ht="30" hidden="1" customHeight="1" x14ac:dyDescent="0.35">
      <c r="A3132" s="95">
        <v>3130</v>
      </c>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30" hidden="1" customHeight="1" x14ac:dyDescent="0.35">
      <c r="A3133" s="95">
        <v>3131</v>
      </c>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30" hidden="1" customHeight="1" x14ac:dyDescent="0.35">
      <c r="A3134" s="95">
        <v>3132</v>
      </c>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30" hidden="1" customHeight="1" x14ac:dyDescent="0.35">
      <c r="A3135" s="95">
        <v>3133</v>
      </c>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30" hidden="1" customHeight="1" x14ac:dyDescent="0.35">
      <c r="A3136" s="95">
        <v>3134</v>
      </c>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30" hidden="1" customHeight="1" x14ac:dyDescent="0.35">
      <c r="A3137" s="95">
        <v>3135</v>
      </c>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30" hidden="1" customHeight="1" x14ac:dyDescent="0.35">
      <c r="A3138" s="95">
        <v>3136</v>
      </c>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30" hidden="1" customHeight="1" x14ac:dyDescent="0.35">
      <c r="A3139" s="95">
        <v>3137</v>
      </c>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30" hidden="1" customHeight="1" x14ac:dyDescent="0.35">
      <c r="A3140" s="95">
        <v>3138</v>
      </c>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30" hidden="1" customHeight="1" x14ac:dyDescent="0.35">
      <c r="A3141" s="95">
        <v>3139</v>
      </c>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30" hidden="1" customHeight="1" x14ac:dyDescent="0.35">
      <c r="A3142" s="95">
        <v>3140</v>
      </c>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30" hidden="1" customHeight="1" x14ac:dyDescent="0.35">
      <c r="A3143" s="95">
        <v>3141</v>
      </c>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30" hidden="1" customHeight="1" x14ac:dyDescent="0.35">
      <c r="A3144" s="95">
        <v>3142</v>
      </c>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30" hidden="1" customHeight="1" x14ac:dyDescent="0.35">
      <c r="A3145" s="95">
        <v>3143</v>
      </c>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30" hidden="1" customHeight="1" x14ac:dyDescent="0.35">
      <c r="A3146" s="95">
        <v>3144</v>
      </c>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30" hidden="1" customHeight="1" x14ac:dyDescent="0.35">
      <c r="A3147" s="95">
        <v>3145</v>
      </c>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30" hidden="1" customHeight="1" x14ac:dyDescent="0.35">
      <c r="A3148" s="95">
        <v>3146</v>
      </c>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30" hidden="1" customHeight="1" x14ac:dyDescent="0.35">
      <c r="A3149" s="95">
        <v>3147</v>
      </c>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30" hidden="1" customHeight="1" x14ac:dyDescent="0.35">
      <c r="A3150" s="95">
        <v>3148</v>
      </c>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30" hidden="1" customHeight="1" x14ac:dyDescent="0.35">
      <c r="A3151" s="95">
        <v>3149</v>
      </c>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30" hidden="1" customHeight="1" x14ac:dyDescent="0.35">
      <c r="A3152" s="95">
        <v>3150</v>
      </c>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30" hidden="1" customHeight="1" x14ac:dyDescent="0.35">
      <c r="A3153" s="95">
        <v>3151</v>
      </c>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30" hidden="1" customHeight="1" x14ac:dyDescent="0.35">
      <c r="A3154" s="95">
        <v>3152</v>
      </c>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30" hidden="1" customHeight="1" x14ac:dyDescent="0.35">
      <c r="A3155" s="95">
        <v>3153</v>
      </c>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30" hidden="1" customHeight="1" x14ac:dyDescent="0.35">
      <c r="A3156" s="95">
        <v>3154</v>
      </c>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30" hidden="1" customHeight="1" x14ac:dyDescent="0.35">
      <c r="A3157" s="95">
        <v>3155</v>
      </c>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30" hidden="1" customHeight="1" x14ac:dyDescent="0.35">
      <c r="A3158" s="95">
        <v>3156</v>
      </c>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30" hidden="1" customHeight="1" x14ac:dyDescent="0.35">
      <c r="A3159" s="95">
        <v>3157</v>
      </c>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30" hidden="1" customHeight="1" x14ac:dyDescent="0.35">
      <c r="A3160" s="95">
        <v>3158</v>
      </c>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30" hidden="1" customHeight="1" x14ac:dyDescent="0.35">
      <c r="A3161" s="95">
        <v>3159</v>
      </c>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30" hidden="1" customHeight="1" x14ac:dyDescent="0.35">
      <c r="A3162" s="95">
        <v>3160</v>
      </c>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30" hidden="1" customHeight="1" x14ac:dyDescent="0.35">
      <c r="A3163" s="95">
        <v>3161</v>
      </c>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30" hidden="1" customHeight="1" x14ac:dyDescent="0.35">
      <c r="A3164" s="95">
        <v>3162</v>
      </c>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30" hidden="1" customHeight="1" x14ac:dyDescent="0.35">
      <c r="A3165" s="95">
        <v>3163</v>
      </c>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30" hidden="1" customHeight="1" x14ac:dyDescent="0.35">
      <c r="A3166" s="95">
        <v>3164</v>
      </c>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30" hidden="1" customHeight="1" x14ac:dyDescent="0.35">
      <c r="A3167" s="95">
        <v>3165</v>
      </c>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30" hidden="1" customHeight="1" x14ac:dyDescent="0.35">
      <c r="A3168" s="95">
        <v>3166</v>
      </c>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30" hidden="1" customHeight="1" x14ac:dyDescent="0.35">
      <c r="A3169" s="95">
        <v>3167</v>
      </c>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30" hidden="1" customHeight="1" x14ac:dyDescent="0.35">
      <c r="A3170" s="95">
        <v>3168</v>
      </c>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30" hidden="1" customHeight="1" x14ac:dyDescent="0.35">
      <c r="A3171" s="95">
        <v>3169</v>
      </c>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30" hidden="1" customHeight="1" x14ac:dyDescent="0.35">
      <c r="A3172" s="95">
        <v>3170</v>
      </c>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30" hidden="1" customHeight="1" x14ac:dyDescent="0.35">
      <c r="A3173" s="95">
        <v>3171</v>
      </c>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30" hidden="1" customHeight="1" x14ac:dyDescent="0.35">
      <c r="A3174" s="95">
        <v>3172</v>
      </c>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95"/>
      <c r="BL3174" s="95"/>
      <c r="BM3174" s="98"/>
      <c r="BN3174" s="99"/>
      <c r="BO3174" s="123"/>
      <c r="BP3174" s="123"/>
      <c r="BQ3174" s="42"/>
      <c r="BR3174" s="96"/>
    </row>
    <row r="3175" spans="1:70" ht="30" hidden="1" customHeight="1" x14ac:dyDescent="0.35">
      <c r="A3175" s="95">
        <v>3173</v>
      </c>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30" hidden="1" customHeight="1" x14ac:dyDescent="0.35">
      <c r="A3176" s="95">
        <v>3174</v>
      </c>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30" hidden="1" customHeight="1" x14ac:dyDescent="0.35">
      <c r="A3177" s="95">
        <v>3175</v>
      </c>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95"/>
      <c r="BL3177" s="95"/>
      <c r="BM3177" s="98"/>
      <c r="BN3177" s="99"/>
      <c r="BO3177" s="123"/>
      <c r="BP3177" s="123"/>
      <c r="BQ3177" s="42"/>
      <c r="BR3177" s="96"/>
    </row>
    <row r="3178" spans="1:70" ht="30" hidden="1" customHeight="1" x14ac:dyDescent="0.35">
      <c r="A3178" s="95">
        <v>3176</v>
      </c>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95"/>
      <c r="BL3178" s="95"/>
      <c r="BM3178" s="98"/>
      <c r="BN3178" s="99"/>
      <c r="BO3178" s="123"/>
      <c r="BP3178" s="123"/>
      <c r="BQ3178" s="42"/>
      <c r="BR3178" s="96"/>
    </row>
    <row r="3179" spans="1:70" ht="30" hidden="1" customHeight="1" x14ac:dyDescent="0.35">
      <c r="A3179" s="95">
        <v>3177</v>
      </c>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30" hidden="1" customHeight="1" x14ac:dyDescent="0.35">
      <c r="A3180" s="95">
        <v>3178</v>
      </c>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30" hidden="1" customHeight="1" x14ac:dyDescent="0.35">
      <c r="A3181" s="95">
        <v>3179</v>
      </c>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30" hidden="1" customHeight="1" x14ac:dyDescent="0.35">
      <c r="A3182" s="95">
        <v>3180</v>
      </c>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95"/>
      <c r="BL3182" s="95"/>
      <c r="BM3182" s="98"/>
      <c r="BN3182" s="99"/>
      <c r="BO3182" s="123"/>
      <c r="BP3182" s="123"/>
      <c r="BQ3182" s="42"/>
      <c r="BR3182" s="96"/>
    </row>
    <row r="3183" spans="1:70" ht="30" hidden="1" customHeight="1" x14ac:dyDescent="0.35">
      <c r="A3183" s="95">
        <v>3181</v>
      </c>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30" hidden="1" customHeight="1" x14ac:dyDescent="0.35">
      <c r="A3184" s="95">
        <v>3182</v>
      </c>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30" hidden="1" customHeight="1" x14ac:dyDescent="0.35">
      <c r="A3185" s="95">
        <v>3183</v>
      </c>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30" hidden="1" customHeight="1" x14ac:dyDescent="0.35">
      <c r="A3186" s="95">
        <v>3184</v>
      </c>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95"/>
      <c r="BL3186" s="95"/>
      <c r="BM3186" s="98"/>
      <c r="BN3186" s="99"/>
      <c r="BO3186" s="123"/>
      <c r="BP3186" s="123"/>
      <c r="BQ3186" s="42"/>
      <c r="BR3186" s="96"/>
    </row>
    <row r="3187" spans="1:70" ht="30" hidden="1" customHeight="1" x14ac:dyDescent="0.35">
      <c r="A3187" s="95">
        <v>3185</v>
      </c>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30" hidden="1" customHeight="1" x14ac:dyDescent="0.35">
      <c r="A3188" s="95">
        <v>3186</v>
      </c>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95"/>
      <c r="BL3188" s="95"/>
      <c r="BM3188" s="98"/>
      <c r="BN3188" s="99"/>
      <c r="BO3188" s="123"/>
      <c r="BP3188" s="123"/>
      <c r="BQ3188" s="42"/>
      <c r="BR3188" s="96"/>
    </row>
    <row r="3189" spans="1:70" ht="30" hidden="1" customHeight="1" x14ac:dyDescent="0.35">
      <c r="A3189" s="95">
        <v>3187</v>
      </c>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30" hidden="1" customHeight="1" x14ac:dyDescent="0.35">
      <c r="A3190" s="95">
        <v>3188</v>
      </c>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30" hidden="1" customHeight="1" x14ac:dyDescent="0.35">
      <c r="A3191" s="95">
        <v>3189</v>
      </c>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30" hidden="1" customHeight="1" x14ac:dyDescent="0.35">
      <c r="A3192" s="95">
        <v>3190</v>
      </c>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30" hidden="1" customHeight="1" x14ac:dyDescent="0.35">
      <c r="A3193" s="95">
        <v>3191</v>
      </c>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30" hidden="1" customHeight="1" x14ac:dyDescent="0.35">
      <c r="A3194" s="95">
        <v>3192</v>
      </c>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30" hidden="1" customHeight="1" x14ac:dyDescent="0.35">
      <c r="A3195" s="95">
        <v>3193</v>
      </c>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30" hidden="1" customHeight="1" x14ac:dyDescent="0.35">
      <c r="A3196" s="95">
        <v>3194</v>
      </c>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30" hidden="1" customHeight="1" x14ac:dyDescent="0.35">
      <c r="A3197" s="95">
        <v>3195</v>
      </c>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30" hidden="1" customHeight="1" x14ac:dyDescent="0.35">
      <c r="A3198" s="95">
        <v>3196</v>
      </c>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30" hidden="1" customHeight="1" x14ac:dyDescent="0.35">
      <c r="A3199" s="95">
        <v>3197</v>
      </c>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30" hidden="1" customHeight="1" x14ac:dyDescent="0.35">
      <c r="A3200" s="95">
        <v>3198</v>
      </c>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30" hidden="1" customHeight="1" x14ac:dyDescent="0.35">
      <c r="A3201" s="95">
        <v>3199</v>
      </c>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30" hidden="1" customHeight="1" x14ac:dyDescent="0.35">
      <c r="A3202" s="95">
        <v>3200</v>
      </c>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30" hidden="1" customHeight="1" x14ac:dyDescent="0.35">
      <c r="A3203" s="95">
        <v>3201</v>
      </c>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30" hidden="1" customHeight="1" x14ac:dyDescent="0.35">
      <c r="A3204" s="95">
        <v>3202</v>
      </c>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30" hidden="1" customHeight="1" x14ac:dyDescent="0.35">
      <c r="A3205" s="95">
        <v>3203</v>
      </c>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30" hidden="1" customHeight="1" x14ac:dyDescent="0.35">
      <c r="A3206" s="95">
        <v>3204</v>
      </c>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30" hidden="1" customHeight="1" x14ac:dyDescent="0.35">
      <c r="A3207" s="95">
        <v>3205</v>
      </c>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30" hidden="1" customHeight="1" x14ac:dyDescent="0.35">
      <c r="A3208" s="95">
        <v>3206</v>
      </c>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30" hidden="1" customHeight="1" x14ac:dyDescent="0.35">
      <c r="A3209" s="95">
        <v>3207</v>
      </c>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30" hidden="1" customHeight="1" x14ac:dyDescent="0.35">
      <c r="A3210" s="95">
        <v>3208</v>
      </c>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30" hidden="1" customHeight="1" x14ac:dyDescent="0.35">
      <c r="A3211" s="95">
        <v>3209</v>
      </c>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30" hidden="1" customHeight="1" x14ac:dyDescent="0.35">
      <c r="A3212" s="95">
        <v>3210</v>
      </c>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30" hidden="1" customHeight="1" x14ac:dyDescent="0.35">
      <c r="A3213" s="95">
        <v>3211</v>
      </c>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30" hidden="1" customHeight="1" x14ac:dyDescent="0.35">
      <c r="A3214" s="95">
        <v>3212</v>
      </c>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30" hidden="1" customHeight="1" x14ac:dyDescent="0.35">
      <c r="A3215" s="95">
        <v>3213</v>
      </c>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30" hidden="1" customHeight="1" x14ac:dyDescent="0.35">
      <c r="A3216" s="95">
        <v>3214</v>
      </c>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30" hidden="1" customHeight="1" x14ac:dyDescent="0.35">
      <c r="A3217" s="95">
        <v>3215</v>
      </c>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30" hidden="1" customHeight="1" x14ac:dyDescent="0.35">
      <c r="A3218" s="95">
        <v>3216</v>
      </c>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30" hidden="1" customHeight="1" x14ac:dyDescent="0.35">
      <c r="A3219" s="95">
        <v>3217</v>
      </c>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30" hidden="1" customHeight="1" x14ac:dyDescent="0.35">
      <c r="A3220" s="95">
        <v>3218</v>
      </c>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30" hidden="1" customHeight="1" x14ac:dyDescent="0.35">
      <c r="A3221" s="95">
        <v>3219</v>
      </c>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30" hidden="1" customHeight="1" x14ac:dyDescent="0.35">
      <c r="A3222" s="95">
        <v>3220</v>
      </c>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30" hidden="1" customHeight="1" x14ac:dyDescent="0.35">
      <c r="A3223" s="95">
        <v>3221</v>
      </c>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30" hidden="1" customHeight="1" x14ac:dyDescent="0.35">
      <c r="A3224" s="95">
        <v>3222</v>
      </c>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30" hidden="1" customHeight="1" x14ac:dyDescent="0.35">
      <c r="A3225" s="95">
        <v>3223</v>
      </c>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95"/>
      <c r="BL3225" s="95"/>
      <c r="BM3225" s="98"/>
      <c r="BN3225" s="99"/>
      <c r="BO3225" s="123"/>
      <c r="BP3225" s="123"/>
      <c r="BQ3225" s="42"/>
      <c r="BR3225" s="96"/>
    </row>
    <row r="3226" spans="1:70" ht="30" hidden="1" customHeight="1" x14ac:dyDescent="0.35">
      <c r="A3226" s="95">
        <v>3224</v>
      </c>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30" hidden="1" customHeight="1" x14ac:dyDescent="0.35">
      <c r="A3227" s="95">
        <v>3225</v>
      </c>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30" hidden="1" customHeight="1" x14ac:dyDescent="0.35">
      <c r="A3228" s="95">
        <v>3226</v>
      </c>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30" hidden="1" customHeight="1" x14ac:dyDescent="0.35">
      <c r="A3229" s="95">
        <v>3227</v>
      </c>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30" hidden="1" customHeight="1" x14ac:dyDescent="0.35">
      <c r="A3230" s="95">
        <v>3228</v>
      </c>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30" hidden="1" customHeight="1" x14ac:dyDescent="0.35">
      <c r="A3231" s="95">
        <v>3229</v>
      </c>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30" hidden="1" customHeight="1" x14ac:dyDescent="0.35">
      <c r="A3232" s="95">
        <v>3230</v>
      </c>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30" hidden="1" customHeight="1" x14ac:dyDescent="0.35">
      <c r="A3233" s="95">
        <v>3231</v>
      </c>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30" hidden="1" customHeight="1" x14ac:dyDescent="0.35">
      <c r="A3234" s="95">
        <v>3232</v>
      </c>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30" hidden="1" customHeight="1" x14ac:dyDescent="0.35">
      <c r="A3235" s="95">
        <v>3233</v>
      </c>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30" hidden="1" customHeight="1" x14ac:dyDescent="0.35">
      <c r="A3236" s="95">
        <v>3234</v>
      </c>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30" hidden="1" customHeight="1" x14ac:dyDescent="0.35">
      <c r="A3237" s="95">
        <v>3235</v>
      </c>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30" hidden="1" customHeight="1" x14ac:dyDescent="0.35">
      <c r="A3238" s="95">
        <v>3236</v>
      </c>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30" hidden="1" customHeight="1" x14ac:dyDescent="0.35">
      <c r="A3239" s="95">
        <v>3237</v>
      </c>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95"/>
      <c r="BL3239" s="95"/>
      <c r="BM3239" s="98"/>
      <c r="BN3239" s="99"/>
      <c r="BO3239" s="123"/>
      <c r="BP3239" s="123"/>
      <c r="BQ3239" s="42"/>
      <c r="BR3239" s="96"/>
    </row>
    <row r="3240" spans="1:70" ht="30" hidden="1" customHeight="1" x14ac:dyDescent="0.35">
      <c r="A3240" s="95">
        <v>3238</v>
      </c>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30" hidden="1" customHeight="1" x14ac:dyDescent="0.35">
      <c r="A3241" s="95">
        <v>3239</v>
      </c>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30" hidden="1" customHeight="1" x14ac:dyDescent="0.35">
      <c r="A3242" s="95">
        <v>3240</v>
      </c>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30" hidden="1" customHeight="1" x14ac:dyDescent="0.35">
      <c r="A3243" s="95">
        <v>3241</v>
      </c>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30" hidden="1" customHeight="1" x14ac:dyDescent="0.35">
      <c r="A3244" s="95">
        <v>3242</v>
      </c>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30" hidden="1" customHeight="1" x14ac:dyDescent="0.35">
      <c r="A3245" s="95">
        <v>3243</v>
      </c>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30" hidden="1" customHeight="1" x14ac:dyDescent="0.35">
      <c r="A3246" s="95">
        <v>3244</v>
      </c>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30" hidden="1" customHeight="1" x14ac:dyDescent="0.35">
      <c r="A3247" s="95">
        <v>3245</v>
      </c>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30" hidden="1" customHeight="1" x14ac:dyDescent="0.35">
      <c r="A3248" s="95">
        <v>3246</v>
      </c>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30" hidden="1" customHeight="1" x14ac:dyDescent="0.35">
      <c r="A3249" s="95">
        <v>3247</v>
      </c>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30" hidden="1" customHeight="1" x14ac:dyDescent="0.35">
      <c r="A3250" s="95">
        <v>3248</v>
      </c>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30" hidden="1" customHeight="1" x14ac:dyDescent="0.35">
      <c r="A3251" s="95">
        <v>3249</v>
      </c>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30" hidden="1" customHeight="1" x14ac:dyDescent="0.35">
      <c r="A3252" s="95">
        <v>3250</v>
      </c>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30" hidden="1" customHeight="1" x14ac:dyDescent="0.35">
      <c r="A3253" s="95">
        <v>3251</v>
      </c>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30" hidden="1" customHeight="1" x14ac:dyDescent="0.35">
      <c r="A3254" s="95">
        <v>3252</v>
      </c>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30" hidden="1" customHeight="1" x14ac:dyDescent="0.35">
      <c r="A3255" s="95">
        <v>3253</v>
      </c>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95"/>
      <c r="BL3255" s="95"/>
      <c r="BM3255" s="98"/>
      <c r="BN3255" s="99"/>
      <c r="BO3255" s="123"/>
      <c r="BP3255" s="123"/>
      <c r="BQ3255" s="42"/>
      <c r="BR3255" s="96"/>
    </row>
    <row r="3256" spans="1:70" ht="30" hidden="1" customHeight="1" x14ac:dyDescent="0.35">
      <c r="A3256" s="95">
        <v>3254</v>
      </c>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95"/>
      <c r="BL3256" s="95"/>
      <c r="BM3256" s="98"/>
      <c r="BN3256" s="99"/>
      <c r="BO3256" s="123"/>
      <c r="BP3256" s="123"/>
      <c r="BQ3256" s="42"/>
      <c r="BR3256" s="96"/>
    </row>
    <row r="3257" spans="1:70" ht="30" hidden="1" customHeight="1" x14ac:dyDescent="0.35">
      <c r="A3257" s="95">
        <v>3255</v>
      </c>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95"/>
      <c r="BL3257" s="95"/>
      <c r="BM3257" s="98"/>
      <c r="BN3257" s="99"/>
      <c r="BO3257" s="123"/>
      <c r="BP3257" s="123"/>
      <c r="BQ3257" s="42"/>
      <c r="BR3257" s="96"/>
    </row>
    <row r="3258" spans="1:70" ht="30" hidden="1" customHeight="1" x14ac:dyDescent="0.35">
      <c r="A3258" s="95">
        <v>3256</v>
      </c>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95"/>
      <c r="BL3258" s="95"/>
      <c r="BM3258" s="98"/>
      <c r="BN3258" s="99"/>
      <c r="BO3258" s="123"/>
      <c r="BP3258" s="123"/>
      <c r="BQ3258" s="42"/>
      <c r="BR3258" s="96"/>
    </row>
    <row r="3259" spans="1:70" ht="30" hidden="1" customHeight="1" x14ac:dyDescent="0.35">
      <c r="A3259" s="95">
        <v>3257</v>
      </c>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95"/>
      <c r="BL3259" s="95"/>
      <c r="BM3259" s="98"/>
      <c r="BN3259" s="99"/>
      <c r="BO3259" s="123"/>
      <c r="BP3259" s="123"/>
      <c r="BQ3259" s="42"/>
      <c r="BR3259" s="96"/>
    </row>
    <row r="3260" spans="1:70" ht="30" hidden="1" customHeight="1" x14ac:dyDescent="0.35">
      <c r="A3260" s="95">
        <v>3258</v>
      </c>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30" hidden="1" customHeight="1" x14ac:dyDescent="0.35">
      <c r="A3261" s="95">
        <v>3259</v>
      </c>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95"/>
      <c r="BL3261" s="95"/>
      <c r="BM3261" s="98"/>
      <c r="BN3261" s="99"/>
      <c r="BO3261" s="123"/>
      <c r="BP3261" s="123"/>
      <c r="BQ3261" s="42"/>
      <c r="BR3261" s="96"/>
    </row>
    <row r="3262" spans="1:70" ht="30" hidden="1" customHeight="1" x14ac:dyDescent="0.35">
      <c r="A3262" s="95">
        <v>3260</v>
      </c>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30" hidden="1" customHeight="1" x14ac:dyDescent="0.35">
      <c r="A3263" s="95">
        <v>3261</v>
      </c>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30" hidden="1" customHeight="1" x14ac:dyDescent="0.35">
      <c r="A3264" s="95">
        <v>3262</v>
      </c>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30" hidden="1" customHeight="1" x14ac:dyDescent="0.35">
      <c r="A3265" s="95">
        <v>3263</v>
      </c>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30" hidden="1" customHeight="1" x14ac:dyDescent="0.35">
      <c r="A3266" s="95">
        <v>3264</v>
      </c>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30" hidden="1" customHeight="1" x14ac:dyDescent="0.35">
      <c r="A3267" s="95">
        <v>3265</v>
      </c>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30" hidden="1" customHeight="1" x14ac:dyDescent="0.35">
      <c r="A3268" s="95">
        <v>3266</v>
      </c>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95"/>
      <c r="BL3268" s="95"/>
      <c r="BM3268" s="98"/>
      <c r="BN3268" s="99"/>
      <c r="BO3268" s="123"/>
      <c r="BP3268" s="123"/>
      <c r="BQ3268" s="42"/>
      <c r="BR3268" s="96"/>
    </row>
    <row r="3269" spans="1:70" ht="30" hidden="1" customHeight="1" x14ac:dyDescent="0.35">
      <c r="A3269" s="95">
        <v>3267</v>
      </c>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30" hidden="1" customHeight="1" x14ac:dyDescent="0.35">
      <c r="A3270" s="95">
        <v>3268</v>
      </c>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30" hidden="1" customHeight="1" x14ac:dyDescent="0.35">
      <c r="A3271" s="95">
        <v>3269</v>
      </c>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95"/>
      <c r="BL3271" s="95"/>
      <c r="BM3271" s="98"/>
      <c r="BN3271" s="99"/>
      <c r="BO3271" s="123"/>
      <c r="BP3271" s="123"/>
      <c r="BQ3271" s="42"/>
      <c r="BR3271" s="96"/>
    </row>
    <row r="3272" spans="1:70" ht="30" hidden="1" customHeight="1" x14ac:dyDescent="0.35">
      <c r="A3272" s="95">
        <v>3270</v>
      </c>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30" hidden="1" customHeight="1" x14ac:dyDescent="0.35">
      <c r="A3273" s="95">
        <v>3271</v>
      </c>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30" hidden="1" customHeight="1" x14ac:dyDescent="0.35">
      <c r="A3274" s="95">
        <v>3272</v>
      </c>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30" hidden="1" customHeight="1" x14ac:dyDescent="0.35">
      <c r="A3275" s="95">
        <v>3273</v>
      </c>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95"/>
      <c r="BL3275" s="95"/>
      <c r="BM3275" s="98"/>
      <c r="BN3275" s="99"/>
      <c r="BO3275" s="123"/>
      <c r="BP3275" s="123"/>
      <c r="BQ3275" s="42"/>
      <c r="BR3275" s="96"/>
    </row>
    <row r="3276" spans="1:70" ht="30" hidden="1" customHeight="1" x14ac:dyDescent="0.35">
      <c r="A3276" s="95">
        <v>3274</v>
      </c>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30" hidden="1" customHeight="1" x14ac:dyDescent="0.35">
      <c r="A3277" s="95">
        <v>3275</v>
      </c>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30" hidden="1" customHeight="1" x14ac:dyDescent="0.35">
      <c r="A3278" s="95">
        <v>3276</v>
      </c>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30" hidden="1" customHeight="1" x14ac:dyDescent="0.35">
      <c r="A3279" s="95">
        <v>3277</v>
      </c>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30" hidden="1" customHeight="1" x14ac:dyDescent="0.35">
      <c r="A3280" s="95">
        <v>3278</v>
      </c>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30" hidden="1" customHeight="1" x14ac:dyDescent="0.35">
      <c r="A3281" s="95">
        <v>3279</v>
      </c>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30" hidden="1" customHeight="1" x14ac:dyDescent="0.35">
      <c r="A3282" s="95">
        <v>3280</v>
      </c>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30" hidden="1" customHeight="1" x14ac:dyDescent="0.35">
      <c r="A3283" s="95">
        <v>3281</v>
      </c>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30" hidden="1" customHeight="1" x14ac:dyDescent="0.35">
      <c r="A3284" s="95">
        <v>3282</v>
      </c>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30" hidden="1" customHeight="1" x14ac:dyDescent="0.35">
      <c r="A3285" s="95">
        <v>3283</v>
      </c>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30" hidden="1" customHeight="1" x14ac:dyDescent="0.35">
      <c r="A3286" s="95">
        <v>3284</v>
      </c>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30" hidden="1" customHeight="1" x14ac:dyDescent="0.35">
      <c r="A3287" s="95">
        <v>3285</v>
      </c>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30" hidden="1" customHeight="1" x14ac:dyDescent="0.35">
      <c r="A3288" s="95">
        <v>3286</v>
      </c>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30" hidden="1" customHeight="1" x14ac:dyDescent="0.35">
      <c r="A3289" s="95">
        <v>3287</v>
      </c>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30" hidden="1" customHeight="1" x14ac:dyDescent="0.35">
      <c r="A3290" s="95">
        <v>3288</v>
      </c>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30" hidden="1" customHeight="1" x14ac:dyDescent="0.35">
      <c r="A3291" s="95">
        <v>3289</v>
      </c>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95"/>
      <c r="BL3291" s="95"/>
      <c r="BM3291" s="98"/>
      <c r="BN3291" s="99"/>
      <c r="BO3291" s="123"/>
      <c r="BP3291" s="123"/>
      <c r="BQ3291" s="42"/>
      <c r="BR3291" s="96"/>
    </row>
    <row r="3292" spans="1:70" ht="30" hidden="1" customHeight="1" x14ac:dyDescent="0.35">
      <c r="A3292" s="95">
        <v>3290</v>
      </c>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30" hidden="1" customHeight="1" x14ac:dyDescent="0.35">
      <c r="A3293" s="95">
        <v>3291</v>
      </c>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30" hidden="1" customHeight="1" x14ac:dyDescent="0.35">
      <c r="A3294" s="95">
        <v>3292</v>
      </c>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30" hidden="1" customHeight="1" x14ac:dyDescent="0.35">
      <c r="A3295" s="95">
        <v>3293</v>
      </c>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30" hidden="1" customHeight="1" x14ac:dyDescent="0.35">
      <c r="A3296" s="95">
        <v>3294</v>
      </c>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30" hidden="1" customHeight="1" x14ac:dyDescent="0.35">
      <c r="A3297" s="95">
        <v>3295</v>
      </c>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30" hidden="1" customHeight="1" x14ac:dyDescent="0.35">
      <c r="A3298" s="95">
        <v>3296</v>
      </c>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30" hidden="1" customHeight="1" x14ac:dyDescent="0.35">
      <c r="A3299" s="95">
        <v>3297</v>
      </c>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30" hidden="1" customHeight="1" x14ac:dyDescent="0.35">
      <c r="A3300" s="95">
        <v>3298</v>
      </c>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95"/>
      <c r="BL3300" s="95"/>
      <c r="BM3300" s="98"/>
      <c r="BN3300" s="99"/>
      <c r="BO3300" s="123"/>
      <c r="BP3300" s="123"/>
      <c r="BQ3300" s="42"/>
      <c r="BR3300" s="96"/>
    </row>
    <row r="3301" spans="1:70" ht="30" hidden="1" customHeight="1" x14ac:dyDescent="0.35">
      <c r="A3301" s="95">
        <v>3299</v>
      </c>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30" hidden="1" customHeight="1" x14ac:dyDescent="0.35">
      <c r="A3302" s="95">
        <v>3300</v>
      </c>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95"/>
      <c r="BL3302" s="95"/>
      <c r="BM3302" s="98"/>
      <c r="BN3302" s="99"/>
      <c r="BO3302" s="123"/>
      <c r="BP3302" s="123"/>
      <c r="BQ3302" s="42"/>
      <c r="BR3302" s="96"/>
    </row>
    <row r="3303" spans="1:70" ht="30" hidden="1" customHeight="1" x14ac:dyDescent="0.35">
      <c r="A3303" s="95">
        <v>3301</v>
      </c>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30" hidden="1" customHeight="1" x14ac:dyDescent="0.35">
      <c r="A3304" s="95">
        <v>3302</v>
      </c>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30" hidden="1" customHeight="1" x14ac:dyDescent="0.35">
      <c r="A3305" s="95">
        <v>3303</v>
      </c>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30" hidden="1" customHeight="1" x14ac:dyDescent="0.35">
      <c r="A3306" s="95">
        <v>3304</v>
      </c>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30" hidden="1" customHeight="1" x14ac:dyDescent="0.35">
      <c r="A3307" s="95">
        <v>3305</v>
      </c>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30" hidden="1" customHeight="1" x14ac:dyDescent="0.35">
      <c r="A3308" s="95">
        <v>3306</v>
      </c>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30" hidden="1" customHeight="1" x14ac:dyDescent="0.35">
      <c r="A3309" s="95">
        <v>3307</v>
      </c>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30" hidden="1" customHeight="1" x14ac:dyDescent="0.35">
      <c r="A3310" s="95">
        <v>3308</v>
      </c>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30" hidden="1" customHeight="1" x14ac:dyDescent="0.35">
      <c r="A3311" s="95">
        <v>3309</v>
      </c>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30" hidden="1" customHeight="1" x14ac:dyDescent="0.35">
      <c r="A3312" s="95">
        <v>3310</v>
      </c>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30" hidden="1" customHeight="1" x14ac:dyDescent="0.35">
      <c r="A3313" s="95">
        <v>3311</v>
      </c>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30" hidden="1" customHeight="1" x14ac:dyDescent="0.35">
      <c r="A3314" s="95">
        <v>3312</v>
      </c>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30" hidden="1" customHeight="1" x14ac:dyDescent="0.35">
      <c r="A3315" s="95">
        <v>3313</v>
      </c>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30" hidden="1" customHeight="1" x14ac:dyDescent="0.35">
      <c r="A3316" s="95">
        <v>3314</v>
      </c>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30" hidden="1" customHeight="1" x14ac:dyDescent="0.35">
      <c r="A3317" s="95">
        <v>3315</v>
      </c>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30" hidden="1" customHeight="1" x14ac:dyDescent="0.35">
      <c r="A3318" s="95">
        <v>3316</v>
      </c>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30" hidden="1" customHeight="1" x14ac:dyDescent="0.35">
      <c r="A3319" s="95">
        <v>3317</v>
      </c>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30" hidden="1" customHeight="1" x14ac:dyDescent="0.35">
      <c r="A3320" s="95">
        <v>3318</v>
      </c>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30" hidden="1" customHeight="1" x14ac:dyDescent="0.35">
      <c r="A3321" s="95">
        <v>3319</v>
      </c>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30" hidden="1" customHeight="1" x14ac:dyDescent="0.35">
      <c r="A3322" s="95">
        <v>3320</v>
      </c>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30" hidden="1" customHeight="1" x14ac:dyDescent="0.35">
      <c r="A3323" s="95">
        <v>3321</v>
      </c>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30" hidden="1" customHeight="1" x14ac:dyDescent="0.35">
      <c r="A3324" s="95">
        <v>3322</v>
      </c>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30" hidden="1" customHeight="1" x14ac:dyDescent="0.35">
      <c r="A3325" s="95">
        <v>3323</v>
      </c>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30" hidden="1" customHeight="1" x14ac:dyDescent="0.35">
      <c r="A3326" s="95">
        <v>3324</v>
      </c>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30" hidden="1" customHeight="1" x14ac:dyDescent="0.35">
      <c r="A3327" s="95">
        <v>3325</v>
      </c>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30" hidden="1" customHeight="1" x14ac:dyDescent="0.35">
      <c r="A3328" s="95">
        <v>3326</v>
      </c>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30" hidden="1" customHeight="1" x14ac:dyDescent="0.35">
      <c r="A3329" s="95">
        <v>3327</v>
      </c>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30" hidden="1" customHeight="1" x14ac:dyDescent="0.35">
      <c r="A3330" s="95">
        <v>3328</v>
      </c>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30" hidden="1" customHeight="1" x14ac:dyDescent="0.35">
      <c r="A3331" s="95">
        <v>3329</v>
      </c>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95"/>
      <c r="BL3331" s="95"/>
      <c r="BM3331" s="98"/>
      <c r="BN3331" s="99"/>
      <c r="BO3331" s="123"/>
      <c r="BP3331" s="123"/>
      <c r="BQ3331" s="42"/>
      <c r="BR3331" s="96"/>
    </row>
    <row r="3332" spans="1:70" ht="30" hidden="1" customHeight="1" x14ac:dyDescent="0.35">
      <c r="A3332" s="95">
        <v>3330</v>
      </c>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30" hidden="1" customHeight="1" x14ac:dyDescent="0.35">
      <c r="A3333" s="95">
        <v>3331</v>
      </c>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30" hidden="1" customHeight="1" x14ac:dyDescent="0.35">
      <c r="A3334" s="95">
        <v>3332</v>
      </c>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30" hidden="1" customHeight="1" x14ac:dyDescent="0.35">
      <c r="A3335" s="95">
        <v>3333</v>
      </c>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30" hidden="1" customHeight="1" x14ac:dyDescent="0.35">
      <c r="A3336" s="95">
        <v>3334</v>
      </c>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30" hidden="1" customHeight="1" x14ac:dyDescent="0.35">
      <c r="A3337" s="95">
        <v>3335</v>
      </c>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30" hidden="1" customHeight="1" x14ac:dyDescent="0.35">
      <c r="A3338" s="95">
        <v>3336</v>
      </c>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95"/>
      <c r="BL3338" s="95"/>
      <c r="BM3338" s="98"/>
      <c r="BN3338" s="99"/>
      <c r="BO3338" s="123"/>
      <c r="BP3338" s="123"/>
      <c r="BQ3338" s="42"/>
      <c r="BR3338" s="96"/>
    </row>
    <row r="3339" spans="1:70" ht="30" hidden="1" customHeight="1" x14ac:dyDescent="0.35">
      <c r="A3339" s="95">
        <v>3337</v>
      </c>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30" hidden="1" customHeight="1" x14ac:dyDescent="0.35">
      <c r="A3340" s="95">
        <v>3338</v>
      </c>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95"/>
      <c r="BL3340" s="95"/>
      <c r="BM3340" s="98"/>
      <c r="BN3340" s="99"/>
      <c r="BO3340" s="123"/>
      <c r="BP3340" s="123"/>
      <c r="BQ3340" s="42"/>
      <c r="BR3340" s="96"/>
    </row>
    <row r="3341" spans="1:70" ht="30" hidden="1" customHeight="1" x14ac:dyDescent="0.35">
      <c r="A3341" s="95">
        <v>3339</v>
      </c>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30" hidden="1" customHeight="1" x14ac:dyDescent="0.35">
      <c r="A3342" s="95">
        <v>3340</v>
      </c>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30" hidden="1" customHeight="1" x14ac:dyDescent="0.35">
      <c r="A3343" s="95">
        <v>3341</v>
      </c>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30" hidden="1" customHeight="1" x14ac:dyDescent="0.35">
      <c r="A3344" s="95">
        <v>3342</v>
      </c>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95"/>
      <c r="BL3344" s="95"/>
      <c r="BM3344" s="98"/>
      <c r="BN3344" s="99"/>
      <c r="BO3344" s="123"/>
      <c r="BP3344" s="123"/>
      <c r="BQ3344" s="42"/>
      <c r="BR3344" s="96"/>
    </row>
    <row r="3345" spans="1:70" ht="30" hidden="1" customHeight="1" x14ac:dyDescent="0.35">
      <c r="A3345" s="95">
        <v>3343</v>
      </c>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30" hidden="1" customHeight="1" x14ac:dyDescent="0.35">
      <c r="A3346" s="95">
        <v>3344</v>
      </c>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30" hidden="1" customHeight="1" x14ac:dyDescent="0.35">
      <c r="A3347" s="95">
        <v>3345</v>
      </c>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30" hidden="1" customHeight="1" x14ac:dyDescent="0.35">
      <c r="A3348" s="95">
        <v>3346</v>
      </c>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30" hidden="1" customHeight="1" x14ac:dyDescent="0.35">
      <c r="A3349" s="95">
        <v>3347</v>
      </c>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30" hidden="1" customHeight="1" x14ac:dyDescent="0.35">
      <c r="A3350" s="95">
        <v>3348</v>
      </c>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30" hidden="1" customHeight="1" x14ac:dyDescent="0.35">
      <c r="A3351" s="95">
        <v>3349</v>
      </c>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30" hidden="1" customHeight="1" x14ac:dyDescent="0.35">
      <c r="A3352" s="95">
        <v>3350</v>
      </c>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30" hidden="1" customHeight="1" x14ac:dyDescent="0.35">
      <c r="A3353" s="95">
        <v>3351</v>
      </c>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30" hidden="1" customHeight="1" x14ac:dyDescent="0.35">
      <c r="A3354" s="95">
        <v>3352</v>
      </c>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30" hidden="1" customHeight="1" x14ac:dyDescent="0.35">
      <c r="A3355" s="95">
        <v>3353</v>
      </c>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30" hidden="1" customHeight="1" x14ac:dyDescent="0.35">
      <c r="A3356" s="95">
        <v>3354</v>
      </c>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95"/>
      <c r="BL3356" s="95"/>
      <c r="BM3356" s="98"/>
      <c r="BN3356" s="99"/>
      <c r="BO3356" s="123"/>
      <c r="BP3356" s="123"/>
      <c r="BQ3356" s="42"/>
      <c r="BR3356" s="96"/>
    </row>
    <row r="3357" spans="1:70" ht="30" hidden="1" customHeight="1" x14ac:dyDescent="0.35">
      <c r="A3357" s="95">
        <v>3355</v>
      </c>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30" hidden="1" customHeight="1" x14ac:dyDescent="0.35">
      <c r="A3358" s="95">
        <v>3356</v>
      </c>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30" hidden="1" customHeight="1" x14ac:dyDescent="0.35">
      <c r="A3359" s="95">
        <v>3357</v>
      </c>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30" hidden="1" customHeight="1" x14ac:dyDescent="0.35">
      <c r="A3360" s="95">
        <v>3358</v>
      </c>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30" hidden="1" customHeight="1" x14ac:dyDescent="0.35">
      <c r="A3361" s="95">
        <v>3359</v>
      </c>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30" hidden="1" customHeight="1" x14ac:dyDescent="0.35">
      <c r="A3362" s="95">
        <v>3360</v>
      </c>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30" hidden="1" customHeight="1" x14ac:dyDescent="0.35">
      <c r="A3363" s="95">
        <v>3361</v>
      </c>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30" hidden="1" customHeight="1" x14ac:dyDescent="0.35">
      <c r="A3364" s="95">
        <v>3362</v>
      </c>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30" hidden="1" customHeight="1" x14ac:dyDescent="0.35">
      <c r="A3365" s="95">
        <v>3363</v>
      </c>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30" hidden="1" customHeight="1" x14ac:dyDescent="0.35">
      <c r="A3366" s="95">
        <v>3364</v>
      </c>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30" hidden="1" customHeight="1" x14ac:dyDescent="0.35">
      <c r="A3367" s="95">
        <v>3365</v>
      </c>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30" hidden="1" customHeight="1" x14ac:dyDescent="0.35">
      <c r="A3368" s="95">
        <v>3366</v>
      </c>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30" hidden="1" customHeight="1" x14ac:dyDescent="0.35">
      <c r="A3369" s="95">
        <v>3367</v>
      </c>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30" hidden="1" customHeight="1" x14ac:dyDescent="0.35">
      <c r="A3370" s="95">
        <v>3368</v>
      </c>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30" hidden="1" customHeight="1" x14ac:dyDescent="0.35">
      <c r="A3371" s="95">
        <v>3369</v>
      </c>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30" hidden="1" customHeight="1" x14ac:dyDescent="0.35">
      <c r="A3372" s="95">
        <v>3370</v>
      </c>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30" hidden="1" customHeight="1" x14ac:dyDescent="0.35">
      <c r="A3373" s="95">
        <v>3371</v>
      </c>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30" hidden="1" customHeight="1" x14ac:dyDescent="0.35">
      <c r="A3374" s="95">
        <v>3372</v>
      </c>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30" hidden="1" customHeight="1" x14ac:dyDescent="0.35">
      <c r="A3375" s="95">
        <v>3373</v>
      </c>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30" hidden="1" customHeight="1" x14ac:dyDescent="0.35">
      <c r="A3376" s="95">
        <v>3374</v>
      </c>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30" hidden="1" customHeight="1" x14ac:dyDescent="0.35">
      <c r="A3377" s="95">
        <v>3375</v>
      </c>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30" hidden="1" customHeight="1" x14ac:dyDescent="0.35">
      <c r="A3378" s="95">
        <v>3376</v>
      </c>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30" hidden="1" customHeight="1" x14ac:dyDescent="0.35">
      <c r="A3379" s="95">
        <v>3377</v>
      </c>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30" hidden="1" customHeight="1" x14ac:dyDescent="0.35">
      <c r="A3380" s="95">
        <v>3378</v>
      </c>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30" hidden="1" customHeight="1" x14ac:dyDescent="0.35">
      <c r="A3381" s="95">
        <v>3379</v>
      </c>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30" hidden="1" customHeight="1" x14ac:dyDescent="0.35">
      <c r="A3382" s="95">
        <v>3380</v>
      </c>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30" hidden="1" customHeight="1" x14ac:dyDescent="0.35">
      <c r="A3383" s="95">
        <v>3381</v>
      </c>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30" hidden="1" customHeight="1" x14ac:dyDescent="0.35">
      <c r="A3384" s="95">
        <v>3382</v>
      </c>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30" hidden="1" customHeight="1" x14ac:dyDescent="0.35">
      <c r="A3385" s="95">
        <v>3383</v>
      </c>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30" hidden="1" customHeight="1" x14ac:dyDescent="0.35">
      <c r="A3386" s="95">
        <v>3384</v>
      </c>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95"/>
      <c r="BL3386" s="95"/>
      <c r="BM3386" s="98"/>
      <c r="BN3386" s="99"/>
      <c r="BO3386" s="123"/>
      <c r="BP3386" s="123"/>
      <c r="BQ3386" s="42"/>
      <c r="BR3386" s="96"/>
    </row>
    <row r="3387" spans="1:70" ht="30" hidden="1" customHeight="1" x14ac:dyDescent="0.35">
      <c r="A3387" s="95">
        <v>3385</v>
      </c>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30" hidden="1" customHeight="1" x14ac:dyDescent="0.35">
      <c r="A3388" s="95">
        <v>3386</v>
      </c>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30" hidden="1" customHeight="1" x14ac:dyDescent="0.35">
      <c r="A3389" s="95">
        <v>3387</v>
      </c>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30" hidden="1" customHeight="1" x14ac:dyDescent="0.35">
      <c r="A3390" s="95">
        <v>3388</v>
      </c>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95"/>
      <c r="BL3390" s="95"/>
      <c r="BM3390" s="98"/>
      <c r="BN3390" s="99"/>
      <c r="BO3390" s="123"/>
      <c r="BP3390" s="123"/>
      <c r="BQ3390" s="42"/>
      <c r="BR3390" s="96"/>
    </row>
    <row r="3391" spans="1:70" ht="30" hidden="1" customHeight="1" x14ac:dyDescent="0.35">
      <c r="A3391" s="95">
        <v>3389</v>
      </c>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30" hidden="1" customHeight="1" x14ac:dyDescent="0.35">
      <c r="A3392" s="95">
        <v>3390</v>
      </c>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30" hidden="1" customHeight="1" x14ac:dyDescent="0.35">
      <c r="A3393" s="95">
        <v>3391</v>
      </c>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30" hidden="1" customHeight="1" x14ac:dyDescent="0.35">
      <c r="A3394" s="95">
        <v>3392</v>
      </c>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30" hidden="1" customHeight="1" x14ac:dyDescent="0.35">
      <c r="A3395" s="95">
        <v>3393</v>
      </c>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30" hidden="1" customHeight="1" x14ac:dyDescent="0.35">
      <c r="A3396" s="95">
        <v>3394</v>
      </c>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30" hidden="1" customHeight="1" x14ac:dyDescent="0.35">
      <c r="A3397" s="95">
        <v>3395</v>
      </c>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95"/>
      <c r="BL3397" s="95"/>
      <c r="BM3397" s="98"/>
      <c r="BN3397" s="99"/>
      <c r="BO3397" s="123"/>
      <c r="BP3397" s="123"/>
      <c r="BQ3397" s="42"/>
      <c r="BR3397" s="96"/>
    </row>
    <row r="3398" spans="1:70" ht="30" hidden="1" customHeight="1" x14ac:dyDescent="0.35">
      <c r="A3398" s="95">
        <v>3396</v>
      </c>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30" hidden="1" customHeight="1" x14ac:dyDescent="0.35">
      <c r="A3399" s="95">
        <v>3397</v>
      </c>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30" hidden="1" customHeight="1" x14ac:dyDescent="0.35">
      <c r="A3400" s="95">
        <v>3398</v>
      </c>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30" hidden="1" customHeight="1" x14ac:dyDescent="0.35">
      <c r="A3401" s="95">
        <v>3399</v>
      </c>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30" hidden="1" customHeight="1" x14ac:dyDescent="0.35">
      <c r="A3402" s="95">
        <v>3400</v>
      </c>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30" hidden="1" customHeight="1" x14ac:dyDescent="0.35">
      <c r="A3403" s="95">
        <v>3401</v>
      </c>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30" hidden="1" customHeight="1" x14ac:dyDescent="0.35">
      <c r="A3404" s="95">
        <v>3402</v>
      </c>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30" hidden="1" customHeight="1" x14ac:dyDescent="0.35">
      <c r="A3405" s="95">
        <v>3403</v>
      </c>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30" hidden="1" customHeight="1" x14ac:dyDescent="0.35">
      <c r="A3406" s="95">
        <v>3404</v>
      </c>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95"/>
      <c r="BL3406" s="95"/>
      <c r="BM3406" s="98"/>
      <c r="BN3406" s="99"/>
      <c r="BO3406" s="123"/>
      <c r="BP3406" s="123"/>
      <c r="BQ3406" s="42"/>
      <c r="BR3406" s="96"/>
    </row>
    <row r="3407" spans="1:70" ht="30" hidden="1" customHeight="1" x14ac:dyDescent="0.35">
      <c r="A3407" s="95">
        <v>3405</v>
      </c>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95"/>
      <c r="BL3407" s="95"/>
      <c r="BM3407" s="98"/>
      <c r="BN3407" s="99"/>
      <c r="BO3407" s="123"/>
      <c r="BP3407" s="123"/>
      <c r="BQ3407" s="42"/>
      <c r="BR3407" s="96"/>
    </row>
    <row r="3408" spans="1:70" ht="30" hidden="1" customHeight="1" x14ac:dyDescent="0.35">
      <c r="A3408" s="95">
        <v>3406</v>
      </c>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30" hidden="1" customHeight="1" x14ac:dyDescent="0.35">
      <c r="A3409" s="95">
        <v>3407</v>
      </c>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30" hidden="1" customHeight="1" x14ac:dyDescent="0.35">
      <c r="A3410" s="95">
        <v>3408</v>
      </c>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30" hidden="1" customHeight="1" x14ac:dyDescent="0.35">
      <c r="A3411" s="95">
        <v>3409</v>
      </c>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30" hidden="1" customHeight="1" x14ac:dyDescent="0.35">
      <c r="A3412" s="95">
        <v>3410</v>
      </c>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30" hidden="1" customHeight="1" x14ac:dyDescent="0.35">
      <c r="A3413" s="95">
        <v>3411</v>
      </c>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30" hidden="1" customHeight="1" x14ac:dyDescent="0.35">
      <c r="A3414" s="95">
        <v>3412</v>
      </c>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30" hidden="1" customHeight="1" x14ac:dyDescent="0.35">
      <c r="A3415" s="95">
        <v>3413</v>
      </c>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30" hidden="1" customHeight="1" x14ac:dyDescent="0.35">
      <c r="A3416" s="95">
        <v>3414</v>
      </c>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30" hidden="1" customHeight="1" x14ac:dyDescent="0.35">
      <c r="A3417" s="95">
        <v>3415</v>
      </c>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95"/>
      <c r="BL3417" s="95"/>
      <c r="BM3417" s="98"/>
      <c r="BN3417" s="99"/>
      <c r="BO3417" s="123"/>
      <c r="BP3417" s="123"/>
      <c r="BQ3417" s="42"/>
      <c r="BR3417" s="96"/>
    </row>
    <row r="3418" spans="1:70" ht="30" hidden="1" customHeight="1" x14ac:dyDescent="0.35">
      <c r="A3418" s="95">
        <v>3416</v>
      </c>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30" hidden="1" customHeight="1" x14ac:dyDescent="0.35">
      <c r="A3419" s="95">
        <v>3417</v>
      </c>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30" hidden="1" customHeight="1" x14ac:dyDescent="0.35">
      <c r="A3420" s="95">
        <v>3418</v>
      </c>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30" hidden="1" customHeight="1" x14ac:dyDescent="0.35">
      <c r="A3421" s="95">
        <v>3419</v>
      </c>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30" hidden="1" customHeight="1" x14ac:dyDescent="0.35">
      <c r="A3422" s="95">
        <v>3420</v>
      </c>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30" hidden="1" customHeight="1" x14ac:dyDescent="0.35">
      <c r="A3423" s="95">
        <v>3421</v>
      </c>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30" hidden="1" customHeight="1" x14ac:dyDescent="0.35">
      <c r="A3424" s="95">
        <v>3422</v>
      </c>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30" hidden="1" customHeight="1" x14ac:dyDescent="0.35">
      <c r="A3425" s="95">
        <v>3423</v>
      </c>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30" hidden="1" customHeight="1" x14ac:dyDescent="0.35">
      <c r="A3426" s="95">
        <v>3424</v>
      </c>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95"/>
      <c r="BL3426" s="95"/>
      <c r="BM3426" s="98"/>
      <c r="BN3426" s="99"/>
      <c r="BO3426" s="123"/>
      <c r="BP3426" s="123"/>
      <c r="BQ3426" s="42"/>
      <c r="BR3426" s="96"/>
    </row>
    <row r="3427" spans="1:70" ht="30" hidden="1" customHeight="1" x14ac:dyDescent="0.35">
      <c r="A3427" s="95">
        <v>3425</v>
      </c>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30" hidden="1" customHeight="1" x14ac:dyDescent="0.35">
      <c r="A3428" s="95">
        <v>3426</v>
      </c>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30" hidden="1" customHeight="1" x14ac:dyDescent="0.35">
      <c r="A3429" s="95">
        <v>3427</v>
      </c>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30" hidden="1" customHeight="1" x14ac:dyDescent="0.35">
      <c r="A3430" s="95">
        <v>3428</v>
      </c>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30" hidden="1" customHeight="1" x14ac:dyDescent="0.35">
      <c r="A3431" s="95">
        <v>3429</v>
      </c>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95"/>
      <c r="BL3431" s="95"/>
      <c r="BM3431" s="98"/>
      <c r="BN3431" s="99"/>
      <c r="BO3431" s="123"/>
      <c r="BP3431" s="123"/>
      <c r="BQ3431" s="42"/>
      <c r="BR3431" s="96"/>
    </row>
    <row r="3432" spans="1:70" ht="30" hidden="1" customHeight="1" x14ac:dyDescent="0.35">
      <c r="A3432" s="95">
        <v>3430</v>
      </c>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30" hidden="1" customHeight="1" x14ac:dyDescent="0.35">
      <c r="A3433" s="95">
        <v>3431</v>
      </c>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30" hidden="1" customHeight="1" x14ac:dyDescent="0.35">
      <c r="A3434" s="95">
        <v>3432</v>
      </c>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30" hidden="1" customHeight="1" x14ac:dyDescent="0.35">
      <c r="A3435" s="95">
        <v>3433</v>
      </c>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30" hidden="1" customHeight="1" x14ac:dyDescent="0.35">
      <c r="A3436" s="95">
        <v>3434</v>
      </c>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30" hidden="1" customHeight="1" x14ac:dyDescent="0.35">
      <c r="A3437" s="95">
        <v>3435</v>
      </c>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30" hidden="1" customHeight="1" x14ac:dyDescent="0.35">
      <c r="A3438" s="95">
        <v>3436</v>
      </c>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30" hidden="1" customHeight="1" x14ac:dyDescent="0.35">
      <c r="A3439" s="95">
        <v>3437</v>
      </c>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30" hidden="1" customHeight="1" x14ac:dyDescent="0.35">
      <c r="A3440" s="95">
        <v>3438</v>
      </c>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95"/>
      <c r="BL3440" s="95"/>
      <c r="BM3440" s="98"/>
      <c r="BN3440" s="99"/>
      <c r="BO3440" s="123"/>
      <c r="BP3440" s="123"/>
      <c r="BQ3440" s="42"/>
      <c r="BR3440" s="96"/>
    </row>
    <row r="3441" spans="1:70" ht="30" hidden="1" customHeight="1" x14ac:dyDescent="0.35">
      <c r="A3441" s="95">
        <v>3439</v>
      </c>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30" hidden="1" customHeight="1" x14ac:dyDescent="0.35">
      <c r="A3442" s="95">
        <v>3440</v>
      </c>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30" hidden="1" customHeight="1" x14ac:dyDescent="0.35">
      <c r="A3443" s="95">
        <v>3441</v>
      </c>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30" hidden="1" customHeight="1" x14ac:dyDescent="0.35">
      <c r="A3444" s="95">
        <v>3442</v>
      </c>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30" hidden="1" customHeight="1" x14ac:dyDescent="0.35">
      <c r="A3445" s="95">
        <v>3443</v>
      </c>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30" hidden="1" customHeight="1" x14ac:dyDescent="0.35">
      <c r="A3446" s="95">
        <v>3444</v>
      </c>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30" hidden="1" customHeight="1" x14ac:dyDescent="0.35">
      <c r="A3447" s="95">
        <v>3445</v>
      </c>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30" hidden="1" customHeight="1" x14ac:dyDescent="0.35">
      <c r="A3448" s="95">
        <v>3446</v>
      </c>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30" hidden="1" customHeight="1" x14ac:dyDescent="0.35">
      <c r="A3449" s="95">
        <v>3447</v>
      </c>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30" hidden="1" customHeight="1" x14ac:dyDescent="0.35">
      <c r="A3450" s="95">
        <v>3448</v>
      </c>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30" hidden="1" customHeight="1" x14ac:dyDescent="0.35">
      <c r="A3451" s="95">
        <v>3449</v>
      </c>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30" hidden="1" customHeight="1" x14ac:dyDescent="0.35">
      <c r="A3452" s="95">
        <v>3450</v>
      </c>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95"/>
      <c r="BL3452" s="95"/>
      <c r="BM3452" s="98"/>
      <c r="BN3452" s="99"/>
      <c r="BO3452" s="123"/>
      <c r="BP3452" s="123"/>
      <c r="BQ3452" s="42"/>
      <c r="BR3452" s="96"/>
    </row>
    <row r="3453" spans="1:70" ht="30" hidden="1" customHeight="1" x14ac:dyDescent="0.35">
      <c r="A3453" s="95">
        <v>3451</v>
      </c>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30" hidden="1" customHeight="1" x14ac:dyDescent="0.35">
      <c r="A3454" s="95">
        <v>3452</v>
      </c>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30" hidden="1" customHeight="1" x14ac:dyDescent="0.35">
      <c r="A3455" s="95">
        <v>3453</v>
      </c>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30" hidden="1" customHeight="1" x14ac:dyDescent="0.35">
      <c r="A3456" s="95">
        <v>3454</v>
      </c>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30" hidden="1" customHeight="1" x14ac:dyDescent="0.35">
      <c r="A3457" s="95">
        <v>3455</v>
      </c>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30" hidden="1" customHeight="1" x14ac:dyDescent="0.35">
      <c r="A3458" s="95">
        <v>3456</v>
      </c>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95"/>
      <c r="BL3458" s="95"/>
      <c r="BM3458" s="98"/>
      <c r="BN3458" s="99"/>
      <c r="BO3458" s="123"/>
      <c r="BP3458" s="123"/>
      <c r="BQ3458" s="42"/>
      <c r="BR3458" s="96"/>
    </row>
    <row r="3459" spans="1:70" ht="30" hidden="1" customHeight="1" x14ac:dyDescent="0.35">
      <c r="A3459" s="95">
        <v>3457</v>
      </c>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30" hidden="1" customHeight="1" x14ac:dyDescent="0.35">
      <c r="A3460" s="95">
        <v>3458</v>
      </c>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30" hidden="1" customHeight="1" x14ac:dyDescent="0.35">
      <c r="A3461" s="95">
        <v>3459</v>
      </c>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30" hidden="1" customHeight="1" x14ac:dyDescent="0.35">
      <c r="A3462" s="95">
        <v>3460</v>
      </c>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30" hidden="1" customHeight="1" x14ac:dyDescent="0.35">
      <c r="A3463" s="95">
        <v>3461</v>
      </c>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30" hidden="1" customHeight="1" x14ac:dyDescent="0.35">
      <c r="A3464" s="95">
        <v>3462</v>
      </c>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30" hidden="1" customHeight="1" x14ac:dyDescent="0.35">
      <c r="A3465" s="95">
        <v>3463</v>
      </c>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95"/>
      <c r="BL3465" s="95"/>
      <c r="BM3465" s="98"/>
      <c r="BN3465" s="99"/>
      <c r="BO3465" s="123"/>
      <c r="BP3465" s="123"/>
      <c r="BQ3465" s="42"/>
      <c r="BR3465" s="96"/>
    </row>
    <row r="3466" spans="1:70" ht="30" hidden="1" customHeight="1" x14ac:dyDescent="0.35">
      <c r="A3466" s="95">
        <v>3464</v>
      </c>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30" hidden="1" customHeight="1" x14ac:dyDescent="0.35">
      <c r="A3467" s="95">
        <v>3465</v>
      </c>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30" hidden="1" customHeight="1" x14ac:dyDescent="0.35">
      <c r="A3468" s="95">
        <v>3466</v>
      </c>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30" hidden="1" customHeight="1" x14ac:dyDescent="0.35">
      <c r="A3469" s="95">
        <v>3467</v>
      </c>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30" hidden="1" customHeight="1" x14ac:dyDescent="0.35">
      <c r="A3470" s="95">
        <v>3468</v>
      </c>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30" hidden="1" customHeight="1" x14ac:dyDescent="0.35">
      <c r="A3471" s="95">
        <v>3469</v>
      </c>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30" hidden="1" customHeight="1" x14ac:dyDescent="0.35">
      <c r="A3472" s="95">
        <v>3470</v>
      </c>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30" hidden="1" customHeight="1" x14ac:dyDescent="0.35">
      <c r="A3473" s="95">
        <v>3471</v>
      </c>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30" hidden="1" customHeight="1" x14ac:dyDescent="0.35">
      <c r="A3474" s="95">
        <v>3472</v>
      </c>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30" hidden="1" customHeight="1" x14ac:dyDescent="0.35">
      <c r="A3475" s="95">
        <v>3473</v>
      </c>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30" hidden="1" customHeight="1" x14ac:dyDescent="0.35">
      <c r="A3476" s="95">
        <v>3474</v>
      </c>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30" hidden="1" customHeight="1" x14ac:dyDescent="0.35">
      <c r="A3477" s="95">
        <v>3475</v>
      </c>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95"/>
      <c r="BL3477" s="95"/>
      <c r="BM3477" s="98"/>
      <c r="BN3477" s="99"/>
      <c r="BO3477" s="123"/>
      <c r="BP3477" s="123"/>
      <c r="BQ3477" s="42"/>
      <c r="BR3477" s="96"/>
    </row>
    <row r="3478" spans="1:70" ht="30" hidden="1" customHeight="1" x14ac:dyDescent="0.35">
      <c r="A3478" s="95">
        <v>3476</v>
      </c>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30" hidden="1" customHeight="1" x14ac:dyDescent="0.35">
      <c r="A3479" s="95">
        <v>3477</v>
      </c>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30" hidden="1" customHeight="1" x14ac:dyDescent="0.35">
      <c r="A3480" s="95">
        <v>3478</v>
      </c>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95"/>
      <c r="BL3480" s="95"/>
      <c r="BM3480" s="98"/>
      <c r="BN3480" s="99"/>
      <c r="BO3480" s="123"/>
      <c r="BP3480" s="123"/>
      <c r="BQ3480" s="42"/>
      <c r="BR3480" s="96"/>
    </row>
    <row r="3481" spans="1:70" ht="30" hidden="1" customHeight="1" x14ac:dyDescent="0.35">
      <c r="A3481" s="95">
        <v>3479</v>
      </c>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30" hidden="1" customHeight="1" x14ac:dyDescent="0.35">
      <c r="A3482" s="95">
        <v>3480</v>
      </c>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95"/>
      <c r="BL3482" s="95"/>
      <c r="BM3482" s="98"/>
      <c r="BN3482" s="99"/>
      <c r="BO3482" s="123"/>
      <c r="BP3482" s="123"/>
      <c r="BQ3482" s="42"/>
      <c r="BR3482" s="96"/>
    </row>
    <row r="3483" spans="1:70" ht="30" hidden="1" customHeight="1" x14ac:dyDescent="0.35">
      <c r="A3483" s="95">
        <v>3481</v>
      </c>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30" hidden="1" customHeight="1" x14ac:dyDescent="0.35">
      <c r="A3484" s="95">
        <v>3482</v>
      </c>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30" hidden="1" customHeight="1" x14ac:dyDescent="0.35">
      <c r="A3485" s="95">
        <v>3483</v>
      </c>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95"/>
      <c r="BL3485" s="95"/>
      <c r="BM3485" s="98"/>
      <c r="BN3485" s="99"/>
      <c r="BO3485" s="123"/>
      <c r="BP3485" s="123"/>
      <c r="BQ3485" s="42"/>
      <c r="BR3485" s="96"/>
    </row>
    <row r="3486" spans="1:70" ht="30" hidden="1" customHeight="1" x14ac:dyDescent="0.35">
      <c r="A3486" s="95">
        <v>3484</v>
      </c>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95"/>
      <c r="BL3486" s="95"/>
      <c r="BM3486" s="98"/>
      <c r="BN3486" s="99"/>
      <c r="BO3486" s="123"/>
      <c r="BP3486" s="123"/>
      <c r="BQ3486" s="42"/>
      <c r="BR3486" s="96"/>
    </row>
    <row r="3487" spans="1:70" ht="30" hidden="1" customHeight="1" x14ac:dyDescent="0.35">
      <c r="A3487" s="95">
        <v>3485</v>
      </c>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30" hidden="1" customHeight="1" x14ac:dyDescent="0.35">
      <c r="A3488" s="95">
        <v>3486</v>
      </c>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30" hidden="1" customHeight="1" x14ac:dyDescent="0.35">
      <c r="A3489" s="95">
        <v>3487</v>
      </c>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30" hidden="1" customHeight="1" x14ac:dyDescent="0.35">
      <c r="A3490" s="95">
        <v>3488</v>
      </c>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30" hidden="1" customHeight="1" x14ac:dyDescent="0.35">
      <c r="A3491" s="95">
        <v>3489</v>
      </c>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30" hidden="1" customHeight="1" x14ac:dyDescent="0.35">
      <c r="A3492" s="95">
        <v>3490</v>
      </c>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95"/>
      <c r="BL3492" s="95"/>
      <c r="BM3492" s="98"/>
      <c r="BN3492" s="99"/>
      <c r="BO3492" s="123"/>
      <c r="BP3492" s="123"/>
      <c r="BQ3492" s="42"/>
      <c r="BR3492" s="96"/>
    </row>
    <row r="3493" spans="1:70" ht="30" hidden="1" customHeight="1" x14ac:dyDescent="0.35">
      <c r="A3493" s="95">
        <v>3491</v>
      </c>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30" hidden="1" customHeight="1" x14ac:dyDescent="0.35">
      <c r="A3494" s="95">
        <v>3492</v>
      </c>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30" hidden="1" customHeight="1" x14ac:dyDescent="0.35">
      <c r="A3495" s="95">
        <v>3493</v>
      </c>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30" hidden="1" customHeight="1" x14ac:dyDescent="0.35">
      <c r="A3496" s="95">
        <v>3494</v>
      </c>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30" hidden="1" customHeight="1" x14ac:dyDescent="0.35">
      <c r="A3497" s="95">
        <v>3495</v>
      </c>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95"/>
      <c r="BL3497" s="95"/>
      <c r="BM3497" s="98"/>
      <c r="BN3497" s="99"/>
      <c r="BO3497" s="123"/>
      <c r="BP3497" s="123"/>
      <c r="BQ3497" s="42"/>
      <c r="BR3497" s="96"/>
    </row>
    <row r="3498" spans="1:70" ht="30" hidden="1" customHeight="1" x14ac:dyDescent="0.35">
      <c r="A3498" s="95">
        <v>3496</v>
      </c>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30" hidden="1" customHeight="1" x14ac:dyDescent="0.35">
      <c r="A3499" s="95">
        <v>3497</v>
      </c>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30" hidden="1" customHeight="1" x14ac:dyDescent="0.35">
      <c r="A3500" s="95">
        <v>3498</v>
      </c>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30" hidden="1" customHeight="1" x14ac:dyDescent="0.35">
      <c r="A3501" s="95">
        <v>3499</v>
      </c>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95"/>
      <c r="BL3501" s="95"/>
      <c r="BM3501" s="98"/>
      <c r="BN3501" s="99"/>
      <c r="BO3501" s="123"/>
      <c r="BP3501" s="123"/>
      <c r="BQ3501" s="42"/>
      <c r="BR3501" s="96"/>
    </row>
    <row r="3502" spans="1:70" ht="30" hidden="1" customHeight="1" x14ac:dyDescent="0.35">
      <c r="A3502" s="95">
        <v>3500</v>
      </c>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95"/>
      <c r="BL3502" s="95"/>
      <c r="BM3502" s="98"/>
      <c r="BN3502" s="99"/>
      <c r="BO3502" s="123"/>
      <c r="BP3502" s="123"/>
      <c r="BQ3502" s="42"/>
      <c r="BR3502" s="96"/>
    </row>
    <row r="3503" spans="1:70" ht="30" hidden="1" customHeight="1" x14ac:dyDescent="0.35">
      <c r="A3503" s="95">
        <v>3501</v>
      </c>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95"/>
      <c r="BL3503" s="95"/>
      <c r="BM3503" s="98"/>
      <c r="BN3503" s="99"/>
      <c r="BO3503" s="123"/>
      <c r="BP3503" s="123"/>
      <c r="BQ3503" s="42"/>
      <c r="BR3503" s="96"/>
    </row>
    <row r="3504" spans="1:70" ht="30" hidden="1" customHeight="1" x14ac:dyDescent="0.35">
      <c r="A3504" s="95">
        <v>3502</v>
      </c>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95"/>
      <c r="BL3504" s="95"/>
      <c r="BM3504" s="98"/>
      <c r="BN3504" s="99"/>
      <c r="BO3504" s="123"/>
      <c r="BP3504" s="123"/>
      <c r="BQ3504" s="42"/>
      <c r="BR3504" s="96"/>
    </row>
    <row r="3505" spans="1:70" ht="30" hidden="1" customHeight="1" x14ac:dyDescent="0.35">
      <c r="A3505" s="95">
        <v>3503</v>
      </c>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30" hidden="1" customHeight="1" x14ac:dyDescent="0.35">
      <c r="A3506" s="95">
        <v>3504</v>
      </c>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30" hidden="1" customHeight="1" x14ac:dyDescent="0.35">
      <c r="A3507" s="95">
        <v>3505</v>
      </c>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30" hidden="1" customHeight="1" x14ac:dyDescent="0.35">
      <c r="A3508" s="95">
        <v>3506</v>
      </c>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30" hidden="1" customHeight="1" x14ac:dyDescent="0.35">
      <c r="A3509" s="95">
        <v>3507</v>
      </c>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30" hidden="1" customHeight="1" x14ac:dyDescent="0.35">
      <c r="A3510" s="95">
        <v>3508</v>
      </c>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30" hidden="1" customHeight="1" x14ac:dyDescent="0.35">
      <c r="A3511" s="95">
        <v>3509</v>
      </c>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30" hidden="1" customHeight="1" x14ac:dyDescent="0.35">
      <c r="A3512" s="95">
        <v>3510</v>
      </c>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30" hidden="1" customHeight="1" x14ac:dyDescent="0.35">
      <c r="A3513" s="95">
        <v>3511</v>
      </c>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30" hidden="1" customHeight="1" x14ac:dyDescent="0.35">
      <c r="A3514" s="95">
        <v>3512</v>
      </c>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30" hidden="1" customHeight="1" x14ac:dyDescent="0.35">
      <c r="A3515" s="95">
        <v>3513</v>
      </c>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30" hidden="1" customHeight="1" x14ac:dyDescent="0.35">
      <c r="A3516" s="95">
        <v>3514</v>
      </c>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30" hidden="1" customHeight="1" x14ac:dyDescent="0.35">
      <c r="A3517" s="95">
        <v>3515</v>
      </c>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30" hidden="1" customHeight="1" x14ac:dyDescent="0.35">
      <c r="A3518" s="95">
        <v>3516</v>
      </c>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30" hidden="1" customHeight="1" x14ac:dyDescent="0.35">
      <c r="A3519" s="95">
        <v>3517</v>
      </c>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30" hidden="1" customHeight="1" x14ac:dyDescent="0.35">
      <c r="A3520" s="95">
        <v>3518</v>
      </c>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30" hidden="1" customHeight="1" x14ac:dyDescent="0.35">
      <c r="A3521" s="95">
        <v>3519</v>
      </c>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95"/>
      <c r="BL3521" s="95"/>
      <c r="BM3521" s="98"/>
      <c r="BN3521" s="99"/>
      <c r="BO3521" s="123"/>
      <c r="BP3521" s="123"/>
      <c r="BQ3521" s="42"/>
      <c r="BR3521" s="96"/>
    </row>
    <row r="3522" spans="1:70" ht="30" hidden="1" customHeight="1" x14ac:dyDescent="0.35">
      <c r="A3522" s="95">
        <v>3520</v>
      </c>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30" hidden="1" customHeight="1" x14ac:dyDescent="0.35">
      <c r="A3523" s="95">
        <v>3521</v>
      </c>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30" hidden="1" customHeight="1" x14ac:dyDescent="0.35">
      <c r="A3524" s="95">
        <v>3522</v>
      </c>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95"/>
      <c r="BL3524" s="95"/>
      <c r="BM3524" s="98"/>
      <c r="BN3524" s="99"/>
      <c r="BO3524" s="123"/>
      <c r="BP3524" s="123"/>
      <c r="BQ3524" s="42"/>
      <c r="BR3524" s="96"/>
    </row>
    <row r="3525" spans="1:70" ht="30" hidden="1" customHeight="1" x14ac:dyDescent="0.35">
      <c r="A3525" s="95">
        <v>3523</v>
      </c>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30" hidden="1" customHeight="1" x14ac:dyDescent="0.35">
      <c r="A3526" s="95">
        <v>3524</v>
      </c>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30" hidden="1" customHeight="1" x14ac:dyDescent="0.35">
      <c r="A3527" s="95">
        <v>3525</v>
      </c>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95"/>
      <c r="BL3527" s="95"/>
      <c r="BM3527" s="98"/>
      <c r="BN3527" s="99"/>
      <c r="BO3527" s="123"/>
      <c r="BP3527" s="123"/>
      <c r="BQ3527" s="42"/>
      <c r="BR3527" s="96"/>
    </row>
    <row r="3528" spans="1:70" ht="30" hidden="1" customHeight="1" x14ac:dyDescent="0.35">
      <c r="A3528" s="95">
        <v>3526</v>
      </c>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30" hidden="1" customHeight="1" x14ac:dyDescent="0.35">
      <c r="A3529" s="95">
        <v>3527</v>
      </c>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30" hidden="1" customHeight="1" x14ac:dyDescent="0.35">
      <c r="A3530" s="95">
        <v>3528</v>
      </c>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30" hidden="1" customHeight="1" x14ac:dyDescent="0.35">
      <c r="A3531" s="95">
        <v>3529</v>
      </c>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95"/>
      <c r="BL3531" s="95"/>
      <c r="BM3531" s="98"/>
      <c r="BN3531" s="99"/>
      <c r="BO3531" s="123"/>
      <c r="BP3531" s="123"/>
      <c r="BQ3531" s="42"/>
      <c r="BR3531" s="96"/>
    </row>
    <row r="3532" spans="1:70" ht="30" hidden="1" customHeight="1" x14ac:dyDescent="0.35">
      <c r="A3532" s="95">
        <v>3530</v>
      </c>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30" hidden="1" customHeight="1" x14ac:dyDescent="0.35">
      <c r="A3533" s="95">
        <v>3531</v>
      </c>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30" hidden="1" customHeight="1" x14ac:dyDescent="0.35">
      <c r="A3534" s="95">
        <v>3532</v>
      </c>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30" hidden="1" customHeight="1" x14ac:dyDescent="0.35">
      <c r="A3535" s="95">
        <v>3533</v>
      </c>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30" hidden="1" customHeight="1" x14ac:dyDescent="0.35">
      <c r="A3536" s="95">
        <v>3534</v>
      </c>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30" hidden="1" customHeight="1" x14ac:dyDescent="0.35">
      <c r="A3537" s="95">
        <v>3535</v>
      </c>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30" hidden="1" customHeight="1" x14ac:dyDescent="0.35">
      <c r="A3538" s="95">
        <v>3536</v>
      </c>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30" hidden="1" customHeight="1" x14ac:dyDescent="0.35">
      <c r="A3539" s="95">
        <v>3537</v>
      </c>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30" hidden="1" customHeight="1" x14ac:dyDescent="0.35">
      <c r="A3540" s="95">
        <v>3538</v>
      </c>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30" hidden="1" customHeight="1" x14ac:dyDescent="0.35">
      <c r="A3541" s="95">
        <v>3539</v>
      </c>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30" hidden="1" customHeight="1" x14ac:dyDescent="0.35">
      <c r="A3542" s="95">
        <v>3540</v>
      </c>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30" hidden="1" customHeight="1" x14ac:dyDescent="0.35">
      <c r="A3543" s="95">
        <v>3541</v>
      </c>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30" hidden="1" customHeight="1" x14ac:dyDescent="0.35">
      <c r="A3544" s="95">
        <v>3542</v>
      </c>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30" hidden="1" customHeight="1" x14ac:dyDescent="0.35">
      <c r="A3545" s="95">
        <v>3543</v>
      </c>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95"/>
      <c r="BL3545" s="95"/>
      <c r="BM3545" s="98"/>
      <c r="BN3545" s="99"/>
      <c r="BO3545" s="123"/>
      <c r="BP3545" s="123"/>
      <c r="BQ3545" s="42"/>
      <c r="BR3545" s="96"/>
    </row>
    <row r="3546" spans="1:70" ht="30" hidden="1" customHeight="1" x14ac:dyDescent="0.35">
      <c r="A3546" s="95">
        <v>3544</v>
      </c>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30" hidden="1" customHeight="1" x14ac:dyDescent="0.35">
      <c r="A3547" s="95">
        <v>3545</v>
      </c>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30" hidden="1" customHeight="1" x14ac:dyDescent="0.35">
      <c r="A3548" s="95">
        <v>3546</v>
      </c>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30" hidden="1" customHeight="1" x14ac:dyDescent="0.35">
      <c r="A3549" s="95">
        <v>3547</v>
      </c>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30" hidden="1" customHeight="1" x14ac:dyDescent="0.35">
      <c r="A3550" s="95">
        <v>3548</v>
      </c>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30" hidden="1" customHeight="1" x14ac:dyDescent="0.35">
      <c r="A3551" s="95">
        <v>3549</v>
      </c>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30" hidden="1" customHeight="1" x14ac:dyDescent="0.35">
      <c r="A3552" s="95">
        <v>3550</v>
      </c>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30" hidden="1" customHeight="1" x14ac:dyDescent="0.35">
      <c r="A3553" s="95">
        <v>3551</v>
      </c>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30" hidden="1" customHeight="1" x14ac:dyDescent="0.35">
      <c r="A3554" s="95">
        <v>3552</v>
      </c>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30" hidden="1" customHeight="1" x14ac:dyDescent="0.35">
      <c r="A3555" s="95">
        <v>3553</v>
      </c>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95"/>
      <c r="BL3555" s="95"/>
      <c r="BM3555" s="98"/>
      <c r="BN3555" s="99"/>
      <c r="BO3555" s="123"/>
      <c r="BP3555" s="123"/>
      <c r="BQ3555" s="42"/>
      <c r="BR3555" s="96"/>
    </row>
    <row r="3556" spans="1:70" ht="30" hidden="1" customHeight="1" x14ac:dyDescent="0.35">
      <c r="A3556" s="95">
        <v>3554</v>
      </c>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95"/>
      <c r="BL3556" s="95"/>
      <c r="BM3556" s="98"/>
      <c r="BN3556" s="99"/>
      <c r="BO3556" s="123"/>
      <c r="BP3556" s="123"/>
      <c r="BQ3556" s="42"/>
      <c r="BR3556" s="96"/>
    </row>
    <row r="3557" spans="1:70" ht="30" hidden="1" customHeight="1" x14ac:dyDescent="0.35">
      <c r="A3557" s="95">
        <v>3555</v>
      </c>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30" hidden="1" customHeight="1" x14ac:dyDescent="0.35">
      <c r="A3558" s="95">
        <v>3556</v>
      </c>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30" hidden="1" customHeight="1" x14ac:dyDescent="0.35">
      <c r="A3559" s="95">
        <v>3557</v>
      </c>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95"/>
      <c r="BL3559" s="95"/>
      <c r="BM3559" s="98"/>
      <c r="BN3559" s="99"/>
      <c r="BO3559" s="123"/>
      <c r="BP3559" s="123"/>
      <c r="BQ3559" s="42"/>
      <c r="BR3559" s="96"/>
    </row>
    <row r="3560" spans="1:70" ht="30" hidden="1" customHeight="1" x14ac:dyDescent="0.35">
      <c r="A3560" s="95">
        <v>3558</v>
      </c>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30" hidden="1" customHeight="1" x14ac:dyDescent="0.35">
      <c r="A3561" s="95">
        <v>3559</v>
      </c>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30" hidden="1" customHeight="1" x14ac:dyDescent="0.35">
      <c r="A3562" s="95">
        <v>3560</v>
      </c>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30" hidden="1" customHeight="1" x14ac:dyDescent="0.35">
      <c r="A3563" s="95">
        <v>3561</v>
      </c>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30" hidden="1" customHeight="1" x14ac:dyDescent="0.35">
      <c r="A3564" s="95">
        <v>3562</v>
      </c>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30" hidden="1" customHeight="1" x14ac:dyDescent="0.35">
      <c r="A3565" s="95">
        <v>3563</v>
      </c>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30" hidden="1" customHeight="1" x14ac:dyDescent="0.35">
      <c r="A3566" s="95">
        <v>3564</v>
      </c>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30" hidden="1" customHeight="1" x14ac:dyDescent="0.35">
      <c r="A3567" s="95">
        <v>3565</v>
      </c>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30" hidden="1" customHeight="1" x14ac:dyDescent="0.35">
      <c r="A3568" s="95">
        <v>3566</v>
      </c>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30" hidden="1" customHeight="1" x14ac:dyDescent="0.35">
      <c r="A3569" s="95">
        <v>3567</v>
      </c>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30" hidden="1" customHeight="1" x14ac:dyDescent="0.35">
      <c r="A3570" s="95">
        <v>3568</v>
      </c>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95"/>
      <c r="BL3570" s="95"/>
      <c r="BM3570" s="98"/>
      <c r="BN3570" s="99"/>
      <c r="BO3570" s="123"/>
      <c r="BP3570" s="123"/>
      <c r="BQ3570" s="42"/>
      <c r="BR3570" s="96"/>
    </row>
    <row r="3571" spans="1:70" ht="30" hidden="1" customHeight="1" x14ac:dyDescent="0.35">
      <c r="A3571" s="95">
        <v>3569</v>
      </c>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30" hidden="1" customHeight="1" x14ac:dyDescent="0.35">
      <c r="A3572" s="95">
        <v>3570</v>
      </c>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30" hidden="1" customHeight="1" x14ac:dyDescent="0.35">
      <c r="A3573" s="95">
        <v>3571</v>
      </c>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30" hidden="1" customHeight="1" x14ac:dyDescent="0.35">
      <c r="A3574" s="95">
        <v>3572</v>
      </c>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30" hidden="1" customHeight="1" x14ac:dyDescent="0.35">
      <c r="A3575" s="95">
        <v>3573</v>
      </c>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95"/>
      <c r="BL3575" s="95"/>
      <c r="BM3575" s="98"/>
      <c r="BN3575" s="99"/>
      <c r="BO3575" s="123"/>
      <c r="BP3575" s="123"/>
      <c r="BQ3575" s="42"/>
      <c r="BR3575" s="96"/>
    </row>
    <row r="3576" spans="1:70" ht="30" hidden="1" customHeight="1" x14ac:dyDescent="0.35">
      <c r="A3576" s="95">
        <v>3574</v>
      </c>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30" hidden="1" customHeight="1" x14ac:dyDescent="0.35">
      <c r="A3577" s="95">
        <v>3575</v>
      </c>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30" hidden="1" customHeight="1" x14ac:dyDescent="0.35">
      <c r="A3578" s="95">
        <v>3576</v>
      </c>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30" hidden="1" customHeight="1" x14ac:dyDescent="0.35">
      <c r="A3579" s="95">
        <v>3577</v>
      </c>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95"/>
      <c r="BL3579" s="95"/>
      <c r="BM3579" s="98"/>
      <c r="BN3579" s="99"/>
      <c r="BO3579" s="123"/>
      <c r="BP3579" s="123"/>
      <c r="BQ3579" s="42"/>
      <c r="BR3579" s="96"/>
    </row>
    <row r="3580" spans="1:70" ht="30" hidden="1" customHeight="1" x14ac:dyDescent="0.35">
      <c r="A3580" s="95">
        <v>3578</v>
      </c>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30" hidden="1" customHeight="1" x14ac:dyDescent="0.35">
      <c r="A3581" s="95">
        <v>3579</v>
      </c>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95"/>
      <c r="BL3581" s="95"/>
      <c r="BM3581" s="98"/>
      <c r="BN3581" s="99"/>
      <c r="BO3581" s="123"/>
      <c r="BP3581" s="123"/>
      <c r="BQ3581" s="42"/>
      <c r="BR3581" s="96"/>
    </row>
    <row r="3582" spans="1:70" ht="30" hidden="1" customHeight="1" x14ac:dyDescent="0.35">
      <c r="A3582" s="95">
        <v>3580</v>
      </c>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30" hidden="1" customHeight="1" x14ac:dyDescent="0.35">
      <c r="A3583" s="95">
        <v>3581</v>
      </c>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30" hidden="1" customHeight="1" x14ac:dyDescent="0.35">
      <c r="A3584" s="95">
        <v>3582</v>
      </c>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30" hidden="1" customHeight="1" x14ac:dyDescent="0.35">
      <c r="A3585" s="95">
        <v>3583</v>
      </c>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30" hidden="1" customHeight="1" x14ac:dyDescent="0.35">
      <c r="A3586" s="95">
        <v>3584</v>
      </c>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30" hidden="1" customHeight="1" x14ac:dyDescent="0.35">
      <c r="A3587" s="95">
        <v>3585</v>
      </c>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30" hidden="1" customHeight="1" x14ac:dyDescent="0.35">
      <c r="A3588" s="95">
        <v>3586</v>
      </c>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30" hidden="1" customHeight="1" x14ac:dyDescent="0.35">
      <c r="A3589" s="95">
        <v>3587</v>
      </c>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30" hidden="1" customHeight="1" x14ac:dyDescent="0.35">
      <c r="A3590" s="95">
        <v>3588</v>
      </c>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30" hidden="1" customHeight="1" x14ac:dyDescent="0.35">
      <c r="A3591" s="95">
        <v>3589</v>
      </c>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30" hidden="1" customHeight="1" x14ac:dyDescent="0.35">
      <c r="A3592" s="95">
        <v>3590</v>
      </c>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30" hidden="1" customHeight="1" x14ac:dyDescent="0.35">
      <c r="A3593" s="95">
        <v>3591</v>
      </c>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30" hidden="1" customHeight="1" x14ac:dyDescent="0.35">
      <c r="A3594" s="95">
        <v>3592</v>
      </c>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95"/>
      <c r="BL3594" s="95"/>
      <c r="BM3594" s="98"/>
      <c r="BN3594" s="99"/>
      <c r="BO3594" s="123"/>
      <c r="BP3594" s="123"/>
      <c r="BQ3594" s="42"/>
      <c r="BR3594" s="96"/>
    </row>
    <row r="3595" spans="1:70" ht="30" hidden="1" customHeight="1" x14ac:dyDescent="0.35">
      <c r="A3595" s="95">
        <v>3593</v>
      </c>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30" hidden="1" customHeight="1" x14ac:dyDescent="0.35">
      <c r="A3596" s="95">
        <v>3594</v>
      </c>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30" hidden="1" customHeight="1" x14ac:dyDescent="0.35">
      <c r="A3597" s="95">
        <v>3595</v>
      </c>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30" hidden="1" customHeight="1" x14ac:dyDescent="0.35">
      <c r="A3598" s="95">
        <v>3596</v>
      </c>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30" hidden="1" customHeight="1" x14ac:dyDescent="0.35">
      <c r="A3599" s="95">
        <v>3597</v>
      </c>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30" hidden="1" customHeight="1" x14ac:dyDescent="0.35">
      <c r="A3600" s="95">
        <v>3598</v>
      </c>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30" hidden="1" customHeight="1" x14ac:dyDescent="0.35">
      <c r="A3601" s="95">
        <v>3599</v>
      </c>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95"/>
      <c r="BL3601" s="95"/>
      <c r="BM3601" s="98"/>
      <c r="BN3601" s="99"/>
      <c r="BO3601" s="123"/>
      <c r="BP3601" s="123"/>
      <c r="BQ3601" s="42"/>
      <c r="BR3601" s="96"/>
    </row>
    <row r="3602" spans="1:70" ht="30" hidden="1" customHeight="1" x14ac:dyDescent="0.35">
      <c r="A3602" s="95">
        <v>3600</v>
      </c>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95"/>
      <c r="BL3602" s="95"/>
      <c r="BM3602" s="98"/>
      <c r="BN3602" s="99"/>
      <c r="BO3602" s="123"/>
      <c r="BP3602" s="123"/>
      <c r="BQ3602" s="42"/>
      <c r="BR3602" s="96"/>
    </row>
    <row r="3603" spans="1:70" ht="30" hidden="1" customHeight="1" x14ac:dyDescent="0.35">
      <c r="A3603" s="95">
        <v>3601</v>
      </c>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30" hidden="1" customHeight="1" x14ac:dyDescent="0.35">
      <c r="A3604" s="95">
        <v>3602</v>
      </c>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30" hidden="1" customHeight="1" x14ac:dyDescent="0.35">
      <c r="A3605" s="95">
        <v>3603</v>
      </c>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30" hidden="1" customHeight="1" x14ac:dyDescent="0.35">
      <c r="A3606" s="95">
        <v>3604</v>
      </c>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30" hidden="1" customHeight="1" x14ac:dyDescent="0.35">
      <c r="A3607" s="95">
        <v>3605</v>
      </c>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30" hidden="1" customHeight="1" x14ac:dyDescent="0.35">
      <c r="A3608" s="95">
        <v>3606</v>
      </c>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30" hidden="1" customHeight="1" x14ac:dyDescent="0.35">
      <c r="A3609" s="95">
        <v>3607</v>
      </c>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30" hidden="1" customHeight="1" x14ac:dyDescent="0.35">
      <c r="A3610" s="95">
        <v>3608</v>
      </c>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95"/>
      <c r="BL3610" s="95"/>
      <c r="BM3610" s="98"/>
      <c r="BN3610" s="99"/>
      <c r="BO3610" s="123"/>
      <c r="BP3610" s="123"/>
      <c r="BQ3610" s="42"/>
      <c r="BR3610" s="96"/>
    </row>
    <row r="3611" spans="1:70" ht="30" hidden="1" customHeight="1" x14ac:dyDescent="0.35">
      <c r="A3611" s="95">
        <v>3609</v>
      </c>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30" hidden="1" customHeight="1" x14ac:dyDescent="0.35">
      <c r="A3612" s="95">
        <v>3610</v>
      </c>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30" hidden="1" customHeight="1" x14ac:dyDescent="0.35">
      <c r="A3613" s="95">
        <v>3611</v>
      </c>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30" hidden="1" customHeight="1" x14ac:dyDescent="0.35">
      <c r="A3614" s="95">
        <v>3612</v>
      </c>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30" hidden="1" customHeight="1" x14ac:dyDescent="0.35">
      <c r="A3615" s="95">
        <v>3613</v>
      </c>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30" hidden="1" customHeight="1" x14ac:dyDescent="0.35">
      <c r="A3616" s="95">
        <v>3614</v>
      </c>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95"/>
      <c r="BL3616" s="95"/>
      <c r="BM3616" s="98"/>
      <c r="BN3616" s="99"/>
      <c r="BO3616" s="123"/>
      <c r="BP3616" s="123"/>
      <c r="BQ3616" s="42"/>
      <c r="BR3616" s="96"/>
    </row>
    <row r="3617" spans="1:70" ht="30" hidden="1" customHeight="1" x14ac:dyDescent="0.35">
      <c r="A3617" s="95">
        <v>3615</v>
      </c>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30" hidden="1" customHeight="1" x14ac:dyDescent="0.35">
      <c r="A3618" s="95">
        <v>3616</v>
      </c>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30" hidden="1" customHeight="1" x14ac:dyDescent="0.35">
      <c r="A3619" s="95">
        <v>3617</v>
      </c>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30" hidden="1" customHeight="1" x14ac:dyDescent="0.35">
      <c r="A3620" s="95">
        <v>3618</v>
      </c>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95"/>
      <c r="BL3620" s="95"/>
      <c r="BM3620" s="98"/>
      <c r="BN3620" s="99"/>
      <c r="BO3620" s="123"/>
      <c r="BP3620" s="123"/>
      <c r="BQ3620" s="42"/>
      <c r="BR3620" s="96"/>
    </row>
    <row r="3621" spans="1:70" ht="30" hidden="1" customHeight="1" x14ac:dyDescent="0.35">
      <c r="A3621" s="95">
        <v>3619</v>
      </c>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30" hidden="1" customHeight="1" x14ac:dyDescent="0.35">
      <c r="A3622" s="95">
        <v>3620</v>
      </c>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30" hidden="1" customHeight="1" x14ac:dyDescent="0.35">
      <c r="A3623" s="95">
        <v>3621</v>
      </c>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95"/>
      <c r="BL3623" s="95"/>
      <c r="BM3623" s="98"/>
      <c r="BN3623" s="99"/>
      <c r="BO3623" s="123"/>
      <c r="BP3623" s="123"/>
      <c r="BQ3623" s="42"/>
      <c r="BR3623" s="96"/>
    </row>
    <row r="3624" spans="1:70" ht="30" hidden="1" customHeight="1" x14ac:dyDescent="0.35">
      <c r="A3624" s="95">
        <v>3622</v>
      </c>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30" hidden="1" customHeight="1" x14ac:dyDescent="0.35">
      <c r="A3625" s="95">
        <v>3623</v>
      </c>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30" hidden="1" customHeight="1" x14ac:dyDescent="0.35">
      <c r="A3626" s="95">
        <v>3624</v>
      </c>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30" hidden="1" customHeight="1" x14ac:dyDescent="0.35">
      <c r="A3627" s="95">
        <v>3625</v>
      </c>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30" hidden="1" customHeight="1" x14ac:dyDescent="0.35">
      <c r="A3628" s="95">
        <v>3626</v>
      </c>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30" hidden="1" customHeight="1" x14ac:dyDescent="0.35">
      <c r="A3629" s="95">
        <v>3627</v>
      </c>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30" hidden="1" customHeight="1" x14ac:dyDescent="0.35">
      <c r="A3630" s="95">
        <v>3628</v>
      </c>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30" hidden="1" customHeight="1" x14ac:dyDescent="0.35">
      <c r="A3631" s="95">
        <v>3629</v>
      </c>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30" hidden="1" customHeight="1" x14ac:dyDescent="0.35">
      <c r="A3632" s="95">
        <v>3630</v>
      </c>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30" hidden="1" customHeight="1" x14ac:dyDescent="0.35">
      <c r="A3633" s="95">
        <v>3631</v>
      </c>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30" hidden="1" customHeight="1" x14ac:dyDescent="0.35">
      <c r="A3634" s="95">
        <v>3632</v>
      </c>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30" hidden="1" customHeight="1" x14ac:dyDescent="0.35">
      <c r="A3635" s="95">
        <v>3633</v>
      </c>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95"/>
      <c r="BL3635" s="95"/>
      <c r="BM3635" s="98"/>
      <c r="BN3635" s="99"/>
      <c r="BO3635" s="123"/>
      <c r="BP3635" s="123"/>
      <c r="BQ3635" s="42"/>
      <c r="BR3635" s="96"/>
    </row>
    <row r="3636" spans="1:70" ht="30" hidden="1" customHeight="1" x14ac:dyDescent="0.35">
      <c r="A3636" s="95">
        <v>3634</v>
      </c>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30" hidden="1" customHeight="1" x14ac:dyDescent="0.35">
      <c r="A3637" s="95">
        <v>3635</v>
      </c>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30" hidden="1" customHeight="1" x14ac:dyDescent="0.35">
      <c r="A3638" s="95">
        <v>3636</v>
      </c>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95"/>
      <c r="BL3638" s="95"/>
      <c r="BM3638" s="98"/>
      <c r="BN3638" s="99"/>
      <c r="BO3638" s="123"/>
      <c r="BP3638" s="123"/>
      <c r="BQ3638" s="42"/>
      <c r="BR3638" s="96"/>
    </row>
    <row r="3639" spans="1:70" ht="30" hidden="1" customHeight="1" x14ac:dyDescent="0.35">
      <c r="A3639" s="95">
        <v>3637</v>
      </c>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30" hidden="1" customHeight="1" x14ac:dyDescent="0.35">
      <c r="A3640" s="95">
        <v>3638</v>
      </c>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30" hidden="1" customHeight="1" x14ac:dyDescent="0.35">
      <c r="A3641" s="95">
        <v>3639</v>
      </c>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30" hidden="1" customHeight="1" x14ac:dyDescent="0.35">
      <c r="A3642" s="95">
        <v>3640</v>
      </c>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30" hidden="1" customHeight="1" x14ac:dyDescent="0.35">
      <c r="A3643" s="95">
        <v>3641</v>
      </c>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30" hidden="1" customHeight="1" x14ac:dyDescent="0.35">
      <c r="A3644" s="95">
        <v>3642</v>
      </c>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30" hidden="1" customHeight="1" x14ac:dyDescent="0.35">
      <c r="A3645" s="95">
        <v>3643</v>
      </c>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30" hidden="1" customHeight="1" x14ac:dyDescent="0.35">
      <c r="A3646" s="95">
        <v>3644</v>
      </c>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30" hidden="1" customHeight="1" x14ac:dyDescent="0.35">
      <c r="A3647" s="95">
        <v>3645</v>
      </c>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30" hidden="1" customHeight="1" x14ac:dyDescent="0.35">
      <c r="A3648" s="95">
        <v>3646</v>
      </c>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30" hidden="1" customHeight="1" x14ac:dyDescent="0.35">
      <c r="A3649" s="95">
        <v>3647</v>
      </c>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30" hidden="1" customHeight="1" x14ac:dyDescent="0.35">
      <c r="A3650" s="95">
        <v>3648</v>
      </c>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30" hidden="1" customHeight="1" x14ac:dyDescent="0.35">
      <c r="A3651" s="95">
        <v>3649</v>
      </c>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30" hidden="1" customHeight="1" x14ac:dyDescent="0.35">
      <c r="A3652" s="95">
        <v>3650</v>
      </c>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30" hidden="1" customHeight="1" x14ac:dyDescent="0.35">
      <c r="A3653" s="95">
        <v>3651</v>
      </c>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30" hidden="1" customHeight="1" x14ac:dyDescent="0.35">
      <c r="A3654" s="95">
        <v>3652</v>
      </c>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30" hidden="1" customHeight="1" x14ac:dyDescent="0.35">
      <c r="A3655" s="95">
        <v>3653</v>
      </c>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95"/>
      <c r="BL3655" s="95"/>
      <c r="BM3655" s="98"/>
      <c r="BN3655" s="99"/>
      <c r="BO3655" s="123"/>
      <c r="BP3655" s="123"/>
      <c r="BQ3655" s="42"/>
      <c r="BR3655" s="96"/>
    </row>
    <row r="3656" spans="1:70" ht="30" hidden="1" customHeight="1" x14ac:dyDescent="0.35">
      <c r="A3656" s="95">
        <v>3654</v>
      </c>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30" hidden="1" customHeight="1" x14ac:dyDescent="0.35">
      <c r="A3657" s="95">
        <v>3655</v>
      </c>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30" hidden="1" customHeight="1" x14ac:dyDescent="0.35">
      <c r="A3658" s="95">
        <v>3656</v>
      </c>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30" hidden="1" customHeight="1" x14ac:dyDescent="0.35">
      <c r="A3659" s="95">
        <v>3657</v>
      </c>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95"/>
      <c r="BL3659" s="95"/>
      <c r="BM3659" s="98"/>
      <c r="BN3659" s="99"/>
      <c r="BO3659" s="123"/>
      <c r="BP3659" s="123"/>
      <c r="BQ3659" s="42"/>
      <c r="BR3659" s="96"/>
    </row>
    <row r="3660" spans="1:70" ht="30" hidden="1" customHeight="1" x14ac:dyDescent="0.35">
      <c r="A3660" s="95">
        <v>3658</v>
      </c>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30" hidden="1" customHeight="1" x14ac:dyDescent="0.35">
      <c r="A3661" s="95">
        <v>3659</v>
      </c>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30" hidden="1" customHeight="1" x14ac:dyDescent="0.35">
      <c r="A3662" s="95">
        <v>3660</v>
      </c>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95"/>
      <c r="BL3662" s="95"/>
      <c r="BM3662" s="98"/>
      <c r="BN3662" s="99"/>
      <c r="BO3662" s="123"/>
      <c r="BP3662" s="123"/>
      <c r="BQ3662" s="42"/>
      <c r="BR3662" s="96"/>
    </row>
    <row r="3663" spans="1:70" ht="30" hidden="1" customHeight="1" x14ac:dyDescent="0.35">
      <c r="A3663" s="95">
        <v>3661</v>
      </c>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95"/>
      <c r="BL3663" s="95"/>
      <c r="BM3663" s="98"/>
      <c r="BN3663" s="99"/>
      <c r="BO3663" s="123"/>
      <c r="BP3663" s="123"/>
      <c r="BQ3663" s="42"/>
      <c r="BR3663" s="96"/>
    </row>
    <row r="3664" spans="1:70" ht="30" hidden="1" customHeight="1" x14ac:dyDescent="0.35">
      <c r="A3664" s="95">
        <v>3662</v>
      </c>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95"/>
      <c r="BL3664" s="95"/>
      <c r="BM3664" s="98"/>
      <c r="BN3664" s="99"/>
      <c r="BO3664" s="123"/>
      <c r="BP3664" s="123"/>
      <c r="BQ3664" s="42"/>
      <c r="BR3664" s="96"/>
    </row>
    <row r="3665" spans="1:70" ht="30" hidden="1" customHeight="1" x14ac:dyDescent="0.35">
      <c r="A3665" s="95">
        <v>3663</v>
      </c>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30" hidden="1" customHeight="1" x14ac:dyDescent="0.35">
      <c r="A3666" s="95">
        <v>3664</v>
      </c>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30" hidden="1" customHeight="1" x14ac:dyDescent="0.35">
      <c r="A3667" s="95">
        <v>3665</v>
      </c>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30" hidden="1" customHeight="1" x14ac:dyDescent="0.35">
      <c r="A3668" s="95">
        <v>3666</v>
      </c>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30" hidden="1" customHeight="1" x14ac:dyDescent="0.35">
      <c r="A3669" s="95">
        <v>3667</v>
      </c>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95"/>
      <c r="BL3669" s="95"/>
      <c r="BM3669" s="98"/>
      <c r="BN3669" s="99"/>
      <c r="BO3669" s="123"/>
      <c r="BP3669" s="123"/>
      <c r="BQ3669" s="42"/>
      <c r="BR3669" s="96"/>
    </row>
    <row r="3670" spans="1:70" ht="30" hidden="1" customHeight="1" x14ac:dyDescent="0.35">
      <c r="A3670" s="95">
        <v>3668</v>
      </c>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30" hidden="1" customHeight="1" x14ac:dyDescent="0.35">
      <c r="A3671" s="95">
        <v>3669</v>
      </c>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95"/>
      <c r="BL3671" s="95"/>
      <c r="BM3671" s="98"/>
      <c r="BN3671" s="99"/>
      <c r="BO3671" s="123"/>
      <c r="BP3671" s="123"/>
      <c r="BQ3671" s="42"/>
      <c r="BR3671" s="96"/>
    </row>
    <row r="3672" spans="1:70" ht="30" hidden="1" customHeight="1" x14ac:dyDescent="0.35">
      <c r="A3672" s="95">
        <v>3670</v>
      </c>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30" hidden="1" customHeight="1" x14ac:dyDescent="0.35">
      <c r="A3673" s="95">
        <v>3671</v>
      </c>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95"/>
      <c r="BL3673" s="95"/>
      <c r="BM3673" s="98"/>
      <c r="BN3673" s="99"/>
      <c r="BO3673" s="123"/>
      <c r="BP3673" s="123"/>
      <c r="BQ3673" s="42"/>
      <c r="BR3673" s="96"/>
    </row>
    <row r="3674" spans="1:70" ht="30" hidden="1" customHeight="1" x14ac:dyDescent="0.35">
      <c r="A3674" s="95">
        <v>3672</v>
      </c>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95"/>
      <c r="BL3674" s="95"/>
      <c r="BM3674" s="98"/>
      <c r="BN3674" s="99"/>
      <c r="BO3674" s="123"/>
      <c r="BP3674" s="123"/>
      <c r="BQ3674" s="42"/>
      <c r="BR3674" s="96"/>
    </row>
    <row r="3675" spans="1:70" ht="30" hidden="1" customHeight="1" x14ac:dyDescent="0.35">
      <c r="A3675" s="95">
        <v>3673</v>
      </c>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30" hidden="1" customHeight="1" x14ac:dyDescent="0.35">
      <c r="A3676" s="95">
        <v>3674</v>
      </c>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95"/>
      <c r="BL3676" s="95"/>
      <c r="BM3676" s="98"/>
      <c r="BN3676" s="99"/>
      <c r="BO3676" s="123"/>
      <c r="BP3676" s="123"/>
      <c r="BQ3676" s="42"/>
      <c r="BR3676" s="96"/>
    </row>
    <row r="3677" spans="1:70" ht="30" hidden="1" customHeight="1" x14ac:dyDescent="0.35">
      <c r="A3677" s="95">
        <v>3675</v>
      </c>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30" hidden="1" customHeight="1" x14ac:dyDescent="0.35">
      <c r="A3678" s="95">
        <v>3676</v>
      </c>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30" hidden="1" customHeight="1" x14ac:dyDescent="0.35">
      <c r="A3679" s="95">
        <v>3677</v>
      </c>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95"/>
      <c r="BL3679" s="95"/>
      <c r="BM3679" s="98"/>
      <c r="BN3679" s="99"/>
      <c r="BO3679" s="123"/>
      <c r="BP3679" s="123"/>
      <c r="BQ3679" s="42"/>
      <c r="BR3679" s="96"/>
    </row>
    <row r="3680" spans="1:70" ht="30" hidden="1" customHeight="1" x14ac:dyDescent="0.35">
      <c r="A3680" s="95">
        <v>3678</v>
      </c>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30" hidden="1" customHeight="1" x14ac:dyDescent="0.35">
      <c r="A3681" s="95">
        <v>3679</v>
      </c>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30" hidden="1" customHeight="1" x14ac:dyDescent="0.35">
      <c r="A3682" s="95">
        <v>3680</v>
      </c>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30" hidden="1" customHeight="1" x14ac:dyDescent="0.35">
      <c r="A3683" s="95">
        <v>3681</v>
      </c>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30" hidden="1" customHeight="1" x14ac:dyDescent="0.35">
      <c r="A3684" s="95">
        <v>3682</v>
      </c>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30" hidden="1" customHeight="1" x14ac:dyDescent="0.35">
      <c r="A3685" s="95">
        <v>3683</v>
      </c>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30" hidden="1" customHeight="1" x14ac:dyDescent="0.35">
      <c r="A3686" s="95">
        <v>3684</v>
      </c>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30" hidden="1" customHeight="1" x14ac:dyDescent="0.35">
      <c r="A3687" s="95">
        <v>3685</v>
      </c>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30" hidden="1" customHeight="1" x14ac:dyDescent="0.35">
      <c r="A3688" s="95">
        <v>3686</v>
      </c>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95"/>
      <c r="BL3688" s="95"/>
      <c r="BM3688" s="98"/>
      <c r="BN3688" s="99"/>
      <c r="BO3688" s="123"/>
      <c r="BP3688" s="123"/>
      <c r="BQ3688" s="42"/>
      <c r="BR3688" s="96"/>
    </row>
    <row r="3689" spans="1:70" ht="30" hidden="1" customHeight="1" x14ac:dyDescent="0.35">
      <c r="A3689" s="95">
        <v>3687</v>
      </c>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30" hidden="1" customHeight="1" x14ac:dyDescent="0.35">
      <c r="A3690" s="95">
        <v>3688</v>
      </c>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95"/>
      <c r="BL3690" s="95"/>
      <c r="BM3690" s="98"/>
      <c r="BN3690" s="99"/>
      <c r="BO3690" s="123"/>
      <c r="BP3690" s="123"/>
      <c r="BQ3690" s="42"/>
      <c r="BR3690" s="96"/>
    </row>
    <row r="3691" spans="1:70" ht="30" hidden="1" customHeight="1" x14ac:dyDescent="0.35">
      <c r="A3691" s="95">
        <v>3689</v>
      </c>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95"/>
      <c r="BL3691" s="95"/>
      <c r="BM3691" s="98"/>
      <c r="BN3691" s="99"/>
      <c r="BO3691" s="123"/>
      <c r="BP3691" s="123"/>
      <c r="BQ3691" s="42"/>
      <c r="BR3691" s="96"/>
    </row>
    <row r="3692" spans="1:70" ht="30" hidden="1" customHeight="1" x14ac:dyDescent="0.35">
      <c r="A3692" s="95">
        <v>3690</v>
      </c>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95"/>
      <c r="BL3692" s="95"/>
      <c r="BM3692" s="98"/>
      <c r="BN3692" s="99"/>
      <c r="BO3692" s="123"/>
      <c r="BP3692" s="123"/>
      <c r="BQ3692" s="42"/>
      <c r="BR3692" s="96"/>
    </row>
    <row r="3693" spans="1:70" ht="30" hidden="1" customHeight="1" x14ac:dyDescent="0.35">
      <c r="A3693" s="95">
        <v>3691</v>
      </c>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30" hidden="1" customHeight="1" x14ac:dyDescent="0.35">
      <c r="A3694" s="95">
        <v>3692</v>
      </c>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30" hidden="1" customHeight="1" x14ac:dyDescent="0.35">
      <c r="A3695" s="95">
        <v>3693</v>
      </c>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30" hidden="1" customHeight="1" x14ac:dyDescent="0.35">
      <c r="A3696" s="95">
        <v>3694</v>
      </c>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30" hidden="1" customHeight="1" x14ac:dyDescent="0.35">
      <c r="A3697" s="95">
        <v>3695</v>
      </c>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30" hidden="1" customHeight="1" x14ac:dyDescent="0.35">
      <c r="A3698" s="95">
        <v>3696</v>
      </c>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30" hidden="1" customHeight="1" x14ac:dyDescent="0.35">
      <c r="A3699" s="95">
        <v>3697</v>
      </c>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95"/>
      <c r="BL3699" s="95"/>
      <c r="BM3699" s="98"/>
      <c r="BN3699" s="99"/>
      <c r="BO3699" s="123"/>
      <c r="BP3699" s="123"/>
      <c r="BQ3699" s="42"/>
      <c r="BR3699" s="96"/>
    </row>
    <row r="3700" spans="1:70" ht="30" hidden="1" customHeight="1" x14ac:dyDescent="0.35">
      <c r="A3700" s="95">
        <v>3698</v>
      </c>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30" hidden="1" customHeight="1" x14ac:dyDescent="0.35">
      <c r="A3701" s="95">
        <v>3699</v>
      </c>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30" hidden="1" customHeight="1" x14ac:dyDescent="0.35">
      <c r="A3702" s="95">
        <v>3700</v>
      </c>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30" hidden="1" customHeight="1" x14ac:dyDescent="0.35">
      <c r="A3703" s="95">
        <v>3701</v>
      </c>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30" hidden="1" customHeight="1" x14ac:dyDescent="0.35">
      <c r="A3704" s="95">
        <v>3702</v>
      </c>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30" hidden="1" customHeight="1" x14ac:dyDescent="0.35">
      <c r="A3705" s="95">
        <v>3703</v>
      </c>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95"/>
      <c r="BL3705" s="95"/>
      <c r="BM3705" s="98"/>
      <c r="BN3705" s="99"/>
      <c r="BO3705" s="123"/>
      <c r="BP3705" s="123"/>
      <c r="BQ3705" s="42"/>
      <c r="BR3705" s="96"/>
    </row>
    <row r="3706" spans="1:70" ht="30" hidden="1" customHeight="1" x14ac:dyDescent="0.35">
      <c r="A3706" s="95">
        <v>3704</v>
      </c>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30" hidden="1" customHeight="1" x14ac:dyDescent="0.35">
      <c r="A3707" s="95">
        <v>3705</v>
      </c>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30" hidden="1" customHeight="1" x14ac:dyDescent="0.35">
      <c r="A3708" s="95">
        <v>3706</v>
      </c>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30" hidden="1" customHeight="1" x14ac:dyDescent="0.35">
      <c r="A3709" s="95">
        <v>3707</v>
      </c>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30" hidden="1" customHeight="1" x14ac:dyDescent="0.35">
      <c r="A3710" s="95">
        <v>3708</v>
      </c>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30" hidden="1" customHeight="1" x14ac:dyDescent="0.35">
      <c r="A3711" s="95">
        <v>3709</v>
      </c>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30" hidden="1" customHeight="1" x14ac:dyDescent="0.35">
      <c r="A3712" s="95">
        <v>3710</v>
      </c>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30" hidden="1" customHeight="1" x14ac:dyDescent="0.35">
      <c r="A3713" s="95">
        <v>3711</v>
      </c>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95"/>
      <c r="BL3713" s="95"/>
      <c r="BM3713" s="98"/>
      <c r="BN3713" s="99"/>
      <c r="BO3713" s="123"/>
      <c r="BP3713" s="123"/>
      <c r="BQ3713" s="42"/>
      <c r="BR3713" s="96"/>
    </row>
    <row r="3714" spans="1:70" ht="30" hidden="1" customHeight="1" x14ac:dyDescent="0.35">
      <c r="A3714" s="95">
        <v>3712</v>
      </c>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30" hidden="1" customHeight="1" x14ac:dyDescent="0.35">
      <c r="A3715" s="95">
        <v>3713</v>
      </c>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30" hidden="1" customHeight="1" x14ac:dyDescent="0.35">
      <c r="A3716" s="95">
        <v>3714</v>
      </c>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30" hidden="1" customHeight="1" x14ac:dyDescent="0.35">
      <c r="A3717" s="95">
        <v>3715</v>
      </c>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30" hidden="1" customHeight="1" x14ac:dyDescent="0.35">
      <c r="A3718" s="95">
        <v>3716</v>
      </c>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30" hidden="1" customHeight="1" x14ac:dyDescent="0.35">
      <c r="A3719" s="95">
        <v>3717</v>
      </c>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30" hidden="1" customHeight="1" x14ac:dyDescent="0.35">
      <c r="A3720" s="95">
        <v>3718</v>
      </c>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30" hidden="1" customHeight="1" x14ac:dyDescent="0.35">
      <c r="A3721" s="95">
        <v>3719</v>
      </c>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30" hidden="1" customHeight="1" x14ac:dyDescent="0.35">
      <c r="A3722" s="95">
        <v>3720</v>
      </c>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30" hidden="1" customHeight="1" x14ac:dyDescent="0.35">
      <c r="A3723" s="95">
        <v>3721</v>
      </c>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30" hidden="1" customHeight="1" x14ac:dyDescent="0.35">
      <c r="A3724" s="95">
        <v>3722</v>
      </c>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30" hidden="1" customHeight="1" x14ac:dyDescent="0.35">
      <c r="A3725" s="95">
        <v>3723</v>
      </c>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30" hidden="1" customHeight="1" x14ac:dyDescent="0.35">
      <c r="A3726" s="95">
        <v>3724</v>
      </c>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30" hidden="1" customHeight="1" x14ac:dyDescent="0.35">
      <c r="A3727" s="95">
        <v>3725</v>
      </c>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30" hidden="1" customHeight="1" x14ac:dyDescent="0.35">
      <c r="A3728" s="95">
        <v>3726</v>
      </c>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30" hidden="1" customHeight="1" x14ac:dyDescent="0.35">
      <c r="A3729" s="95">
        <v>3727</v>
      </c>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30" hidden="1" customHeight="1" x14ac:dyDescent="0.35">
      <c r="A3730" s="95">
        <v>3728</v>
      </c>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30" hidden="1" customHeight="1" x14ac:dyDescent="0.35">
      <c r="A3731" s="95">
        <v>3729</v>
      </c>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30" hidden="1" customHeight="1" x14ac:dyDescent="0.35">
      <c r="A3732" s="95">
        <v>3730</v>
      </c>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30" hidden="1" customHeight="1" x14ac:dyDescent="0.35">
      <c r="A3733" s="95">
        <v>3731</v>
      </c>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30" hidden="1" customHeight="1" x14ac:dyDescent="0.35">
      <c r="A3734" s="95">
        <v>3732</v>
      </c>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95"/>
      <c r="BL3734" s="95"/>
      <c r="BM3734" s="98"/>
      <c r="BN3734" s="99"/>
      <c r="BO3734" s="123"/>
      <c r="BP3734" s="123"/>
      <c r="BQ3734" s="42"/>
      <c r="BR3734" s="96"/>
    </row>
    <row r="3735" spans="1:70" ht="30" hidden="1" customHeight="1" x14ac:dyDescent="0.35">
      <c r="A3735" s="95">
        <v>3733</v>
      </c>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30" hidden="1" customHeight="1" x14ac:dyDescent="0.35">
      <c r="A3736" s="95">
        <v>3734</v>
      </c>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95"/>
      <c r="BL3736" s="95"/>
      <c r="BM3736" s="98"/>
      <c r="BN3736" s="99"/>
      <c r="BO3736" s="123"/>
      <c r="BP3736" s="123"/>
      <c r="BQ3736" s="42"/>
      <c r="BR3736" s="96"/>
    </row>
    <row r="3737" spans="1:70" ht="30" hidden="1" customHeight="1" x14ac:dyDescent="0.35">
      <c r="A3737" s="95">
        <v>3735</v>
      </c>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95"/>
      <c r="BL3737" s="95"/>
      <c r="BM3737" s="98"/>
      <c r="BN3737" s="99"/>
      <c r="BO3737" s="123"/>
      <c r="BP3737" s="123"/>
      <c r="BQ3737" s="42"/>
      <c r="BR3737" s="96"/>
    </row>
    <row r="3738" spans="1:70" ht="30" hidden="1" customHeight="1" x14ac:dyDescent="0.35">
      <c r="A3738" s="95">
        <v>3736</v>
      </c>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30" hidden="1" customHeight="1" x14ac:dyDescent="0.35">
      <c r="A3739" s="95">
        <v>3737</v>
      </c>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30" hidden="1" customHeight="1" x14ac:dyDescent="0.35">
      <c r="A3740" s="95">
        <v>3738</v>
      </c>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30" hidden="1" customHeight="1" x14ac:dyDescent="0.35">
      <c r="A3741" s="95">
        <v>3739</v>
      </c>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30" hidden="1" customHeight="1" x14ac:dyDescent="0.35">
      <c r="A3742" s="95">
        <v>3740</v>
      </c>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30" hidden="1" customHeight="1" x14ac:dyDescent="0.35">
      <c r="A3743" s="95">
        <v>3741</v>
      </c>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30" hidden="1" customHeight="1" x14ac:dyDescent="0.35">
      <c r="A3744" s="95">
        <v>3742</v>
      </c>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95"/>
      <c r="BL3744" s="95"/>
      <c r="BM3744" s="98"/>
      <c r="BN3744" s="99"/>
      <c r="BO3744" s="123"/>
      <c r="BP3744" s="123"/>
      <c r="BQ3744" s="42"/>
      <c r="BR3744" s="96"/>
    </row>
    <row r="3745" spans="1:70" ht="30" hidden="1" customHeight="1" x14ac:dyDescent="0.35">
      <c r="A3745" s="95">
        <v>3743</v>
      </c>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30" hidden="1" customHeight="1" x14ac:dyDescent="0.35">
      <c r="A3746" s="95">
        <v>3744</v>
      </c>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30" hidden="1" customHeight="1" x14ac:dyDescent="0.35">
      <c r="A3747" s="95">
        <v>3745</v>
      </c>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30" hidden="1" customHeight="1" x14ac:dyDescent="0.35">
      <c r="A3748" s="95">
        <v>3746</v>
      </c>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30" hidden="1" customHeight="1" x14ac:dyDescent="0.35">
      <c r="A3749" s="95">
        <v>3747</v>
      </c>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30" hidden="1" customHeight="1" x14ac:dyDescent="0.35">
      <c r="A3750" s="95">
        <v>3748</v>
      </c>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95"/>
      <c r="BL3750" s="95"/>
      <c r="BM3750" s="98"/>
      <c r="BN3750" s="99"/>
      <c r="BO3750" s="123"/>
      <c r="BP3750" s="123"/>
      <c r="BQ3750" s="42"/>
      <c r="BR3750" s="96"/>
    </row>
    <row r="3751" spans="1:70" ht="30" hidden="1" customHeight="1" x14ac:dyDescent="0.35">
      <c r="A3751" s="95">
        <v>3749</v>
      </c>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30" hidden="1" customHeight="1" x14ac:dyDescent="0.35">
      <c r="A3752" s="95">
        <v>3750</v>
      </c>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30" hidden="1" customHeight="1" x14ac:dyDescent="0.35">
      <c r="A3753" s="95">
        <v>3751</v>
      </c>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30" hidden="1" customHeight="1" x14ac:dyDescent="0.35">
      <c r="A3754" s="95">
        <v>3752</v>
      </c>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30" hidden="1" customHeight="1" x14ac:dyDescent="0.35">
      <c r="A3755" s="95">
        <v>3753</v>
      </c>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30" hidden="1" customHeight="1" x14ac:dyDescent="0.35">
      <c r="A3756" s="95">
        <v>3754</v>
      </c>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95"/>
      <c r="BL3756" s="95"/>
      <c r="BM3756" s="98"/>
      <c r="BN3756" s="99"/>
      <c r="BO3756" s="123"/>
      <c r="BP3756" s="123"/>
      <c r="BQ3756" s="42"/>
      <c r="BR3756" s="96"/>
    </row>
    <row r="3757" spans="1:70" ht="30" hidden="1" customHeight="1" x14ac:dyDescent="0.35">
      <c r="A3757" s="95">
        <v>3755</v>
      </c>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30" hidden="1" customHeight="1" x14ac:dyDescent="0.35">
      <c r="A3758" s="95">
        <v>3756</v>
      </c>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95"/>
      <c r="BL3758" s="95"/>
      <c r="BM3758" s="98"/>
      <c r="BN3758" s="99"/>
      <c r="BO3758" s="123"/>
      <c r="BP3758" s="123"/>
      <c r="BQ3758" s="42"/>
      <c r="BR3758" s="96"/>
    </row>
    <row r="3759" spans="1:70" ht="30" hidden="1" customHeight="1" x14ac:dyDescent="0.35">
      <c r="A3759" s="95">
        <v>3757</v>
      </c>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30" hidden="1" customHeight="1" x14ac:dyDescent="0.35">
      <c r="A3760" s="95">
        <v>3758</v>
      </c>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30" hidden="1" customHeight="1" x14ac:dyDescent="0.35">
      <c r="A3761" s="95">
        <v>3759</v>
      </c>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30" hidden="1" customHeight="1" x14ac:dyDescent="0.35">
      <c r="A3762" s="95">
        <v>3760</v>
      </c>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95"/>
      <c r="BL3762" s="95"/>
      <c r="BM3762" s="98"/>
      <c r="BN3762" s="99"/>
      <c r="BO3762" s="123"/>
      <c r="BP3762" s="123"/>
      <c r="BQ3762" s="42"/>
      <c r="BR3762" s="96"/>
    </row>
    <row r="3763" spans="1:70" ht="30" hidden="1" customHeight="1" x14ac:dyDescent="0.35">
      <c r="A3763" s="95">
        <v>3761</v>
      </c>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30" hidden="1" customHeight="1" x14ac:dyDescent="0.35">
      <c r="A3764" s="95">
        <v>3762</v>
      </c>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30" hidden="1" customHeight="1" x14ac:dyDescent="0.35">
      <c r="A3765" s="95">
        <v>3763</v>
      </c>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30" hidden="1" customHeight="1" x14ac:dyDescent="0.35">
      <c r="A3766" s="95">
        <v>3764</v>
      </c>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30" hidden="1" customHeight="1" x14ac:dyDescent="0.35">
      <c r="A3767" s="95">
        <v>3765</v>
      </c>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30" hidden="1" customHeight="1" x14ac:dyDescent="0.35">
      <c r="A3768" s="95">
        <v>3766</v>
      </c>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30" hidden="1" customHeight="1" x14ac:dyDescent="0.35">
      <c r="A3769" s="95">
        <v>3767</v>
      </c>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30" hidden="1" customHeight="1" x14ac:dyDescent="0.35">
      <c r="A3770" s="95">
        <v>3768</v>
      </c>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30" hidden="1" customHeight="1" x14ac:dyDescent="0.35">
      <c r="A3771" s="95">
        <v>3769</v>
      </c>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30" hidden="1" customHeight="1" x14ac:dyDescent="0.35">
      <c r="A3772" s="95">
        <v>3770</v>
      </c>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30" hidden="1" customHeight="1" x14ac:dyDescent="0.35">
      <c r="A3773" s="95">
        <v>3771</v>
      </c>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30" hidden="1" customHeight="1" x14ac:dyDescent="0.35">
      <c r="A3774" s="95">
        <v>3772</v>
      </c>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30" hidden="1" customHeight="1" x14ac:dyDescent="0.35">
      <c r="A3775" s="95">
        <v>3773</v>
      </c>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30" hidden="1" customHeight="1" x14ac:dyDescent="0.35">
      <c r="A3776" s="95">
        <v>3774</v>
      </c>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30" hidden="1" customHeight="1" x14ac:dyDescent="0.35">
      <c r="A3777" s="95">
        <v>3775</v>
      </c>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30" hidden="1" customHeight="1" x14ac:dyDescent="0.35">
      <c r="A3778" s="95">
        <v>3776</v>
      </c>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30" hidden="1" customHeight="1" x14ac:dyDescent="0.35">
      <c r="A3779" s="95">
        <v>3777</v>
      </c>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95"/>
      <c r="BL3779" s="95"/>
      <c r="BM3779" s="98"/>
      <c r="BN3779" s="99"/>
      <c r="BO3779" s="123"/>
      <c r="BP3779" s="123"/>
      <c r="BQ3779" s="42"/>
      <c r="BR3779" s="96"/>
    </row>
    <row r="3780" spans="1:70" ht="30" hidden="1" customHeight="1" x14ac:dyDescent="0.35">
      <c r="A3780" s="95">
        <v>3778</v>
      </c>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30" hidden="1" customHeight="1" x14ac:dyDescent="0.35">
      <c r="A3781" s="95">
        <v>3779</v>
      </c>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30" hidden="1" customHeight="1" x14ac:dyDescent="0.35">
      <c r="A3782" s="95">
        <v>3780</v>
      </c>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30" hidden="1" customHeight="1" x14ac:dyDescent="0.35">
      <c r="A3783" s="95">
        <v>3781</v>
      </c>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30" hidden="1" customHeight="1" x14ac:dyDescent="0.35">
      <c r="A3784" s="95">
        <v>3782</v>
      </c>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30" hidden="1" customHeight="1" x14ac:dyDescent="0.35">
      <c r="A3785" s="95">
        <v>3783</v>
      </c>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95"/>
      <c r="BL3785" s="95"/>
      <c r="BM3785" s="98"/>
      <c r="BN3785" s="99"/>
      <c r="BO3785" s="123"/>
      <c r="BP3785" s="123"/>
      <c r="BQ3785" s="42"/>
      <c r="BR3785" s="96"/>
    </row>
    <row r="3786" spans="1:70" ht="30" hidden="1" customHeight="1" x14ac:dyDescent="0.35">
      <c r="A3786" s="95">
        <v>3784</v>
      </c>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30" hidden="1" customHeight="1" x14ac:dyDescent="0.35">
      <c r="A3787" s="95">
        <v>3785</v>
      </c>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30" hidden="1" customHeight="1" x14ac:dyDescent="0.35">
      <c r="A3788" s="95">
        <v>3786</v>
      </c>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30" hidden="1" customHeight="1" x14ac:dyDescent="0.35">
      <c r="A3789" s="95">
        <v>3787</v>
      </c>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30" hidden="1" customHeight="1" x14ac:dyDescent="0.35">
      <c r="A3790" s="95">
        <v>3788</v>
      </c>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30" hidden="1" customHeight="1" x14ac:dyDescent="0.35">
      <c r="A3791" s="95">
        <v>3789</v>
      </c>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30" hidden="1" customHeight="1" x14ac:dyDescent="0.35">
      <c r="A3792" s="95">
        <v>3790</v>
      </c>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30" hidden="1" customHeight="1" x14ac:dyDescent="0.35">
      <c r="A3793" s="95">
        <v>3791</v>
      </c>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30" hidden="1" customHeight="1" x14ac:dyDescent="0.35">
      <c r="A3794" s="95">
        <v>3792</v>
      </c>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30" hidden="1" customHeight="1" x14ac:dyDescent="0.35">
      <c r="A3795" s="95">
        <v>3793</v>
      </c>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30" hidden="1" customHeight="1" x14ac:dyDescent="0.35">
      <c r="A3796" s="95">
        <v>3794</v>
      </c>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95"/>
      <c r="BL3796" s="95"/>
      <c r="BM3796" s="98"/>
      <c r="BN3796" s="99"/>
      <c r="BO3796" s="123"/>
      <c r="BP3796" s="123"/>
      <c r="BQ3796" s="42"/>
      <c r="BR3796" s="96"/>
    </row>
    <row r="3797" spans="1:70" ht="30" hidden="1" customHeight="1" x14ac:dyDescent="0.35">
      <c r="A3797" s="95">
        <v>3795</v>
      </c>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30" hidden="1" customHeight="1" x14ac:dyDescent="0.35">
      <c r="A3798" s="95">
        <v>3796</v>
      </c>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30" hidden="1" customHeight="1" x14ac:dyDescent="0.35">
      <c r="A3799" s="95">
        <v>3797</v>
      </c>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95"/>
      <c r="BL3799" s="95"/>
      <c r="BM3799" s="98"/>
      <c r="BN3799" s="99"/>
      <c r="BO3799" s="123"/>
      <c r="BP3799" s="123"/>
      <c r="BQ3799" s="42"/>
      <c r="BR3799" s="96"/>
    </row>
    <row r="3800" spans="1:70" ht="30" hidden="1" customHeight="1" x14ac:dyDescent="0.35">
      <c r="A3800" s="95">
        <v>3798</v>
      </c>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30" hidden="1" customHeight="1" x14ac:dyDescent="0.35">
      <c r="A3801" s="95">
        <v>3799</v>
      </c>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30" hidden="1" customHeight="1" x14ac:dyDescent="0.35">
      <c r="A3802" s="95">
        <v>3800</v>
      </c>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30" hidden="1" customHeight="1" x14ac:dyDescent="0.35">
      <c r="A3803" s="95">
        <v>3801</v>
      </c>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30" hidden="1" customHeight="1" x14ac:dyDescent="0.35">
      <c r="A3804" s="95">
        <v>3802</v>
      </c>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30" hidden="1" customHeight="1" x14ac:dyDescent="0.35">
      <c r="A3805" s="95">
        <v>3803</v>
      </c>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30" hidden="1" customHeight="1" x14ac:dyDescent="0.35">
      <c r="A3806" s="95">
        <v>3804</v>
      </c>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30" hidden="1" customHeight="1" x14ac:dyDescent="0.35">
      <c r="A3807" s="95">
        <v>3805</v>
      </c>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30" hidden="1" customHeight="1" x14ac:dyDescent="0.35">
      <c r="A3808" s="95">
        <v>3806</v>
      </c>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30" hidden="1" customHeight="1" x14ac:dyDescent="0.35">
      <c r="A3809" s="95">
        <v>3807</v>
      </c>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30" hidden="1" customHeight="1" x14ac:dyDescent="0.35">
      <c r="A3810" s="95">
        <v>3808</v>
      </c>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95"/>
      <c r="BL3810" s="95"/>
      <c r="BM3810" s="98"/>
      <c r="BN3810" s="99"/>
      <c r="BO3810" s="123"/>
      <c r="BP3810" s="123"/>
      <c r="BQ3810" s="42"/>
      <c r="BR3810" s="96"/>
    </row>
    <row r="3811" spans="1:70" ht="30" hidden="1" customHeight="1" x14ac:dyDescent="0.35">
      <c r="A3811" s="95">
        <v>3809</v>
      </c>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95"/>
      <c r="BL3811" s="95"/>
      <c r="BM3811" s="98"/>
      <c r="BN3811" s="99"/>
      <c r="BO3811" s="123"/>
      <c r="BP3811" s="123"/>
      <c r="BQ3811" s="42"/>
      <c r="BR3811" s="96"/>
    </row>
    <row r="3812" spans="1:70" ht="30" hidden="1" customHeight="1" x14ac:dyDescent="0.35">
      <c r="A3812" s="95">
        <v>3810</v>
      </c>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30" hidden="1" customHeight="1" x14ac:dyDescent="0.35">
      <c r="A3813" s="95">
        <v>3811</v>
      </c>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30" hidden="1" customHeight="1" x14ac:dyDescent="0.35">
      <c r="A3814" s="95">
        <v>3812</v>
      </c>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30" hidden="1" customHeight="1" x14ac:dyDescent="0.35">
      <c r="A3815" s="95">
        <v>3813</v>
      </c>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30" hidden="1" customHeight="1" x14ac:dyDescent="0.35">
      <c r="A3816" s="95">
        <v>3814</v>
      </c>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30" hidden="1" customHeight="1" x14ac:dyDescent="0.35">
      <c r="A3817" s="95">
        <v>3815</v>
      </c>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30" hidden="1" customHeight="1" x14ac:dyDescent="0.35">
      <c r="A3818" s="95">
        <v>3816</v>
      </c>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30" hidden="1" customHeight="1" x14ac:dyDescent="0.35">
      <c r="A3819" s="95">
        <v>3817</v>
      </c>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30" hidden="1" customHeight="1" x14ac:dyDescent="0.35">
      <c r="A3820" s="95">
        <v>3818</v>
      </c>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30" hidden="1" customHeight="1" x14ac:dyDescent="0.35">
      <c r="A3821" s="95">
        <v>3819</v>
      </c>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30" hidden="1" customHeight="1" x14ac:dyDescent="0.35">
      <c r="A3822" s="95">
        <v>3820</v>
      </c>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30" hidden="1" customHeight="1" x14ac:dyDescent="0.35">
      <c r="A3823" s="95">
        <v>3821</v>
      </c>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30" hidden="1" customHeight="1" x14ac:dyDescent="0.35">
      <c r="A3824" s="95">
        <v>3822</v>
      </c>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30" hidden="1" customHeight="1" x14ac:dyDescent="0.35">
      <c r="A3825" s="95">
        <v>3823</v>
      </c>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30" hidden="1" customHeight="1" x14ac:dyDescent="0.35">
      <c r="A3826" s="95">
        <v>3824</v>
      </c>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30" hidden="1" customHeight="1" x14ac:dyDescent="0.35">
      <c r="A3827" s="95">
        <v>3825</v>
      </c>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30" hidden="1" customHeight="1" x14ac:dyDescent="0.35">
      <c r="A3828" s="95">
        <v>3826</v>
      </c>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30" hidden="1" customHeight="1" x14ac:dyDescent="0.35">
      <c r="A3829" s="95">
        <v>3827</v>
      </c>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30" hidden="1" customHeight="1" x14ac:dyDescent="0.35">
      <c r="A3830" s="95">
        <v>3828</v>
      </c>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30" hidden="1" customHeight="1" x14ac:dyDescent="0.35">
      <c r="A3831" s="95">
        <v>3829</v>
      </c>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30" hidden="1" customHeight="1" x14ac:dyDescent="0.35">
      <c r="A3832" s="95">
        <v>3830</v>
      </c>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30" hidden="1" customHeight="1" x14ac:dyDescent="0.35">
      <c r="A3833" s="95">
        <v>3831</v>
      </c>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30" hidden="1" customHeight="1" x14ac:dyDescent="0.35">
      <c r="A3834" s="95">
        <v>3832</v>
      </c>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30" hidden="1" customHeight="1" x14ac:dyDescent="0.35">
      <c r="A3835" s="95">
        <v>3833</v>
      </c>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95"/>
      <c r="BL3835" s="95"/>
      <c r="BM3835" s="98"/>
      <c r="BN3835" s="99"/>
      <c r="BO3835" s="123"/>
      <c r="BP3835" s="123"/>
      <c r="BQ3835" s="42"/>
      <c r="BR3835" s="96"/>
    </row>
    <row r="3836" spans="1:70" ht="30" hidden="1" customHeight="1" x14ac:dyDescent="0.35">
      <c r="A3836" s="95">
        <v>3834</v>
      </c>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30" hidden="1" customHeight="1" x14ac:dyDescent="0.35">
      <c r="A3837" s="95">
        <v>3835</v>
      </c>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30" hidden="1" customHeight="1" x14ac:dyDescent="0.35">
      <c r="A3838" s="95">
        <v>3836</v>
      </c>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30" hidden="1" customHeight="1" x14ac:dyDescent="0.35">
      <c r="A3839" s="95">
        <v>3837</v>
      </c>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30" hidden="1" customHeight="1" x14ac:dyDescent="0.35">
      <c r="A3840" s="95">
        <v>3838</v>
      </c>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30" hidden="1" customHeight="1" x14ac:dyDescent="0.35">
      <c r="A3841" s="95">
        <v>3839</v>
      </c>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30" hidden="1" customHeight="1" x14ac:dyDescent="0.35">
      <c r="A3842" s="95">
        <v>3840</v>
      </c>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95"/>
      <c r="BL3842" s="95"/>
      <c r="BM3842" s="98"/>
      <c r="BN3842" s="99"/>
      <c r="BO3842" s="123"/>
      <c r="BP3842" s="123"/>
      <c r="BQ3842" s="42"/>
      <c r="BR3842" s="96"/>
    </row>
    <row r="3843" spans="1:70" ht="30" hidden="1" customHeight="1" x14ac:dyDescent="0.35">
      <c r="A3843" s="95">
        <v>3841</v>
      </c>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30" hidden="1" customHeight="1" x14ac:dyDescent="0.35">
      <c r="A3844" s="95">
        <v>3842</v>
      </c>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30" hidden="1" customHeight="1" x14ac:dyDescent="0.35">
      <c r="A3845" s="95">
        <v>3843</v>
      </c>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30" hidden="1" customHeight="1" x14ac:dyDescent="0.35">
      <c r="A3846" s="95">
        <v>3844</v>
      </c>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30" hidden="1" customHeight="1" x14ac:dyDescent="0.35">
      <c r="A3847" s="95">
        <v>3845</v>
      </c>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30" hidden="1" customHeight="1" x14ac:dyDescent="0.35">
      <c r="A3848" s="95">
        <v>3846</v>
      </c>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30" hidden="1" customHeight="1" x14ac:dyDescent="0.35">
      <c r="A3849" s="95">
        <v>3847</v>
      </c>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30" hidden="1" customHeight="1" x14ac:dyDescent="0.35">
      <c r="A3850" s="95">
        <v>3848</v>
      </c>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30" hidden="1" customHeight="1" x14ac:dyDescent="0.35">
      <c r="A3851" s="95">
        <v>3849</v>
      </c>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30" hidden="1" customHeight="1" x14ac:dyDescent="0.35">
      <c r="A3852" s="95">
        <v>3850</v>
      </c>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30" hidden="1" customHeight="1" x14ac:dyDescent="0.35">
      <c r="A3853" s="95">
        <v>3851</v>
      </c>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30" hidden="1" customHeight="1" x14ac:dyDescent="0.35">
      <c r="A3854" s="95">
        <v>3852</v>
      </c>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30" hidden="1" customHeight="1" x14ac:dyDescent="0.35">
      <c r="A3855" s="95">
        <v>3853</v>
      </c>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30" hidden="1" customHeight="1" x14ac:dyDescent="0.35">
      <c r="A3856" s="95">
        <v>3854</v>
      </c>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30" hidden="1" customHeight="1" x14ac:dyDescent="0.35">
      <c r="A3857" s="95">
        <v>3855</v>
      </c>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30" hidden="1" customHeight="1" x14ac:dyDescent="0.35">
      <c r="A3858" s="95">
        <v>3856</v>
      </c>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30" hidden="1" customHeight="1" x14ac:dyDescent="0.35">
      <c r="A3859" s="95">
        <v>3857</v>
      </c>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30" hidden="1" customHeight="1" x14ac:dyDescent="0.35">
      <c r="A3860" s="95">
        <v>3858</v>
      </c>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30" hidden="1" customHeight="1" x14ac:dyDescent="0.35">
      <c r="A3861" s="95">
        <v>3859</v>
      </c>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30" hidden="1" customHeight="1" x14ac:dyDescent="0.35">
      <c r="A3862" s="95">
        <v>3860</v>
      </c>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30" hidden="1" customHeight="1" x14ac:dyDescent="0.35">
      <c r="A3863" s="95">
        <v>3861</v>
      </c>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30" hidden="1" customHeight="1" x14ac:dyDescent="0.35">
      <c r="A3864" s="95">
        <v>3862</v>
      </c>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30" hidden="1" customHeight="1" x14ac:dyDescent="0.35">
      <c r="A3865" s="95">
        <v>3863</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hidden="1" customHeight="1" x14ac:dyDescent="0.35">
      <c r="A3866" s="95">
        <v>3864</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30" hidden="1" customHeight="1" x14ac:dyDescent="0.35">
      <c r="A3867" s="95">
        <v>3865</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hidden="1" customHeight="1" x14ac:dyDescent="0.35">
      <c r="A3868" s="95">
        <v>3866</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hidden="1" customHeight="1" x14ac:dyDescent="0.35">
      <c r="A3869" s="95">
        <v>3867</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hidden="1" customHeight="1" x14ac:dyDescent="0.35">
      <c r="A3870" s="95">
        <v>3868</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hidden="1" customHeight="1" x14ac:dyDescent="0.35">
      <c r="A3871" s="95">
        <v>3869</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hidden="1" customHeight="1" x14ac:dyDescent="0.35">
      <c r="A3872" s="95">
        <v>3870</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30" hidden="1" customHeight="1" x14ac:dyDescent="0.35">
      <c r="A3873" s="95">
        <v>3871</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hidden="1" customHeight="1" x14ac:dyDescent="0.35">
      <c r="A3874" s="95">
        <v>3872</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hidden="1" customHeight="1" x14ac:dyDescent="0.35">
      <c r="A3875" s="95">
        <v>3873</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hidden="1" customHeight="1" x14ac:dyDescent="0.35">
      <c r="A3876" s="95">
        <v>3874</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hidden="1" customHeight="1" x14ac:dyDescent="0.35">
      <c r="A3877" s="95">
        <v>3875</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hidden="1" customHeight="1" x14ac:dyDescent="0.35">
      <c r="A3878" s="95">
        <v>3876</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hidden="1" customHeight="1" x14ac:dyDescent="0.35">
      <c r="A3879" s="95">
        <v>3877</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30" hidden="1" customHeight="1" x14ac:dyDescent="0.35">
      <c r="A3880" s="95">
        <v>3878</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hidden="1" customHeight="1" x14ac:dyDescent="0.35">
      <c r="A3881" s="95">
        <v>3879</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hidden="1" customHeight="1" x14ac:dyDescent="0.35">
      <c r="A3882" s="95">
        <v>3880</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hidden="1" customHeight="1" x14ac:dyDescent="0.35">
      <c r="A3883" s="95">
        <v>3881</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hidden="1" customHeight="1" x14ac:dyDescent="0.35">
      <c r="A3884" s="95">
        <v>3882</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hidden="1" customHeight="1" x14ac:dyDescent="0.35">
      <c r="A3885" s="95">
        <v>3883</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30" hidden="1" customHeight="1" x14ac:dyDescent="0.35">
      <c r="A3886" s="95">
        <v>3884</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hidden="1" customHeight="1" x14ac:dyDescent="0.35">
      <c r="A3887" s="95">
        <v>3885</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30" hidden="1" customHeight="1" x14ac:dyDescent="0.35">
      <c r="A3888" s="95">
        <v>3886</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hidden="1" customHeight="1" x14ac:dyDescent="0.35">
      <c r="A3889" s="95">
        <v>3887</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hidden="1" customHeight="1" x14ac:dyDescent="0.35">
      <c r="A3890" s="95">
        <v>3888</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hidden="1" customHeight="1" x14ac:dyDescent="0.35">
      <c r="A3891" s="95">
        <v>3889</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hidden="1" customHeight="1" x14ac:dyDescent="0.35">
      <c r="A3892" s="95">
        <v>3890</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30" hidden="1" customHeight="1" x14ac:dyDescent="0.35">
      <c r="A3893" s="95">
        <v>3891</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hidden="1" customHeight="1" x14ac:dyDescent="0.35">
      <c r="A3894" s="95">
        <v>3892</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hidden="1" customHeight="1" x14ac:dyDescent="0.35">
      <c r="A3895" s="95">
        <v>3893</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30" hidden="1" customHeight="1" x14ac:dyDescent="0.35">
      <c r="A3896" s="95">
        <v>3894</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hidden="1" customHeight="1" x14ac:dyDescent="0.35">
      <c r="A3897" s="95">
        <v>3895</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30" hidden="1" customHeight="1" x14ac:dyDescent="0.35">
      <c r="A3898" s="95">
        <v>3896</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hidden="1" customHeight="1" x14ac:dyDescent="0.35">
      <c r="A3899" s="95">
        <v>3897</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hidden="1" customHeight="1" x14ac:dyDescent="0.35">
      <c r="A3900" s="95">
        <v>3898</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hidden="1" customHeight="1" x14ac:dyDescent="0.35">
      <c r="A3901" s="95">
        <v>3899</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hidden="1" customHeight="1" x14ac:dyDescent="0.35">
      <c r="A3902" s="95">
        <v>3900</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hidden="1" customHeight="1" x14ac:dyDescent="0.35">
      <c r="A3903" s="95">
        <v>3901</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hidden="1" customHeight="1" x14ac:dyDescent="0.35">
      <c r="A3904" s="95">
        <v>3902</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hidden="1" customHeight="1" x14ac:dyDescent="0.35">
      <c r="A3905" s="95">
        <v>3903</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30" hidden="1" customHeight="1" x14ac:dyDescent="0.35">
      <c r="A3906" s="95">
        <v>3904</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hidden="1" customHeight="1" x14ac:dyDescent="0.35">
      <c r="A3907" s="95">
        <v>3905</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hidden="1" customHeight="1" x14ac:dyDescent="0.35">
      <c r="A3908" s="95">
        <v>3906</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hidden="1" customHeight="1" x14ac:dyDescent="0.35">
      <c r="A3909" s="95">
        <v>3907</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hidden="1" customHeight="1" x14ac:dyDescent="0.35">
      <c r="A3910" s="95">
        <v>3908</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30" hidden="1" customHeight="1" x14ac:dyDescent="0.35">
      <c r="A3911" s="95">
        <v>3909</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hidden="1" customHeight="1" x14ac:dyDescent="0.35">
      <c r="A3912" s="95">
        <v>3910</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30" hidden="1" customHeight="1" x14ac:dyDescent="0.35">
      <c r="A3913" s="95">
        <v>3911</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30" hidden="1" customHeight="1" x14ac:dyDescent="0.35">
      <c r="A3914" s="95">
        <v>3912</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hidden="1" customHeight="1" x14ac:dyDescent="0.35">
      <c r="A3915" s="95">
        <v>3913</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hidden="1" customHeight="1" x14ac:dyDescent="0.35">
      <c r="A3916" s="95">
        <v>3914</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hidden="1" customHeight="1" x14ac:dyDescent="0.35">
      <c r="A3917" s="95">
        <v>3915</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hidden="1" customHeight="1" x14ac:dyDescent="0.35">
      <c r="A3918" s="95">
        <v>3916</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hidden="1" customHeight="1" x14ac:dyDescent="0.35">
      <c r="A3919" s="95">
        <v>3917</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30" hidden="1" customHeight="1" x14ac:dyDescent="0.35">
      <c r="A3920" s="95">
        <v>3918</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hidden="1" customHeight="1" x14ac:dyDescent="0.35">
      <c r="A3921" s="95">
        <v>3919</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hidden="1" customHeight="1" x14ac:dyDescent="0.35">
      <c r="A3922" s="95">
        <v>3920</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hidden="1" customHeight="1" x14ac:dyDescent="0.35">
      <c r="A3923" s="95">
        <v>3921</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hidden="1" customHeight="1" x14ac:dyDescent="0.35">
      <c r="A3924" s="95">
        <v>3922</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hidden="1" customHeight="1" x14ac:dyDescent="0.35">
      <c r="A3925" s="95">
        <v>3923</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hidden="1" customHeight="1" x14ac:dyDescent="0.35">
      <c r="A3926" s="95">
        <v>3924</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hidden="1" customHeight="1" x14ac:dyDescent="0.35">
      <c r="A3927" s="95">
        <v>3925</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hidden="1" customHeight="1" x14ac:dyDescent="0.35">
      <c r="A3928" s="95">
        <v>3926</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hidden="1" customHeight="1" x14ac:dyDescent="0.35">
      <c r="A3929" s="95">
        <v>3927</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hidden="1" customHeight="1" x14ac:dyDescent="0.35">
      <c r="A3930" s="95">
        <v>3928</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hidden="1" customHeight="1" x14ac:dyDescent="0.35">
      <c r="A3931" s="95">
        <v>3929</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30" hidden="1" customHeight="1" x14ac:dyDescent="0.35">
      <c r="A3932" s="95">
        <v>3930</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30" hidden="1" customHeight="1" x14ac:dyDescent="0.35">
      <c r="A3933" s="95">
        <v>3931</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hidden="1" customHeight="1" x14ac:dyDescent="0.35">
      <c r="A3934" s="95">
        <v>3932</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hidden="1" customHeight="1" x14ac:dyDescent="0.35">
      <c r="A3935" s="95">
        <v>3933</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hidden="1" customHeight="1" x14ac:dyDescent="0.35">
      <c r="A3936" s="95">
        <v>3934</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30" hidden="1" customHeight="1" x14ac:dyDescent="0.35">
      <c r="A3937" s="95">
        <v>3935</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hidden="1" customHeight="1" x14ac:dyDescent="0.35">
      <c r="A3938" s="95">
        <v>3936</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hidden="1" customHeight="1" x14ac:dyDescent="0.35">
      <c r="A3939" s="95">
        <v>3937</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hidden="1" customHeight="1" x14ac:dyDescent="0.35">
      <c r="A3940" s="95">
        <v>3938</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hidden="1" customHeight="1" x14ac:dyDescent="0.35">
      <c r="A3941" s="95">
        <v>3939</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hidden="1" customHeight="1" x14ac:dyDescent="0.35">
      <c r="A3942" s="95">
        <v>3940</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hidden="1" customHeight="1" x14ac:dyDescent="0.35">
      <c r="A3943" s="95">
        <v>3941</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hidden="1" customHeight="1" x14ac:dyDescent="0.35">
      <c r="A3944" s="95">
        <v>3942</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30" hidden="1" customHeight="1" x14ac:dyDescent="0.35">
      <c r="A3945" s="95">
        <v>3943</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hidden="1" customHeight="1" x14ac:dyDescent="0.35">
      <c r="A3946" s="95">
        <v>3944</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hidden="1" customHeight="1" x14ac:dyDescent="0.35">
      <c r="A3947" s="95">
        <v>3945</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30" hidden="1" customHeight="1" x14ac:dyDescent="0.35">
      <c r="A3948" s="95">
        <v>3946</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hidden="1" customHeight="1" x14ac:dyDescent="0.35">
      <c r="A3949" s="95">
        <v>3947</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hidden="1" customHeight="1" x14ac:dyDescent="0.35">
      <c r="A3950" s="95">
        <v>3948</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hidden="1" customHeight="1" x14ac:dyDescent="0.35">
      <c r="A3951" s="95">
        <v>3949</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hidden="1" customHeight="1" x14ac:dyDescent="0.35">
      <c r="A3952" s="95">
        <v>3950</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hidden="1" customHeight="1" x14ac:dyDescent="0.35">
      <c r="A3953" s="95">
        <v>3951</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hidden="1" customHeight="1" x14ac:dyDescent="0.35">
      <c r="A3954" s="95">
        <v>3952</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hidden="1" customHeight="1" x14ac:dyDescent="0.35">
      <c r="A3955" s="95">
        <v>3953</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hidden="1" customHeight="1" x14ac:dyDescent="0.35">
      <c r="A3956" s="95">
        <v>3954</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hidden="1" customHeight="1" x14ac:dyDescent="0.35">
      <c r="A3957" s="95">
        <v>3955</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hidden="1" customHeight="1" x14ac:dyDescent="0.35">
      <c r="A3958" s="95">
        <v>3956</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hidden="1" customHeight="1" x14ac:dyDescent="0.35">
      <c r="A3959" s="95">
        <v>3957</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hidden="1" customHeight="1" x14ac:dyDescent="0.35">
      <c r="A3960" s="95">
        <v>3958</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hidden="1" customHeight="1" x14ac:dyDescent="0.35">
      <c r="A3961" s="95">
        <v>3959</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hidden="1" customHeight="1" x14ac:dyDescent="0.35">
      <c r="A3962" s="95">
        <v>3960</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hidden="1" customHeight="1" x14ac:dyDescent="0.35">
      <c r="A3963" s="95">
        <v>3961</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hidden="1" customHeight="1" x14ac:dyDescent="0.35">
      <c r="A3964" s="95">
        <v>3962</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30" hidden="1" customHeight="1" x14ac:dyDescent="0.35">
      <c r="A3965" s="95">
        <v>3963</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hidden="1" customHeight="1" x14ac:dyDescent="0.35">
      <c r="A3966" s="95">
        <v>3964</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hidden="1" customHeight="1" x14ac:dyDescent="0.35">
      <c r="A3967" s="95">
        <v>3965</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hidden="1" customHeight="1" x14ac:dyDescent="0.35">
      <c r="A3968" s="95">
        <v>3966</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hidden="1" customHeight="1" x14ac:dyDescent="0.35">
      <c r="A3969" s="95">
        <v>3967</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hidden="1" customHeight="1" x14ac:dyDescent="0.35">
      <c r="A3970" s="95">
        <v>3968</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30" hidden="1" customHeight="1" x14ac:dyDescent="0.35">
      <c r="A3971" s="95">
        <v>3969</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hidden="1" customHeight="1" x14ac:dyDescent="0.35">
      <c r="A3972" s="95">
        <v>3970</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hidden="1" customHeight="1" x14ac:dyDescent="0.35">
      <c r="A3973" s="95">
        <v>3971</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hidden="1" customHeight="1" x14ac:dyDescent="0.35">
      <c r="A3974" s="95">
        <v>3972</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hidden="1" customHeight="1" x14ac:dyDescent="0.35">
      <c r="A3975" s="95">
        <v>3973</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30" hidden="1" customHeight="1" x14ac:dyDescent="0.35">
      <c r="A3976" s="95">
        <v>3974</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hidden="1" customHeight="1" x14ac:dyDescent="0.35">
      <c r="A3977" s="95">
        <v>3975</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30" hidden="1" customHeight="1" x14ac:dyDescent="0.35">
      <c r="A3978" s="95">
        <v>3976</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30" hidden="1" customHeight="1" x14ac:dyDescent="0.35">
      <c r="A3979" s="95">
        <v>3977</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30" hidden="1" customHeight="1" x14ac:dyDescent="0.35">
      <c r="A3980" s="95">
        <v>3978</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hidden="1" customHeight="1" x14ac:dyDescent="0.35">
      <c r="A3981" s="95">
        <v>3979</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hidden="1" customHeight="1" x14ac:dyDescent="0.35">
      <c r="A3982" s="95">
        <v>3980</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hidden="1" customHeight="1" x14ac:dyDescent="0.35">
      <c r="A3983" s="95">
        <v>3981</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hidden="1" customHeight="1" x14ac:dyDescent="0.35">
      <c r="A3984" s="95">
        <v>3982</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30" hidden="1" customHeight="1" x14ac:dyDescent="0.35">
      <c r="A3985" s="95">
        <v>3983</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hidden="1" customHeight="1" x14ac:dyDescent="0.35">
      <c r="A3986" s="95">
        <v>3984</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hidden="1" customHeight="1" x14ac:dyDescent="0.35">
      <c r="A3987" s="95">
        <v>3985</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hidden="1" customHeight="1" x14ac:dyDescent="0.35">
      <c r="A3988" s="95">
        <v>3986</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hidden="1" customHeight="1" x14ac:dyDescent="0.35">
      <c r="A3989" s="95">
        <v>3987</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30" hidden="1" customHeight="1" x14ac:dyDescent="0.35">
      <c r="A3990" s="95">
        <v>3988</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30" hidden="1" customHeight="1" x14ac:dyDescent="0.35">
      <c r="A3991" s="95">
        <v>3989</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hidden="1" customHeight="1" x14ac:dyDescent="0.35">
      <c r="A3992" s="95">
        <v>3990</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30" hidden="1" customHeight="1" x14ac:dyDescent="0.35">
      <c r="A3993" s="95">
        <v>3991</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hidden="1" customHeight="1" x14ac:dyDescent="0.35">
      <c r="A3994" s="95">
        <v>3992</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hidden="1" customHeight="1" x14ac:dyDescent="0.35">
      <c r="A3995" s="95">
        <v>3993</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hidden="1" customHeight="1" x14ac:dyDescent="0.35">
      <c r="A3996" s="95">
        <v>3994</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hidden="1" customHeight="1" x14ac:dyDescent="0.35">
      <c r="A3997" s="95">
        <v>3995</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hidden="1" customHeight="1" x14ac:dyDescent="0.35">
      <c r="A3998" s="95">
        <v>3996</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hidden="1" customHeight="1" x14ac:dyDescent="0.35">
      <c r="A3999" s="95">
        <v>3997</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30" hidden="1" customHeight="1" x14ac:dyDescent="0.35">
      <c r="A4000" s="95">
        <v>3998</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hidden="1" customHeight="1" x14ac:dyDescent="0.35">
      <c r="A4001" s="95">
        <v>3999</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hidden="1" customHeight="1" x14ac:dyDescent="0.35">
      <c r="A4002" s="95">
        <v>4000</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hidden="1" customHeight="1" x14ac:dyDescent="0.35">
      <c r="A4003" s="95">
        <v>4001</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hidden="1" customHeight="1" x14ac:dyDescent="0.35">
      <c r="A4004" s="95">
        <v>4002</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hidden="1" customHeight="1" x14ac:dyDescent="0.35">
      <c r="A4005" s="95">
        <v>4003</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hidden="1" customHeight="1" x14ac:dyDescent="0.35">
      <c r="A4006" s="95">
        <v>4004</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hidden="1" customHeight="1" x14ac:dyDescent="0.35">
      <c r="A4007" s="95">
        <v>4005</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30" hidden="1" customHeight="1" x14ac:dyDescent="0.35">
      <c r="A4008" s="95">
        <v>4006</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30" hidden="1" customHeight="1" x14ac:dyDescent="0.35">
      <c r="A4009" s="95">
        <v>4007</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30" hidden="1" customHeight="1" x14ac:dyDescent="0.35">
      <c r="A4010" s="95">
        <v>4008</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hidden="1" customHeight="1" x14ac:dyDescent="0.35">
      <c r="A4011" s="95">
        <v>4009</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hidden="1" customHeight="1" x14ac:dyDescent="0.35">
      <c r="A4012" s="95">
        <v>4010</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hidden="1" customHeight="1" x14ac:dyDescent="0.35">
      <c r="A4013" s="95">
        <v>4011</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hidden="1" customHeight="1" x14ac:dyDescent="0.35">
      <c r="A4014" s="95">
        <v>4012</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hidden="1" customHeight="1" x14ac:dyDescent="0.35">
      <c r="A4015" s="95">
        <v>4013</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hidden="1" customHeight="1" x14ac:dyDescent="0.35">
      <c r="A4016" s="95">
        <v>4014</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hidden="1" customHeight="1" x14ac:dyDescent="0.35">
      <c r="A4017" s="95">
        <v>4015</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hidden="1" customHeight="1" x14ac:dyDescent="0.35">
      <c r="A4018" s="95">
        <v>4016</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hidden="1" customHeight="1" x14ac:dyDescent="0.35">
      <c r="A4019" s="95">
        <v>4017</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hidden="1" customHeight="1" x14ac:dyDescent="0.35">
      <c r="A4020" s="95">
        <v>4018</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hidden="1" customHeight="1" x14ac:dyDescent="0.35">
      <c r="A4021" s="95">
        <v>4019</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hidden="1" customHeight="1" x14ac:dyDescent="0.35">
      <c r="A4022" s="95">
        <v>4020</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hidden="1" customHeight="1" x14ac:dyDescent="0.35">
      <c r="A4023" s="95">
        <v>4021</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hidden="1" customHeight="1" x14ac:dyDescent="0.35">
      <c r="A4024" s="95">
        <v>4022</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hidden="1" customHeight="1" x14ac:dyDescent="0.35">
      <c r="A4025" s="95">
        <v>4023</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hidden="1" customHeight="1" x14ac:dyDescent="0.35">
      <c r="A4026" s="95">
        <v>4024</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hidden="1" customHeight="1" x14ac:dyDescent="0.35">
      <c r="A4027" s="95">
        <v>4025</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hidden="1" customHeight="1" x14ac:dyDescent="0.35">
      <c r="A4028" s="95">
        <v>4026</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hidden="1" customHeight="1" x14ac:dyDescent="0.35">
      <c r="A4029" s="95">
        <v>4027</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hidden="1" customHeight="1" x14ac:dyDescent="0.35">
      <c r="A4030" s="95">
        <v>4028</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hidden="1" customHeight="1" x14ac:dyDescent="0.35">
      <c r="A4031" s="95">
        <v>4029</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hidden="1" customHeight="1" x14ac:dyDescent="0.35">
      <c r="A4032" s="95">
        <v>4030</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30" hidden="1" customHeight="1" x14ac:dyDescent="0.35">
      <c r="A4033" s="95">
        <v>4031</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hidden="1" customHeight="1" x14ac:dyDescent="0.35">
      <c r="A4034" s="95">
        <v>4032</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hidden="1" customHeight="1" x14ac:dyDescent="0.35">
      <c r="A4035" s="95">
        <v>4033</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hidden="1" customHeight="1" x14ac:dyDescent="0.35">
      <c r="A4036" s="95">
        <v>4034</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hidden="1" customHeight="1" x14ac:dyDescent="0.35">
      <c r="A4037" s="95">
        <v>4035</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hidden="1" customHeight="1" x14ac:dyDescent="0.35">
      <c r="A4038" s="95">
        <v>4036</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hidden="1" customHeight="1" x14ac:dyDescent="0.35">
      <c r="A4039" s="95">
        <v>4037</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hidden="1" customHeight="1" x14ac:dyDescent="0.35">
      <c r="A4040" s="95">
        <v>4038</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hidden="1" customHeight="1" x14ac:dyDescent="0.35">
      <c r="A4041" s="95">
        <v>4039</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30" hidden="1" customHeight="1" x14ac:dyDescent="0.35">
      <c r="A4042" s="95">
        <v>4040</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30" hidden="1" customHeight="1" x14ac:dyDescent="0.35">
      <c r="A4043" s="95">
        <v>4041</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hidden="1" customHeight="1" x14ac:dyDescent="0.35">
      <c r="A4044" s="95">
        <v>4042</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30" hidden="1" customHeight="1" x14ac:dyDescent="0.35">
      <c r="A4045" s="95">
        <v>4043</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hidden="1" customHeight="1" x14ac:dyDescent="0.35">
      <c r="A4046" s="95">
        <v>4044</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hidden="1" customHeight="1" x14ac:dyDescent="0.35">
      <c r="A4047" s="95">
        <v>4045</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hidden="1" customHeight="1" x14ac:dyDescent="0.35">
      <c r="A4048" s="95">
        <v>4046</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hidden="1" customHeight="1" x14ac:dyDescent="0.35">
      <c r="A4049" s="95">
        <v>4047</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hidden="1" customHeight="1" x14ac:dyDescent="0.35">
      <c r="A4050" s="95">
        <v>4048</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hidden="1" customHeight="1" x14ac:dyDescent="0.35">
      <c r="A4051" s="95">
        <v>4049</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30" hidden="1" customHeight="1" x14ac:dyDescent="0.35">
      <c r="A4052" s="95">
        <v>4050</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30" hidden="1" customHeight="1" x14ac:dyDescent="0.35">
      <c r="A4053" s="95">
        <v>4051</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hidden="1" customHeight="1" x14ac:dyDescent="0.35">
      <c r="A4054" s="95">
        <v>4052</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30" hidden="1" customHeight="1" x14ac:dyDescent="0.35">
      <c r="A4055" s="95">
        <v>4053</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hidden="1" customHeight="1" x14ac:dyDescent="0.35">
      <c r="A4056" s="95">
        <v>4054</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hidden="1" customHeight="1" x14ac:dyDescent="0.35">
      <c r="A4057" s="95">
        <v>4055</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hidden="1" customHeight="1" x14ac:dyDescent="0.35">
      <c r="A4058" s="95">
        <v>4056</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hidden="1" customHeight="1" x14ac:dyDescent="0.35">
      <c r="A4059" s="95">
        <v>4057</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30" hidden="1" customHeight="1" x14ac:dyDescent="0.35">
      <c r="A4060" s="95">
        <v>4058</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hidden="1" customHeight="1" x14ac:dyDescent="0.35">
      <c r="A4061" s="95">
        <v>4059</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30" hidden="1" customHeight="1" x14ac:dyDescent="0.35">
      <c r="A4062" s="95">
        <v>4060</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hidden="1" customHeight="1" x14ac:dyDescent="0.35">
      <c r="A4063" s="95">
        <v>4061</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hidden="1" customHeight="1" x14ac:dyDescent="0.35">
      <c r="A4064" s="95">
        <v>4062</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30" hidden="1" customHeight="1" x14ac:dyDescent="0.35">
      <c r="A4065" s="95">
        <v>4063</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30" hidden="1" customHeight="1" x14ac:dyDescent="0.35">
      <c r="A4066" s="95">
        <v>4064</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30" hidden="1" customHeight="1" x14ac:dyDescent="0.35">
      <c r="A4067" s="95">
        <v>4065</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hidden="1" customHeight="1" x14ac:dyDescent="0.35">
      <c r="A4068" s="95">
        <v>4066</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hidden="1" customHeight="1" x14ac:dyDescent="0.35">
      <c r="A4069" s="95">
        <v>4067</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hidden="1" customHeight="1" x14ac:dyDescent="0.35">
      <c r="A4070" s="95">
        <v>4068</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30" hidden="1" customHeight="1" x14ac:dyDescent="0.35">
      <c r="A4071" s="95">
        <v>4069</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hidden="1" customHeight="1" x14ac:dyDescent="0.35">
      <c r="A4072" s="95">
        <v>4070</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hidden="1" customHeight="1" x14ac:dyDescent="0.35">
      <c r="A4073" s="95">
        <v>4071</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hidden="1" customHeight="1" x14ac:dyDescent="0.35">
      <c r="A4074" s="95">
        <v>4072</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30" hidden="1" customHeight="1" x14ac:dyDescent="0.35">
      <c r="A4075" s="95">
        <v>4073</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hidden="1" customHeight="1" x14ac:dyDescent="0.35">
      <c r="A4076" s="95">
        <v>4074</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hidden="1" customHeight="1" x14ac:dyDescent="0.35">
      <c r="A4077" s="95">
        <v>4075</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hidden="1" customHeight="1" x14ac:dyDescent="0.35">
      <c r="A4078" s="95">
        <v>4076</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30" hidden="1" customHeight="1" x14ac:dyDescent="0.35">
      <c r="A4079" s="95">
        <v>4077</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30" hidden="1" customHeight="1" x14ac:dyDescent="0.35">
      <c r="A4080" s="95">
        <v>4078</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hidden="1" customHeight="1" x14ac:dyDescent="0.35">
      <c r="A4081" s="95">
        <v>4079</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hidden="1" customHeight="1" x14ac:dyDescent="0.35">
      <c r="A4082" s="95">
        <v>4080</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hidden="1" customHeight="1" x14ac:dyDescent="0.35">
      <c r="A4083" s="95">
        <v>4081</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hidden="1" customHeight="1" x14ac:dyDescent="0.35">
      <c r="A4084" s="95">
        <v>4082</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hidden="1" customHeight="1" x14ac:dyDescent="0.35">
      <c r="A4085" s="95">
        <v>4083</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hidden="1" customHeight="1" x14ac:dyDescent="0.35">
      <c r="A4086" s="95">
        <v>4084</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30" hidden="1" customHeight="1" x14ac:dyDescent="0.35">
      <c r="A4087" s="95">
        <v>4085</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30" hidden="1" customHeight="1" x14ac:dyDescent="0.35">
      <c r="A4088" s="95">
        <v>4086</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hidden="1" customHeight="1" x14ac:dyDescent="0.35">
      <c r="A4089" s="95">
        <v>4087</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30" hidden="1" customHeight="1" x14ac:dyDescent="0.35">
      <c r="A4090" s="95">
        <v>4088</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hidden="1" customHeight="1" x14ac:dyDescent="0.35">
      <c r="A4091" s="95">
        <v>4089</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hidden="1" customHeight="1" x14ac:dyDescent="0.35">
      <c r="A4092" s="95">
        <v>4090</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hidden="1" customHeight="1" x14ac:dyDescent="0.35">
      <c r="A4093" s="95">
        <v>4091</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hidden="1" customHeight="1" x14ac:dyDescent="0.35">
      <c r="A4094" s="95">
        <v>4092</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hidden="1" customHeight="1" x14ac:dyDescent="0.35">
      <c r="A4095" s="95">
        <v>4093</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hidden="1" customHeight="1" x14ac:dyDescent="0.35">
      <c r="A4096" s="95">
        <v>4094</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30" hidden="1" customHeight="1" x14ac:dyDescent="0.35">
      <c r="A4097" s="95">
        <v>4095</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30" hidden="1" customHeight="1" x14ac:dyDescent="0.35">
      <c r="A4098" s="95">
        <v>4096</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hidden="1" customHeight="1" x14ac:dyDescent="0.35">
      <c r="A4099" s="95">
        <v>4097</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30" hidden="1" customHeight="1" x14ac:dyDescent="0.35">
      <c r="A4100" s="95">
        <v>4098</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30" hidden="1" customHeight="1" x14ac:dyDescent="0.35">
      <c r="A4101" s="95">
        <v>4099</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hidden="1" customHeight="1" x14ac:dyDescent="0.35">
      <c r="A4102" s="95">
        <v>4100</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hidden="1" customHeight="1" x14ac:dyDescent="0.35">
      <c r="A4103" s="95">
        <v>4101</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30" hidden="1" customHeight="1" x14ac:dyDescent="0.35">
      <c r="A4104" s="95">
        <v>4102</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30" hidden="1" customHeight="1" x14ac:dyDescent="0.35">
      <c r="A4105" s="95">
        <v>4103</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30" hidden="1" customHeight="1" x14ac:dyDescent="0.35">
      <c r="A4106" s="95">
        <v>4104</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30" hidden="1" customHeight="1" x14ac:dyDescent="0.35">
      <c r="A4107" s="95">
        <v>4105</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30" hidden="1" customHeight="1" x14ac:dyDescent="0.35">
      <c r="A4108" s="95">
        <v>4106</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hidden="1" customHeight="1" x14ac:dyDescent="0.35">
      <c r="A4109" s="95">
        <v>4107</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30" hidden="1" customHeight="1" x14ac:dyDescent="0.35">
      <c r="A4110" s="95">
        <v>4108</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30" hidden="1" customHeight="1" x14ac:dyDescent="0.35">
      <c r="A4111" s="95">
        <v>4109</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hidden="1" customHeight="1" x14ac:dyDescent="0.35">
      <c r="A4112" s="95">
        <v>4110</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hidden="1" customHeight="1" x14ac:dyDescent="0.35">
      <c r="A4113" s="95">
        <v>4111</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hidden="1" customHeight="1" x14ac:dyDescent="0.35">
      <c r="A4114" s="95">
        <v>4112</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hidden="1" customHeight="1" x14ac:dyDescent="0.35">
      <c r="A4115" s="95">
        <v>4113</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hidden="1" customHeight="1" x14ac:dyDescent="0.35">
      <c r="A4116" s="95">
        <v>4114</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hidden="1" customHeight="1" x14ac:dyDescent="0.35">
      <c r="A4117" s="95">
        <v>4115</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hidden="1" customHeight="1" x14ac:dyDescent="0.35">
      <c r="A4118" s="95">
        <v>4116</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hidden="1" customHeight="1" x14ac:dyDescent="0.35">
      <c r="A4119" s="95">
        <v>4117</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hidden="1" customHeight="1" x14ac:dyDescent="0.35">
      <c r="A4120" s="95">
        <v>4118</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hidden="1" customHeight="1" x14ac:dyDescent="0.35">
      <c r="A4121" s="95">
        <v>4119</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hidden="1" customHeight="1" x14ac:dyDescent="0.35">
      <c r="A4122" s="95">
        <v>4120</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hidden="1" customHeight="1" x14ac:dyDescent="0.35">
      <c r="A4123" s="95">
        <v>4121</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hidden="1" customHeight="1" x14ac:dyDescent="0.35">
      <c r="A4124" s="95">
        <v>4122</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hidden="1" customHeight="1" x14ac:dyDescent="0.35">
      <c r="A4125" s="95">
        <v>4123</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hidden="1" customHeight="1" x14ac:dyDescent="0.35">
      <c r="A4126" s="95">
        <v>4124</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hidden="1" customHeight="1" x14ac:dyDescent="0.35">
      <c r="A4127" s="95">
        <v>4125</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hidden="1" customHeight="1" x14ac:dyDescent="0.35">
      <c r="A4128" s="95">
        <v>4126</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hidden="1" customHeight="1" x14ac:dyDescent="0.35">
      <c r="A4129" s="95">
        <v>4127</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hidden="1" customHeight="1" x14ac:dyDescent="0.35">
      <c r="A4130" s="95">
        <v>4128</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hidden="1" customHeight="1" x14ac:dyDescent="0.35">
      <c r="A4131" s="95">
        <v>4129</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hidden="1" customHeight="1" x14ac:dyDescent="0.35">
      <c r="A4132" s="95">
        <v>4130</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hidden="1" customHeight="1" x14ac:dyDescent="0.35">
      <c r="A4133" s="95">
        <v>4131</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hidden="1" customHeight="1" x14ac:dyDescent="0.35">
      <c r="A4134" s="95">
        <v>4132</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hidden="1" customHeight="1" x14ac:dyDescent="0.35">
      <c r="A4135" s="95">
        <v>4133</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hidden="1" customHeight="1" x14ac:dyDescent="0.35">
      <c r="A4136" s="95">
        <v>4134</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hidden="1" customHeight="1" x14ac:dyDescent="0.35">
      <c r="A4137" s="95">
        <v>4135</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hidden="1" customHeight="1" x14ac:dyDescent="0.35">
      <c r="A4138" s="95">
        <v>4136</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hidden="1" customHeight="1" x14ac:dyDescent="0.35">
      <c r="A4139" s="95">
        <v>4137</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hidden="1" customHeight="1" x14ac:dyDescent="0.35">
      <c r="A4140" s="95">
        <v>4138</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hidden="1" customHeight="1" x14ac:dyDescent="0.35">
      <c r="A4141" s="95">
        <v>4139</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hidden="1" customHeight="1" x14ac:dyDescent="0.35">
      <c r="A4142" s="95">
        <v>4140</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hidden="1" customHeight="1" x14ac:dyDescent="0.35">
      <c r="A4143" s="95">
        <v>4141</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hidden="1" customHeight="1" x14ac:dyDescent="0.35">
      <c r="A4144" s="95">
        <v>4142</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hidden="1" customHeight="1" x14ac:dyDescent="0.35">
      <c r="A4145" s="95">
        <v>4143</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30" hidden="1" customHeight="1" x14ac:dyDescent="0.35">
      <c r="A4146" s="95">
        <v>4144</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30" hidden="1" customHeight="1" x14ac:dyDescent="0.35">
      <c r="A4147" s="95">
        <v>4145</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30" hidden="1" customHeight="1" x14ac:dyDescent="0.35">
      <c r="A4148" s="95">
        <v>4146</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30" hidden="1" customHeight="1" x14ac:dyDescent="0.35">
      <c r="A4149" s="95">
        <v>4147</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hidden="1" customHeight="1" x14ac:dyDescent="0.35">
      <c r="A4150" s="95">
        <v>4148</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hidden="1" customHeight="1" x14ac:dyDescent="0.35">
      <c r="A4151" s="95">
        <v>4149</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hidden="1" customHeight="1" x14ac:dyDescent="0.35">
      <c r="A4152" s="95">
        <v>4150</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30" hidden="1" customHeight="1" x14ac:dyDescent="0.35">
      <c r="A4153" s="95">
        <v>4151</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30" hidden="1" customHeight="1" x14ac:dyDescent="0.35">
      <c r="A4154" s="95">
        <v>4152</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hidden="1" customHeight="1" x14ac:dyDescent="0.35">
      <c r="A4155" s="95">
        <v>4153</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hidden="1" customHeight="1" x14ac:dyDescent="0.35">
      <c r="A4156" s="95">
        <v>4154</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hidden="1" customHeight="1" x14ac:dyDescent="0.35">
      <c r="A4157" s="95">
        <v>4155</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30" hidden="1" customHeight="1" x14ac:dyDescent="0.35">
      <c r="A4158" s="95">
        <v>4156</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hidden="1" customHeight="1" x14ac:dyDescent="0.35">
      <c r="A4159" s="95">
        <v>4157</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30" hidden="1" customHeight="1" x14ac:dyDescent="0.35">
      <c r="A4160" s="95">
        <v>4158</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30" hidden="1" customHeight="1" x14ac:dyDescent="0.35">
      <c r="A4161" s="95">
        <v>4159</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hidden="1" customHeight="1" x14ac:dyDescent="0.35">
      <c r="A4162" s="95">
        <v>4160</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hidden="1" customHeight="1" x14ac:dyDescent="0.35">
      <c r="A4163" s="95">
        <v>4161</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30" hidden="1" customHeight="1" x14ac:dyDescent="0.35">
      <c r="A4164" s="95">
        <v>4162</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30" hidden="1" customHeight="1" x14ac:dyDescent="0.35">
      <c r="A4165" s="95">
        <v>4163</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hidden="1" customHeight="1" x14ac:dyDescent="0.35">
      <c r="A4166" s="95">
        <v>4164</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30" hidden="1" customHeight="1" x14ac:dyDescent="0.35">
      <c r="A4167" s="95">
        <v>4165</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30" hidden="1" customHeight="1" x14ac:dyDescent="0.35">
      <c r="A4168" s="95">
        <v>4166</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30" hidden="1" customHeight="1" x14ac:dyDescent="0.35">
      <c r="A4169" s="95">
        <v>4167</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30" hidden="1" customHeight="1" x14ac:dyDescent="0.35">
      <c r="A4170" s="95">
        <v>4168</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30" hidden="1" customHeight="1" x14ac:dyDescent="0.35">
      <c r="A4171" s="95">
        <v>4169</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hidden="1" customHeight="1" x14ac:dyDescent="0.35">
      <c r="A4172" s="95">
        <v>4170</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hidden="1" customHeight="1" x14ac:dyDescent="0.35">
      <c r="A4173" s="95">
        <v>4171</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hidden="1" customHeight="1" x14ac:dyDescent="0.35">
      <c r="A4174" s="95">
        <v>4172</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hidden="1" customHeight="1" x14ac:dyDescent="0.35">
      <c r="A4175" s="95">
        <v>4173</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30" hidden="1" customHeight="1" x14ac:dyDescent="0.35">
      <c r="A4176" s="95">
        <v>4174</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30" hidden="1" customHeight="1" x14ac:dyDescent="0.35">
      <c r="A4177" s="95">
        <v>4175</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30" hidden="1" customHeight="1" x14ac:dyDescent="0.35">
      <c r="A4178" s="95">
        <v>4176</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hidden="1" customHeight="1" x14ac:dyDescent="0.35">
      <c r="A4179" s="95">
        <v>4177</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hidden="1" customHeight="1" x14ac:dyDescent="0.35">
      <c r="A4180" s="95">
        <v>4178</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hidden="1" customHeight="1" x14ac:dyDescent="0.35">
      <c r="A4181" s="95">
        <v>4179</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30" hidden="1" customHeight="1" x14ac:dyDescent="0.35">
      <c r="A4182" s="95">
        <v>4180</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hidden="1" customHeight="1" x14ac:dyDescent="0.35">
      <c r="A4183" s="95">
        <v>4181</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30" hidden="1" customHeight="1" x14ac:dyDescent="0.35">
      <c r="A4184" s="95">
        <v>4182</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hidden="1" customHeight="1" x14ac:dyDescent="0.35">
      <c r="A4185" s="95">
        <v>4183</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30" hidden="1" customHeight="1" x14ac:dyDescent="0.35">
      <c r="A4186" s="95">
        <v>4184</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hidden="1" customHeight="1" x14ac:dyDescent="0.35">
      <c r="A4187" s="95">
        <v>4185</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hidden="1" customHeight="1" x14ac:dyDescent="0.35">
      <c r="A4188" s="95">
        <v>4186</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hidden="1" customHeight="1" x14ac:dyDescent="0.35">
      <c r="A4189" s="95">
        <v>4187</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hidden="1" customHeight="1" x14ac:dyDescent="0.35">
      <c r="A4190" s="95">
        <v>4188</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hidden="1" customHeight="1" x14ac:dyDescent="0.35">
      <c r="A4191" s="95">
        <v>4189</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hidden="1" customHeight="1" x14ac:dyDescent="0.35">
      <c r="A4192" s="95">
        <v>4190</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30" hidden="1" customHeight="1" x14ac:dyDescent="0.35">
      <c r="A4193" s="95">
        <v>4191</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hidden="1" customHeight="1" x14ac:dyDescent="0.35">
      <c r="A4194" s="95">
        <v>4192</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30" hidden="1" customHeight="1" x14ac:dyDescent="0.35">
      <c r="A4195" s="95">
        <v>4193</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30" hidden="1" customHeight="1" x14ac:dyDescent="0.35">
      <c r="A4196" s="95">
        <v>4194</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hidden="1" customHeight="1" x14ac:dyDescent="0.35">
      <c r="A4197" s="95">
        <v>4195</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30" hidden="1" customHeight="1" x14ac:dyDescent="0.35">
      <c r="A4198" s="95">
        <v>4196</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hidden="1" customHeight="1" x14ac:dyDescent="0.35">
      <c r="A4199" s="95">
        <v>4197</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30" hidden="1" customHeight="1" x14ac:dyDescent="0.35">
      <c r="A4200" s="95">
        <v>4198</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30" hidden="1" customHeight="1" x14ac:dyDescent="0.35">
      <c r="A4201" s="95">
        <v>4199</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30" hidden="1" customHeight="1" x14ac:dyDescent="0.35">
      <c r="A4202" s="95">
        <v>4200</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30" hidden="1" customHeight="1" x14ac:dyDescent="0.35">
      <c r="A4203" s="95">
        <v>4201</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30" hidden="1" customHeight="1" x14ac:dyDescent="0.35">
      <c r="A4204" s="95">
        <v>4202</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30" hidden="1" customHeight="1" x14ac:dyDescent="0.35">
      <c r="A4205" s="95">
        <v>4203</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30" hidden="1" customHeight="1" x14ac:dyDescent="0.35">
      <c r="A4206" s="95">
        <v>4204</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30" hidden="1" customHeight="1" x14ac:dyDescent="0.35">
      <c r="A4207" s="95">
        <v>4205</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30" hidden="1" customHeight="1" x14ac:dyDescent="0.35">
      <c r="A4208" s="95">
        <v>4206</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30" hidden="1" customHeight="1" x14ac:dyDescent="0.35">
      <c r="A4209" s="95">
        <v>4207</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hidden="1" customHeight="1" x14ac:dyDescent="0.35">
      <c r="A4210" s="95">
        <v>4208</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hidden="1" customHeight="1" x14ac:dyDescent="0.35">
      <c r="A4211" s="95">
        <v>4209</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hidden="1" customHeight="1" x14ac:dyDescent="0.35">
      <c r="A4212" s="95">
        <v>4210</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hidden="1" customHeight="1" x14ac:dyDescent="0.35">
      <c r="A4213" s="95">
        <v>4211</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hidden="1" customHeight="1" x14ac:dyDescent="0.35">
      <c r="A4214" s="95">
        <v>4212</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hidden="1" customHeight="1" x14ac:dyDescent="0.35">
      <c r="A4215" s="95">
        <v>4213</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hidden="1" customHeight="1" x14ac:dyDescent="0.35">
      <c r="A4216" s="95">
        <v>4214</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hidden="1" customHeight="1" x14ac:dyDescent="0.35">
      <c r="A4217" s="95">
        <v>4215</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hidden="1" customHeight="1" x14ac:dyDescent="0.35">
      <c r="A4218" s="95">
        <v>4216</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hidden="1" customHeight="1" x14ac:dyDescent="0.35">
      <c r="A4219" s="95">
        <v>4217</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hidden="1" customHeight="1" x14ac:dyDescent="0.35">
      <c r="A4220" s="95">
        <v>4218</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hidden="1" customHeight="1" x14ac:dyDescent="0.35">
      <c r="A4221" s="95">
        <v>4219</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hidden="1" customHeight="1" x14ac:dyDescent="0.35">
      <c r="A4222" s="95">
        <v>4220</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hidden="1" customHeight="1" x14ac:dyDescent="0.35">
      <c r="A4223" s="95">
        <v>4221</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hidden="1" customHeight="1" x14ac:dyDescent="0.35">
      <c r="A4224" s="95">
        <v>4222</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hidden="1" customHeight="1" x14ac:dyDescent="0.35">
      <c r="A4225" s="95">
        <v>4223</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hidden="1" customHeight="1" x14ac:dyDescent="0.35">
      <c r="A4226" s="95">
        <v>4224</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hidden="1" customHeight="1" x14ac:dyDescent="0.35">
      <c r="A4227" s="95">
        <v>4225</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hidden="1" customHeight="1" x14ac:dyDescent="0.35">
      <c r="A4228" s="95">
        <v>4226</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hidden="1" customHeight="1" x14ac:dyDescent="0.35">
      <c r="A4229" s="95">
        <v>4227</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hidden="1" customHeight="1" x14ac:dyDescent="0.35">
      <c r="A4230" s="95">
        <v>4228</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hidden="1" customHeight="1" x14ac:dyDescent="0.35">
      <c r="A4231" s="95">
        <v>4229</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hidden="1" customHeight="1" x14ac:dyDescent="0.35">
      <c r="A4232" s="95">
        <v>4230</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hidden="1" customHeight="1" x14ac:dyDescent="0.35">
      <c r="A4233" s="95">
        <v>4231</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hidden="1" customHeight="1" x14ac:dyDescent="0.35">
      <c r="A4234" s="95">
        <v>4232</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hidden="1" customHeight="1" x14ac:dyDescent="0.35">
      <c r="A4235" s="95">
        <v>4233</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hidden="1" customHeight="1" x14ac:dyDescent="0.35">
      <c r="A4236" s="95">
        <v>4234</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hidden="1" customHeight="1" x14ac:dyDescent="0.35">
      <c r="A4237" s="95">
        <v>4235</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hidden="1" customHeight="1" x14ac:dyDescent="0.35">
      <c r="A4238" s="95">
        <v>4236</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hidden="1" customHeight="1" x14ac:dyDescent="0.35">
      <c r="A4239" s="95">
        <v>4237</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hidden="1" customHeight="1" x14ac:dyDescent="0.35">
      <c r="A4240" s="95">
        <v>4238</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hidden="1" customHeight="1" x14ac:dyDescent="0.35">
      <c r="A4241" s="95">
        <v>4239</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hidden="1" customHeight="1" x14ac:dyDescent="0.35">
      <c r="A4242" s="95">
        <v>4240</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hidden="1" customHeight="1" x14ac:dyDescent="0.35">
      <c r="A4243" s="95">
        <v>4241</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hidden="1" customHeight="1" x14ac:dyDescent="0.35">
      <c r="A4244" s="95">
        <v>4242</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hidden="1" customHeight="1" x14ac:dyDescent="0.35">
      <c r="A4245" s="95">
        <v>4243</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hidden="1" customHeight="1" x14ac:dyDescent="0.35">
      <c r="A4246" s="95">
        <v>4244</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hidden="1" customHeight="1" x14ac:dyDescent="0.35">
      <c r="A4247" s="95">
        <v>4245</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hidden="1" customHeight="1" x14ac:dyDescent="0.35">
      <c r="A4248" s="95">
        <v>4246</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hidden="1" customHeight="1" x14ac:dyDescent="0.35">
      <c r="A4249" s="95">
        <v>4247</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hidden="1" customHeight="1" x14ac:dyDescent="0.35">
      <c r="A4250" s="95">
        <v>4248</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hidden="1" customHeight="1" x14ac:dyDescent="0.35">
      <c r="A4251" s="95">
        <v>4249</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hidden="1" customHeight="1" x14ac:dyDescent="0.35">
      <c r="A4252" s="95">
        <v>4250</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hidden="1" customHeight="1" x14ac:dyDescent="0.35">
      <c r="A4253" s="95">
        <v>4251</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hidden="1" customHeight="1" x14ac:dyDescent="0.35">
      <c r="A4254" s="95">
        <v>4252</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hidden="1" customHeight="1" x14ac:dyDescent="0.35">
      <c r="A4255" s="95">
        <v>4253</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hidden="1" customHeight="1" x14ac:dyDescent="0.35">
      <c r="A4256" s="95">
        <v>4254</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hidden="1" customHeight="1" x14ac:dyDescent="0.35">
      <c r="A4257" s="95">
        <v>4255</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hidden="1" customHeight="1" x14ac:dyDescent="0.35">
      <c r="A4258" s="95">
        <v>4256</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hidden="1" customHeight="1" x14ac:dyDescent="0.35">
      <c r="A4259" s="95">
        <v>4257</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hidden="1" customHeight="1" x14ac:dyDescent="0.35">
      <c r="A4260" s="95">
        <v>4258</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hidden="1" customHeight="1" x14ac:dyDescent="0.35">
      <c r="A4261" s="95">
        <v>4259</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hidden="1" customHeight="1" x14ac:dyDescent="0.35">
      <c r="A4262" s="95">
        <v>4260</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hidden="1" customHeight="1" x14ac:dyDescent="0.35">
      <c r="A4263" s="95">
        <v>4261</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hidden="1" customHeight="1" x14ac:dyDescent="0.35">
      <c r="A4264" s="95">
        <v>4262</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hidden="1" customHeight="1" x14ac:dyDescent="0.35">
      <c r="A4265" s="95">
        <v>4263</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hidden="1" customHeight="1" x14ac:dyDescent="0.35">
      <c r="A4266" s="95">
        <v>4264</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hidden="1" customHeight="1" x14ac:dyDescent="0.35">
      <c r="A4267" s="95">
        <v>4265</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hidden="1" customHeight="1" x14ac:dyDescent="0.35">
      <c r="A4268" s="95">
        <v>4266</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hidden="1" customHeight="1" x14ac:dyDescent="0.35">
      <c r="A4269" s="95">
        <v>4267</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hidden="1" customHeight="1" x14ac:dyDescent="0.35">
      <c r="A4270" s="95">
        <v>4268</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hidden="1" customHeight="1" x14ac:dyDescent="0.35">
      <c r="A4271" s="95">
        <v>4269</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hidden="1" customHeight="1" x14ac:dyDescent="0.35">
      <c r="A4272" s="95">
        <v>4270</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hidden="1" customHeight="1" x14ac:dyDescent="0.35">
      <c r="A4273" s="95">
        <v>4271</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hidden="1" customHeight="1" x14ac:dyDescent="0.35">
      <c r="A4274" s="95">
        <v>4272</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hidden="1" customHeight="1" x14ac:dyDescent="0.35">
      <c r="A4275" s="95">
        <v>4273</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hidden="1" customHeight="1" x14ac:dyDescent="0.35">
      <c r="A4276" s="95">
        <v>4274</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hidden="1" customHeight="1" x14ac:dyDescent="0.35">
      <c r="A4277" s="95">
        <v>4275</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hidden="1" customHeight="1" x14ac:dyDescent="0.35">
      <c r="A4278" s="95">
        <v>4276</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hidden="1" customHeight="1" x14ac:dyDescent="0.35">
      <c r="A4279" s="95">
        <v>4277</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hidden="1" customHeight="1" x14ac:dyDescent="0.35">
      <c r="A4280" s="95">
        <v>4278</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hidden="1" customHeight="1" x14ac:dyDescent="0.35">
      <c r="A4281" s="95">
        <v>4279</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hidden="1" customHeight="1" x14ac:dyDescent="0.35">
      <c r="A4282" s="95">
        <v>4280</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hidden="1" customHeight="1" x14ac:dyDescent="0.35">
      <c r="A4283" s="95">
        <v>4281</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hidden="1" customHeight="1" x14ac:dyDescent="0.35">
      <c r="A4284" s="95">
        <v>4282</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hidden="1" customHeight="1" x14ac:dyDescent="0.35">
      <c r="A4285" s="95">
        <v>4283</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hidden="1" customHeight="1" x14ac:dyDescent="0.35">
      <c r="A4286" s="95">
        <v>4284</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hidden="1" customHeight="1" x14ac:dyDescent="0.35">
      <c r="A4287" s="95">
        <v>4285</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hidden="1" customHeight="1" x14ac:dyDescent="0.35">
      <c r="A4288" s="95">
        <v>4286</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hidden="1" customHeight="1" x14ac:dyDescent="0.35">
      <c r="A4289" s="95">
        <v>4287</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hidden="1" customHeight="1" x14ac:dyDescent="0.35">
      <c r="A4290" s="95">
        <v>4288</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hidden="1" customHeight="1" x14ac:dyDescent="0.35">
      <c r="A4291" s="95">
        <v>4289</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hidden="1" customHeight="1" x14ac:dyDescent="0.35">
      <c r="A4292" s="95">
        <v>4290</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hidden="1" customHeight="1" x14ac:dyDescent="0.35">
      <c r="A4293" s="95">
        <v>4291</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hidden="1" customHeight="1" x14ac:dyDescent="0.35">
      <c r="A4294" s="95">
        <v>4292</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hidden="1" customHeight="1" x14ac:dyDescent="0.35">
      <c r="A4295" s="95">
        <v>4293</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hidden="1" customHeight="1" x14ac:dyDescent="0.35">
      <c r="A4296" s="95">
        <v>4294</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hidden="1" customHeight="1" x14ac:dyDescent="0.35">
      <c r="A4297" s="95">
        <v>4295</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hidden="1" customHeight="1" x14ac:dyDescent="0.35">
      <c r="A4298" s="95">
        <v>4296</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hidden="1" customHeight="1" x14ac:dyDescent="0.35">
      <c r="A4299" s="95">
        <v>4297</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hidden="1" customHeight="1" x14ac:dyDescent="0.35">
      <c r="A4300" s="95">
        <v>4298</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hidden="1" customHeight="1" x14ac:dyDescent="0.35">
      <c r="A4301" s="95">
        <v>4299</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hidden="1" customHeight="1" x14ac:dyDescent="0.35">
      <c r="A4302" s="95">
        <v>4300</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hidden="1" customHeight="1" x14ac:dyDescent="0.35">
      <c r="A4303" s="95">
        <v>4301</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hidden="1" customHeight="1" x14ac:dyDescent="0.35">
      <c r="A4304" s="95">
        <v>4302</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hidden="1" customHeight="1" x14ac:dyDescent="0.35">
      <c r="A4305" s="95">
        <v>4303</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hidden="1" customHeight="1" x14ac:dyDescent="0.35">
      <c r="A4306" s="95">
        <v>4304</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hidden="1" customHeight="1" x14ac:dyDescent="0.35">
      <c r="A4307" s="95">
        <v>4305</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hidden="1" customHeight="1" x14ac:dyDescent="0.35">
      <c r="A4308" s="95">
        <v>4306</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hidden="1" customHeight="1" x14ac:dyDescent="0.35">
      <c r="A4309" s="95">
        <v>4307</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hidden="1" customHeight="1" x14ac:dyDescent="0.35">
      <c r="A4310" s="95">
        <v>4308</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hidden="1" customHeight="1" x14ac:dyDescent="0.35">
      <c r="A4311" s="95">
        <v>4309</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hidden="1" customHeight="1" x14ac:dyDescent="0.35">
      <c r="A4312" s="95">
        <v>4310</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hidden="1" customHeight="1" x14ac:dyDescent="0.35">
      <c r="A4313" s="95">
        <v>4311</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hidden="1" customHeight="1" x14ac:dyDescent="0.35">
      <c r="A4314" s="95">
        <v>4312</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hidden="1" customHeight="1" x14ac:dyDescent="0.35">
      <c r="A4315" s="95">
        <v>4313</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hidden="1" customHeight="1" x14ac:dyDescent="0.35">
      <c r="A4316" s="95">
        <v>4314</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hidden="1" customHeight="1" x14ac:dyDescent="0.35">
      <c r="A4317" s="95">
        <v>4315</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30" hidden="1" customHeight="1" x14ac:dyDescent="0.35">
      <c r="A4318" s="95">
        <v>4316</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hidden="1" customHeight="1" x14ac:dyDescent="0.35">
      <c r="A4319" s="95">
        <v>4317</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hidden="1" customHeight="1" x14ac:dyDescent="0.35">
      <c r="A4320" s="95">
        <v>4318</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hidden="1" customHeight="1" x14ac:dyDescent="0.35">
      <c r="A4321" s="95">
        <v>4319</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hidden="1" customHeight="1" x14ac:dyDescent="0.35">
      <c r="A4322" s="95">
        <v>4320</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hidden="1" customHeight="1" x14ac:dyDescent="0.35">
      <c r="A4323" s="95">
        <v>4321</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hidden="1" customHeight="1" x14ac:dyDescent="0.35">
      <c r="A4324" s="95">
        <v>4322</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hidden="1" customHeight="1" x14ac:dyDescent="0.35">
      <c r="A4325" s="95">
        <v>4323</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30" hidden="1" customHeight="1" x14ac:dyDescent="0.35">
      <c r="A4326" s="95">
        <v>4324</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hidden="1" customHeight="1" x14ac:dyDescent="0.35">
      <c r="A4327" s="95">
        <v>4325</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hidden="1" customHeight="1" x14ac:dyDescent="0.35">
      <c r="A4328" s="95">
        <v>4326</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30" hidden="1" customHeight="1" x14ac:dyDescent="0.35">
      <c r="A4329" s="95">
        <v>4327</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hidden="1" customHeight="1" x14ac:dyDescent="0.35">
      <c r="A4330" s="95">
        <v>4328</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hidden="1" customHeight="1" x14ac:dyDescent="0.35">
      <c r="A4331" s="95">
        <v>4329</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hidden="1" customHeight="1" x14ac:dyDescent="0.35">
      <c r="A4332" s="95">
        <v>4330</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hidden="1" customHeight="1" x14ac:dyDescent="0.35">
      <c r="A4333" s="95">
        <v>4331</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30" hidden="1" customHeight="1" x14ac:dyDescent="0.35">
      <c r="A4334" s="95">
        <v>4332</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hidden="1" customHeight="1" x14ac:dyDescent="0.35">
      <c r="A4335" s="95">
        <v>4333</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hidden="1" customHeight="1" x14ac:dyDescent="0.35">
      <c r="A4336" s="95">
        <v>4334</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30" hidden="1" customHeight="1" x14ac:dyDescent="0.35">
      <c r="A4337" s="95">
        <v>4335</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30" hidden="1" customHeight="1" x14ac:dyDescent="0.35">
      <c r="A4338" s="95">
        <v>4336</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hidden="1" customHeight="1" x14ac:dyDescent="0.35">
      <c r="A4339" s="95">
        <v>4337</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30" hidden="1" customHeight="1" x14ac:dyDescent="0.35">
      <c r="A4340" s="95">
        <v>4338</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30" hidden="1" customHeight="1" x14ac:dyDescent="0.35">
      <c r="A4341" s="95">
        <v>4339</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hidden="1" customHeight="1" x14ac:dyDescent="0.35">
      <c r="A4342" s="95">
        <v>4340</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30" hidden="1" customHeight="1" x14ac:dyDescent="0.35">
      <c r="A4343" s="95">
        <v>4341</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hidden="1" customHeight="1" x14ac:dyDescent="0.35">
      <c r="A4344" s="95">
        <v>4342</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hidden="1" customHeight="1" x14ac:dyDescent="0.35">
      <c r="A4345" s="95">
        <v>4343</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30" hidden="1" customHeight="1" x14ac:dyDescent="0.35">
      <c r="A4346" s="95">
        <v>4344</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30" hidden="1" customHeight="1" x14ac:dyDescent="0.35">
      <c r="A4347" s="95">
        <v>4345</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30" hidden="1" customHeight="1" x14ac:dyDescent="0.35">
      <c r="A4348" s="95">
        <v>4346</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30" hidden="1" customHeight="1" x14ac:dyDescent="0.35">
      <c r="A4349" s="95">
        <v>4347</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30" hidden="1" customHeight="1" x14ac:dyDescent="0.35">
      <c r="A4350" s="95">
        <v>4348</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30" hidden="1" customHeight="1" x14ac:dyDescent="0.35">
      <c r="A4351" s="95">
        <v>4349</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30" hidden="1" customHeight="1" x14ac:dyDescent="0.35">
      <c r="A4352" s="95">
        <v>4350</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30" hidden="1" customHeight="1" x14ac:dyDescent="0.35">
      <c r="A4353" s="95">
        <v>4351</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hidden="1" customHeight="1" x14ac:dyDescent="0.35">
      <c r="A4354" s="95">
        <v>4352</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hidden="1" customHeight="1" x14ac:dyDescent="0.35">
      <c r="A4355" s="95">
        <v>4353</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hidden="1" customHeight="1" x14ac:dyDescent="0.35">
      <c r="A4356" s="95">
        <v>4354</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hidden="1" customHeight="1" x14ac:dyDescent="0.35">
      <c r="A4357" s="95">
        <v>4355</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hidden="1" customHeight="1" x14ac:dyDescent="0.35">
      <c r="A4358" s="95">
        <v>4356</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hidden="1" customHeight="1" x14ac:dyDescent="0.35">
      <c r="A4359" s="95">
        <v>4357</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hidden="1" customHeight="1" x14ac:dyDescent="0.35">
      <c r="A4360" s="95">
        <v>4358</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hidden="1" customHeight="1" x14ac:dyDescent="0.35">
      <c r="A4361" s="95">
        <v>4359</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hidden="1" customHeight="1" x14ac:dyDescent="0.35">
      <c r="A4362" s="95">
        <v>4360</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hidden="1" customHeight="1" x14ac:dyDescent="0.35">
      <c r="A4363" s="95">
        <v>4361</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hidden="1" customHeight="1" x14ac:dyDescent="0.35">
      <c r="A4364" s="95">
        <v>4362</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hidden="1" customHeight="1" x14ac:dyDescent="0.35">
      <c r="A4365" s="95">
        <v>4363</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hidden="1" customHeight="1" x14ac:dyDescent="0.35">
      <c r="A4366" s="95">
        <v>4364</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hidden="1" customHeight="1" x14ac:dyDescent="0.35">
      <c r="A4367" s="95">
        <v>4365</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hidden="1" customHeight="1" x14ac:dyDescent="0.35">
      <c r="A4368" s="95">
        <v>4366</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hidden="1" customHeight="1" x14ac:dyDescent="0.35">
      <c r="A4369" s="95">
        <v>4367</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hidden="1" customHeight="1" x14ac:dyDescent="0.35">
      <c r="A4370" s="95">
        <v>4368</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hidden="1" customHeight="1" x14ac:dyDescent="0.35">
      <c r="A4371" s="95">
        <v>4369</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hidden="1" customHeight="1" x14ac:dyDescent="0.35">
      <c r="A4372" s="95">
        <v>4370</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hidden="1" customHeight="1" x14ac:dyDescent="0.35">
      <c r="A4373" s="95">
        <v>4371</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hidden="1" customHeight="1" x14ac:dyDescent="0.35">
      <c r="A4374" s="95">
        <v>4372</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hidden="1" customHeight="1" x14ac:dyDescent="0.35">
      <c r="A4375" s="95">
        <v>4373</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hidden="1" customHeight="1" x14ac:dyDescent="0.35">
      <c r="A4376" s="95">
        <v>4374</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hidden="1" customHeight="1" x14ac:dyDescent="0.35">
      <c r="A4377" s="95">
        <v>4375</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hidden="1" customHeight="1" x14ac:dyDescent="0.35">
      <c r="A4378" s="95">
        <v>4376</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hidden="1" customHeight="1" x14ac:dyDescent="0.35">
      <c r="A4379" s="95">
        <v>4377</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hidden="1" customHeight="1" x14ac:dyDescent="0.35">
      <c r="A4380" s="95">
        <v>4378</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hidden="1" customHeight="1" x14ac:dyDescent="0.35">
      <c r="A4381" s="95">
        <v>4379</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hidden="1" customHeight="1" x14ac:dyDescent="0.35">
      <c r="A4382" s="95">
        <v>4380</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hidden="1" customHeight="1" x14ac:dyDescent="0.35">
      <c r="A4383" s="95">
        <v>4381</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hidden="1" customHeight="1" x14ac:dyDescent="0.35">
      <c r="A4384" s="95">
        <v>4382</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hidden="1" customHeight="1" x14ac:dyDescent="0.35">
      <c r="A4385" s="95">
        <v>4383</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hidden="1" customHeight="1" x14ac:dyDescent="0.35">
      <c r="A4386" s="95">
        <v>4384</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hidden="1" customHeight="1" x14ac:dyDescent="0.35">
      <c r="A4387" s="95">
        <v>4385</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hidden="1" customHeight="1" x14ac:dyDescent="0.35">
      <c r="A4388" s="95">
        <v>4386</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hidden="1" customHeight="1" x14ac:dyDescent="0.35">
      <c r="A4389" s="95">
        <v>4387</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hidden="1" customHeight="1" x14ac:dyDescent="0.35">
      <c r="A4390" s="95">
        <v>4388</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hidden="1" customHeight="1" x14ac:dyDescent="0.35">
      <c r="A4391" s="95">
        <v>4389</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hidden="1" customHeight="1" x14ac:dyDescent="0.35">
      <c r="A4392" s="95">
        <v>4390</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hidden="1" customHeight="1" x14ac:dyDescent="0.35">
      <c r="A4393" s="95">
        <v>4391</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hidden="1" customHeight="1" x14ac:dyDescent="0.35">
      <c r="A4394" s="95">
        <v>4392</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hidden="1" customHeight="1" x14ac:dyDescent="0.35">
      <c r="A4395" s="95">
        <v>4393</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hidden="1" customHeight="1" x14ac:dyDescent="0.35">
      <c r="A4396" s="95">
        <v>4394</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hidden="1" customHeight="1" x14ac:dyDescent="0.35">
      <c r="A4397" s="95">
        <v>4395</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hidden="1" customHeight="1" x14ac:dyDescent="0.35">
      <c r="A4398" s="95">
        <v>4396</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hidden="1" customHeight="1" x14ac:dyDescent="0.35">
      <c r="A4399" s="95">
        <v>4397</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hidden="1" customHeight="1" x14ac:dyDescent="0.35">
      <c r="A4400" s="95">
        <v>4398</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hidden="1" customHeight="1" x14ac:dyDescent="0.35">
      <c r="A4401" s="95">
        <v>4399</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hidden="1" customHeight="1" x14ac:dyDescent="0.35">
      <c r="A4402" s="95">
        <v>4400</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hidden="1" customHeight="1" x14ac:dyDescent="0.35">
      <c r="A4403" s="95">
        <v>4401</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hidden="1" customHeight="1" x14ac:dyDescent="0.35">
      <c r="A4404" s="95">
        <v>4402</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hidden="1" customHeight="1" x14ac:dyDescent="0.35">
      <c r="A4405" s="95">
        <v>4403</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hidden="1" customHeight="1" x14ac:dyDescent="0.35">
      <c r="A4406" s="95">
        <v>4404</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hidden="1" customHeight="1" x14ac:dyDescent="0.35">
      <c r="A4407" s="95">
        <v>4405</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hidden="1" customHeight="1" x14ac:dyDescent="0.35">
      <c r="A4408" s="95">
        <v>4406</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hidden="1" customHeight="1" x14ac:dyDescent="0.35">
      <c r="A4409" s="95">
        <v>4407</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hidden="1" customHeight="1" x14ac:dyDescent="0.35">
      <c r="A4410" s="95">
        <v>4408</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hidden="1" customHeight="1" x14ac:dyDescent="0.35">
      <c r="A4411" s="95">
        <v>4409</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hidden="1" customHeight="1" x14ac:dyDescent="0.35">
      <c r="A4412" s="95">
        <v>4410</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hidden="1" customHeight="1" x14ac:dyDescent="0.35">
      <c r="A4413" s="95">
        <v>4411</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hidden="1" customHeight="1" x14ac:dyDescent="0.35">
      <c r="A4414" s="95">
        <v>4412</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hidden="1" customHeight="1" x14ac:dyDescent="0.35">
      <c r="A4415" s="95">
        <v>4413</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hidden="1" customHeight="1" x14ac:dyDescent="0.35">
      <c r="A4416" s="95">
        <v>4414</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hidden="1" customHeight="1" x14ac:dyDescent="0.35">
      <c r="A4417" s="95">
        <v>4415</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hidden="1" customHeight="1" x14ac:dyDescent="0.35">
      <c r="A4418" s="95">
        <v>4416</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hidden="1" customHeight="1" x14ac:dyDescent="0.35">
      <c r="A4419" s="95">
        <v>4417</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hidden="1" customHeight="1" x14ac:dyDescent="0.35">
      <c r="A4420" s="95">
        <v>4418</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hidden="1" customHeight="1" x14ac:dyDescent="0.35">
      <c r="A4421" s="95">
        <v>4419</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hidden="1" customHeight="1" x14ac:dyDescent="0.35">
      <c r="A4422" s="95">
        <v>4420</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hidden="1" customHeight="1" x14ac:dyDescent="0.35">
      <c r="A4423" s="95">
        <v>4421</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hidden="1" customHeight="1" x14ac:dyDescent="0.35">
      <c r="A4424" s="95">
        <v>4422</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hidden="1" customHeight="1" x14ac:dyDescent="0.35">
      <c r="A4425" s="95">
        <v>4423</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hidden="1" customHeight="1" x14ac:dyDescent="0.35">
      <c r="A4426" s="95">
        <v>4424</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hidden="1" customHeight="1" x14ac:dyDescent="0.35">
      <c r="A4427" s="95">
        <v>4425</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hidden="1" customHeight="1" x14ac:dyDescent="0.35">
      <c r="A4428" s="95">
        <v>4426</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hidden="1" customHeight="1" x14ac:dyDescent="0.35">
      <c r="A4429" s="95">
        <v>4427</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hidden="1" customHeight="1" x14ac:dyDescent="0.35">
      <c r="A4430" s="95">
        <v>4428</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hidden="1" customHeight="1" x14ac:dyDescent="0.35">
      <c r="A4431" s="95">
        <v>4429</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hidden="1" customHeight="1" x14ac:dyDescent="0.35">
      <c r="A4432" s="95">
        <v>4430</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hidden="1" customHeight="1" x14ac:dyDescent="0.35">
      <c r="A4433" s="95">
        <v>4431</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hidden="1" customHeight="1" x14ac:dyDescent="0.35">
      <c r="A4434" s="95">
        <v>4432</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hidden="1" customHeight="1" x14ac:dyDescent="0.35">
      <c r="A4435" s="95">
        <v>4433</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hidden="1" customHeight="1" x14ac:dyDescent="0.35">
      <c r="A4436" s="95">
        <v>4434</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hidden="1" customHeight="1" x14ac:dyDescent="0.35">
      <c r="A4437" s="95">
        <v>4435</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hidden="1" customHeight="1" x14ac:dyDescent="0.35">
      <c r="A4438" s="95">
        <v>4436</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hidden="1" customHeight="1" x14ac:dyDescent="0.35">
      <c r="A4439" s="95">
        <v>4437</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hidden="1" customHeight="1" x14ac:dyDescent="0.35">
      <c r="A4440" s="95">
        <v>4438</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hidden="1" customHeight="1" x14ac:dyDescent="0.35">
      <c r="A4441" s="95">
        <v>4439</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hidden="1" customHeight="1" x14ac:dyDescent="0.35">
      <c r="A4442" s="95">
        <v>4440</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hidden="1" customHeight="1" x14ac:dyDescent="0.35">
      <c r="A4443" s="95">
        <v>4441</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hidden="1" customHeight="1" x14ac:dyDescent="0.35">
      <c r="A4444" s="95">
        <v>4442</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hidden="1" customHeight="1" x14ac:dyDescent="0.35">
      <c r="A4445" s="95">
        <v>4443</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hidden="1" customHeight="1" x14ac:dyDescent="0.35">
      <c r="A4446" s="95">
        <v>4444</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hidden="1" customHeight="1" x14ac:dyDescent="0.35">
      <c r="A4447" s="95">
        <v>4445</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hidden="1" customHeight="1" x14ac:dyDescent="0.35">
      <c r="A4448" s="95">
        <v>4446</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hidden="1" customHeight="1" x14ac:dyDescent="0.35">
      <c r="A4449" s="95">
        <v>4447</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hidden="1" customHeight="1" x14ac:dyDescent="0.35">
      <c r="A4450" s="95">
        <v>4448</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hidden="1" customHeight="1" x14ac:dyDescent="0.35">
      <c r="A4451" s="95">
        <v>4449</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hidden="1" customHeight="1" x14ac:dyDescent="0.35">
      <c r="A4452" s="95">
        <v>4450</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hidden="1" customHeight="1" x14ac:dyDescent="0.35">
      <c r="A4453" s="95">
        <v>4451</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hidden="1" customHeight="1" x14ac:dyDescent="0.35">
      <c r="A4454" s="95">
        <v>4452</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hidden="1" customHeight="1" x14ac:dyDescent="0.35">
      <c r="A4455" s="95">
        <v>4453</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hidden="1" customHeight="1" x14ac:dyDescent="0.35">
      <c r="A4456" s="95">
        <v>4454</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hidden="1" customHeight="1" x14ac:dyDescent="0.35">
      <c r="A4457" s="95">
        <v>4455</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hidden="1" customHeight="1" x14ac:dyDescent="0.35">
      <c r="A4458" s="95">
        <v>4456</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hidden="1" customHeight="1" x14ac:dyDescent="0.35">
      <c r="A4459" s="95">
        <v>4457</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hidden="1" customHeight="1" x14ac:dyDescent="0.35">
      <c r="A4460" s="95">
        <v>4458</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hidden="1" customHeight="1" x14ac:dyDescent="0.35">
      <c r="A4461" s="95">
        <v>4459</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hidden="1" customHeight="1" x14ac:dyDescent="0.35">
      <c r="A4462" s="95">
        <v>4460</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hidden="1" customHeight="1" x14ac:dyDescent="0.35">
      <c r="A4463" s="95">
        <v>4461</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hidden="1" customHeight="1" x14ac:dyDescent="0.35">
      <c r="A4464" s="95">
        <v>4462</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hidden="1" customHeight="1" x14ac:dyDescent="0.35">
      <c r="A4465" s="95">
        <v>4463</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hidden="1" customHeight="1" x14ac:dyDescent="0.35">
      <c r="A4466" s="95">
        <v>4464</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hidden="1" customHeight="1" x14ac:dyDescent="0.35">
      <c r="A4467" s="95">
        <v>4465</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hidden="1" customHeight="1" x14ac:dyDescent="0.35">
      <c r="A4468" s="95">
        <v>4466</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hidden="1" customHeight="1" x14ac:dyDescent="0.35">
      <c r="A4469" s="95">
        <v>4467</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hidden="1" customHeight="1" x14ac:dyDescent="0.35">
      <c r="A4470" s="95">
        <v>4468</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hidden="1" customHeight="1" x14ac:dyDescent="0.35">
      <c r="A4471" s="95">
        <v>4469</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hidden="1" customHeight="1" x14ac:dyDescent="0.35">
      <c r="A4472" s="95">
        <v>4470</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hidden="1" customHeight="1" x14ac:dyDescent="0.35">
      <c r="A4473" s="95">
        <v>4471</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hidden="1" customHeight="1" x14ac:dyDescent="0.35">
      <c r="A4474" s="95">
        <v>4472</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hidden="1" customHeight="1" x14ac:dyDescent="0.35">
      <c r="A4475" s="95">
        <v>4473</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hidden="1" customHeight="1" x14ac:dyDescent="0.35">
      <c r="A4476" s="95">
        <v>4474</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hidden="1" customHeight="1" x14ac:dyDescent="0.35">
      <c r="A4477" s="95">
        <v>4475</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hidden="1" customHeight="1" x14ac:dyDescent="0.35">
      <c r="A4478" s="95">
        <v>4476</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hidden="1" customHeight="1" x14ac:dyDescent="0.35">
      <c r="A4479" s="95">
        <v>4477</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hidden="1" customHeight="1" x14ac:dyDescent="0.35">
      <c r="A4480" s="95">
        <v>4478</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hidden="1" customHeight="1" x14ac:dyDescent="0.35">
      <c r="A4481" s="95">
        <v>4479</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hidden="1" customHeight="1" x14ac:dyDescent="0.35">
      <c r="A4482" s="95">
        <v>4480</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hidden="1" customHeight="1" x14ac:dyDescent="0.35">
      <c r="A4483" s="95">
        <v>4481</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hidden="1" customHeight="1" x14ac:dyDescent="0.35">
      <c r="A4484" s="95">
        <v>4482</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hidden="1" customHeight="1" x14ac:dyDescent="0.35">
      <c r="A4485" s="95">
        <v>4483</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hidden="1" customHeight="1" x14ac:dyDescent="0.35">
      <c r="A4486" s="95">
        <v>4484</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hidden="1" customHeight="1" x14ac:dyDescent="0.35">
      <c r="A4487" s="95">
        <v>4485</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hidden="1" customHeight="1" x14ac:dyDescent="0.35">
      <c r="A4488" s="95">
        <v>4486</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hidden="1" customHeight="1" x14ac:dyDescent="0.35">
      <c r="A4489" s="95">
        <v>4487</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hidden="1" customHeight="1" x14ac:dyDescent="0.35">
      <c r="A4490" s="95">
        <v>4488</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hidden="1" customHeight="1" x14ac:dyDescent="0.35">
      <c r="A4491" s="95">
        <v>4489</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hidden="1" customHeight="1" x14ac:dyDescent="0.35">
      <c r="A4492" s="95">
        <v>4490</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hidden="1" customHeight="1" x14ac:dyDescent="0.35">
      <c r="A4493" s="95">
        <v>4491</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hidden="1" customHeight="1" x14ac:dyDescent="0.35">
      <c r="A4494" s="95">
        <v>4492</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hidden="1" customHeight="1" x14ac:dyDescent="0.35">
      <c r="A4495" s="95">
        <v>4493</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hidden="1" customHeight="1" x14ac:dyDescent="0.35">
      <c r="A4496" s="95">
        <v>4494</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hidden="1" customHeight="1" x14ac:dyDescent="0.35">
      <c r="A4497" s="95">
        <v>4495</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hidden="1" customHeight="1" x14ac:dyDescent="0.35">
      <c r="A4498" s="95">
        <v>4496</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hidden="1" customHeight="1" x14ac:dyDescent="0.35">
      <c r="A4499" s="95">
        <v>4497</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hidden="1" customHeight="1" x14ac:dyDescent="0.35">
      <c r="A4500" s="95">
        <v>4498</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hidden="1" customHeight="1" x14ac:dyDescent="0.35">
      <c r="A4501" s="95">
        <v>4499</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hidden="1" customHeight="1" x14ac:dyDescent="0.35">
      <c r="A4502" s="95">
        <v>4500</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hidden="1" customHeight="1" x14ac:dyDescent="0.35">
      <c r="A4503" s="95">
        <v>4501</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hidden="1" customHeight="1" x14ac:dyDescent="0.35">
      <c r="A4504" s="95">
        <v>4502</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hidden="1" customHeight="1" x14ac:dyDescent="0.35">
      <c r="A4505" s="95">
        <v>4503</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hidden="1" customHeight="1" x14ac:dyDescent="0.35">
      <c r="A4506" s="95">
        <v>4504</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hidden="1" customHeight="1" x14ac:dyDescent="0.35">
      <c r="A4507" s="95">
        <v>4505</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hidden="1" customHeight="1" x14ac:dyDescent="0.35">
      <c r="A4508" s="95">
        <v>4506</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hidden="1" customHeight="1" x14ac:dyDescent="0.35">
      <c r="A4509" s="95">
        <v>4507</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hidden="1" customHeight="1" x14ac:dyDescent="0.35">
      <c r="A4510" s="95">
        <v>4508</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hidden="1" customHeight="1" x14ac:dyDescent="0.35">
      <c r="A4511" s="95">
        <v>4509</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hidden="1" customHeight="1" x14ac:dyDescent="0.35">
      <c r="A4512" s="95">
        <v>4510</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hidden="1" customHeight="1" x14ac:dyDescent="0.35">
      <c r="A4513" s="95">
        <v>4511</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hidden="1" customHeight="1" x14ac:dyDescent="0.35">
      <c r="A4514" s="95">
        <v>4512</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hidden="1" customHeight="1" x14ac:dyDescent="0.35">
      <c r="A4515" s="95">
        <v>4513</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hidden="1" customHeight="1" x14ac:dyDescent="0.35">
      <c r="A4516" s="95">
        <v>4514</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hidden="1" customHeight="1" x14ac:dyDescent="0.35">
      <c r="A4517" s="95">
        <v>4515</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hidden="1" customHeight="1" x14ac:dyDescent="0.35">
      <c r="A4518" s="95">
        <v>4516</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hidden="1" customHeight="1" x14ac:dyDescent="0.35">
      <c r="A4519" s="95">
        <v>4517</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hidden="1" customHeight="1" x14ac:dyDescent="0.35">
      <c r="A4520" s="95">
        <v>4518</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hidden="1" customHeight="1" x14ac:dyDescent="0.35">
      <c r="A4521" s="95">
        <v>4519</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hidden="1" customHeight="1" x14ac:dyDescent="0.35">
      <c r="A4522" s="95">
        <v>4520</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hidden="1" customHeight="1" x14ac:dyDescent="0.35">
      <c r="A4523" s="95">
        <v>4521</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hidden="1" customHeight="1" x14ac:dyDescent="0.35">
      <c r="A4524" s="95">
        <v>4522</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hidden="1" customHeight="1" x14ac:dyDescent="0.35">
      <c r="A4525" s="95">
        <v>4523</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hidden="1" customHeight="1" x14ac:dyDescent="0.35">
      <c r="A4526" s="95">
        <v>4524</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hidden="1" customHeight="1" x14ac:dyDescent="0.35">
      <c r="A4527" s="95">
        <v>4525</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hidden="1" customHeight="1" x14ac:dyDescent="0.35">
      <c r="A4528" s="95">
        <v>4526</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hidden="1" customHeight="1" x14ac:dyDescent="0.35">
      <c r="A4529" s="95">
        <v>4527</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hidden="1" customHeight="1" x14ac:dyDescent="0.35">
      <c r="A4530" s="95">
        <v>4528</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hidden="1" customHeight="1" x14ac:dyDescent="0.35">
      <c r="A4531" s="95">
        <v>4529</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hidden="1" customHeight="1" x14ac:dyDescent="0.35">
      <c r="A4532" s="95">
        <v>4530</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hidden="1" customHeight="1" x14ac:dyDescent="0.35">
      <c r="A4533" s="95">
        <v>4531</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hidden="1" customHeight="1" x14ac:dyDescent="0.35">
      <c r="A4534" s="95">
        <v>4532</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hidden="1" customHeight="1" x14ac:dyDescent="0.35">
      <c r="A4535" s="95">
        <v>4533</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hidden="1" customHeight="1" x14ac:dyDescent="0.35">
      <c r="A4536" s="95">
        <v>4534</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hidden="1" customHeight="1" x14ac:dyDescent="0.35">
      <c r="A4537" s="95">
        <v>4535</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hidden="1" customHeight="1" x14ac:dyDescent="0.35">
      <c r="A4538" s="95">
        <v>4536</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hidden="1" customHeight="1" x14ac:dyDescent="0.35">
      <c r="A4539" s="95">
        <v>4537</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hidden="1" customHeight="1" x14ac:dyDescent="0.35">
      <c r="A4540" s="95">
        <v>4538</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hidden="1" customHeight="1" x14ac:dyDescent="0.35">
      <c r="A4541" s="95">
        <v>4539</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hidden="1" customHeight="1" x14ac:dyDescent="0.35">
      <c r="A4542" s="95">
        <v>4540</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hidden="1" customHeight="1" x14ac:dyDescent="0.35">
      <c r="A4543" s="95">
        <v>4541</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hidden="1" customHeight="1" x14ac:dyDescent="0.35">
      <c r="A4544" s="95">
        <v>4542</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hidden="1" customHeight="1" x14ac:dyDescent="0.35">
      <c r="A4545" s="95">
        <v>4543</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hidden="1" customHeight="1" x14ac:dyDescent="0.35">
      <c r="A4546" s="95">
        <v>4544</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hidden="1" customHeight="1" x14ac:dyDescent="0.35">
      <c r="A4547" s="95">
        <v>4545</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hidden="1" customHeight="1" x14ac:dyDescent="0.35">
      <c r="A4548" s="95">
        <v>4546</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hidden="1" customHeight="1" x14ac:dyDescent="0.35">
      <c r="A4549" s="95">
        <v>4547</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hidden="1" customHeight="1" x14ac:dyDescent="0.35">
      <c r="A4550" s="95">
        <v>4548</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hidden="1" customHeight="1" x14ac:dyDescent="0.35">
      <c r="A4551" s="95">
        <v>4549</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hidden="1" customHeight="1" x14ac:dyDescent="0.35">
      <c r="A4552" s="95">
        <v>4550</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hidden="1" customHeight="1" x14ac:dyDescent="0.35">
      <c r="A4553" s="95">
        <v>4551</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hidden="1" customHeight="1" x14ac:dyDescent="0.35">
      <c r="A4554" s="95">
        <v>4552</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hidden="1" customHeight="1" x14ac:dyDescent="0.35">
      <c r="A4555" s="95">
        <v>4553</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hidden="1" customHeight="1" x14ac:dyDescent="0.35">
      <c r="A4556" s="95">
        <v>4554</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hidden="1" customHeight="1" x14ac:dyDescent="0.35">
      <c r="A4557" s="95">
        <v>4555</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hidden="1" customHeight="1" x14ac:dyDescent="0.35">
      <c r="A4558" s="95">
        <v>4556</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hidden="1" customHeight="1" x14ac:dyDescent="0.35">
      <c r="A4559" s="95">
        <v>4557</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hidden="1" customHeight="1" x14ac:dyDescent="0.35">
      <c r="A4560" s="95">
        <v>4558</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hidden="1" customHeight="1" x14ac:dyDescent="0.35">
      <c r="A4561" s="95">
        <v>4559</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hidden="1" customHeight="1" x14ac:dyDescent="0.35">
      <c r="A4562" s="95">
        <v>4560</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hidden="1" customHeight="1" x14ac:dyDescent="0.35">
      <c r="A4563" s="95">
        <v>4561</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hidden="1" customHeight="1" x14ac:dyDescent="0.35">
      <c r="A4564" s="95">
        <v>4562</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hidden="1" customHeight="1" x14ac:dyDescent="0.35">
      <c r="A4565" s="95">
        <v>4563</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hidden="1" customHeight="1" x14ac:dyDescent="0.35">
      <c r="A4566" s="95">
        <v>4564</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hidden="1" customHeight="1" x14ac:dyDescent="0.35">
      <c r="A4567" s="95">
        <v>4565</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hidden="1" customHeight="1" x14ac:dyDescent="0.35">
      <c r="A4568" s="95">
        <v>4566</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hidden="1" customHeight="1" x14ac:dyDescent="0.35">
      <c r="A4569" s="95">
        <v>4567</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hidden="1" customHeight="1" x14ac:dyDescent="0.35">
      <c r="A4570" s="95">
        <v>4568</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hidden="1" customHeight="1" x14ac:dyDescent="0.35">
      <c r="A4571" s="95">
        <v>4569</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hidden="1" customHeight="1" x14ac:dyDescent="0.35">
      <c r="A4572" s="95">
        <v>4570</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hidden="1" customHeight="1" x14ac:dyDescent="0.35">
      <c r="A4573" s="95">
        <v>4571</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hidden="1" customHeight="1" x14ac:dyDescent="0.35">
      <c r="A4574" s="95">
        <v>4572</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hidden="1" customHeight="1" x14ac:dyDescent="0.35">
      <c r="A4575" s="95">
        <v>4573</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hidden="1" customHeight="1" x14ac:dyDescent="0.35">
      <c r="A4576" s="95">
        <v>4574</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hidden="1" customHeight="1" x14ac:dyDescent="0.35">
      <c r="A4577" s="95">
        <v>4575</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hidden="1" customHeight="1" x14ac:dyDescent="0.35">
      <c r="A4578" s="95">
        <v>4576</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hidden="1" customHeight="1" x14ac:dyDescent="0.35">
      <c r="A4579" s="95">
        <v>4577</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hidden="1" customHeight="1" x14ac:dyDescent="0.35">
      <c r="A4580" s="95">
        <v>4578</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hidden="1" customHeight="1" x14ac:dyDescent="0.35">
      <c r="A4581" s="95">
        <v>4579</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hidden="1" customHeight="1" x14ac:dyDescent="0.35">
      <c r="A4582" s="95">
        <v>4580</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hidden="1" customHeight="1" x14ac:dyDescent="0.35">
      <c r="A4583" s="95">
        <v>4581</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hidden="1" customHeight="1" x14ac:dyDescent="0.35">
      <c r="A4584" s="95">
        <v>4582</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hidden="1" customHeight="1" x14ac:dyDescent="0.35">
      <c r="A4585" s="95">
        <v>4583</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hidden="1" customHeight="1" x14ac:dyDescent="0.35">
      <c r="A4586" s="95">
        <v>4584</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hidden="1" customHeight="1" x14ac:dyDescent="0.35">
      <c r="A4587" s="95">
        <v>4585</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hidden="1" customHeight="1" x14ac:dyDescent="0.35">
      <c r="A4588" s="95">
        <v>4586</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hidden="1" customHeight="1" x14ac:dyDescent="0.35">
      <c r="A4589" s="95">
        <v>4587</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hidden="1" customHeight="1" x14ac:dyDescent="0.35">
      <c r="A4590" s="95">
        <v>4588</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hidden="1" customHeight="1" x14ac:dyDescent="0.35">
      <c r="A4591" s="95">
        <v>4589</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hidden="1" customHeight="1" x14ac:dyDescent="0.35">
      <c r="A4592" s="95">
        <v>4590</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hidden="1" customHeight="1" x14ac:dyDescent="0.35">
      <c r="A4593" s="95">
        <v>4591</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hidden="1" customHeight="1" x14ac:dyDescent="0.35">
      <c r="A4594" s="95">
        <v>4592</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hidden="1" customHeight="1" x14ac:dyDescent="0.35">
      <c r="A4595" s="95">
        <v>4593</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hidden="1" customHeight="1" x14ac:dyDescent="0.35">
      <c r="A4596" s="95">
        <v>4594</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hidden="1" customHeight="1" x14ac:dyDescent="0.35">
      <c r="A4597" s="95">
        <v>4595</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hidden="1" customHeight="1" x14ac:dyDescent="0.35">
      <c r="A4598" s="95">
        <v>4596</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hidden="1" customHeight="1" x14ac:dyDescent="0.35">
      <c r="A4599" s="95">
        <v>4597</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hidden="1" customHeight="1" x14ac:dyDescent="0.35">
      <c r="A4600" s="95">
        <v>4598</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hidden="1" customHeight="1" x14ac:dyDescent="0.35">
      <c r="A4601" s="95">
        <v>4599</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hidden="1" customHeight="1" x14ac:dyDescent="0.35">
      <c r="A4602" s="95">
        <v>4600</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hidden="1" customHeight="1" x14ac:dyDescent="0.35">
      <c r="A4603" s="95">
        <v>4601</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hidden="1" customHeight="1" x14ac:dyDescent="0.35">
      <c r="A4604" s="95">
        <v>4602</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hidden="1" customHeight="1" x14ac:dyDescent="0.35">
      <c r="A4605" s="95">
        <v>4603</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hidden="1" customHeight="1" x14ac:dyDescent="0.35">
      <c r="A4606" s="95">
        <v>4604</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hidden="1" customHeight="1" x14ac:dyDescent="0.35">
      <c r="A4607" s="95">
        <v>4605</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hidden="1" customHeight="1" x14ac:dyDescent="0.35">
      <c r="A4608" s="95">
        <v>4606</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hidden="1" customHeight="1" x14ac:dyDescent="0.35">
      <c r="A4609" s="95">
        <v>4607</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hidden="1" customHeight="1" x14ac:dyDescent="0.35">
      <c r="A4610" s="95">
        <v>4608</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hidden="1" customHeight="1" x14ac:dyDescent="0.35">
      <c r="A4611" s="95">
        <v>4609</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hidden="1" customHeight="1" x14ac:dyDescent="0.35">
      <c r="A4612" s="95">
        <v>4610</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hidden="1" customHeight="1" x14ac:dyDescent="0.35">
      <c r="A4613" s="95">
        <v>4611</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hidden="1" customHeight="1" x14ac:dyDescent="0.35">
      <c r="A4614" s="95">
        <v>4612</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hidden="1" customHeight="1" x14ac:dyDescent="0.35">
      <c r="A4615" s="95">
        <v>4613</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hidden="1" customHeight="1" x14ac:dyDescent="0.35">
      <c r="A4616" s="95">
        <v>4614</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hidden="1" customHeight="1" x14ac:dyDescent="0.35">
      <c r="A4617" s="95">
        <v>4615</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hidden="1" customHeight="1" x14ac:dyDescent="0.35">
      <c r="A4618" s="95">
        <v>4616</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hidden="1" customHeight="1" x14ac:dyDescent="0.35">
      <c r="A4619" s="95">
        <v>4617</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hidden="1" customHeight="1" x14ac:dyDescent="0.35">
      <c r="A4620" s="95">
        <v>4618</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hidden="1" customHeight="1" x14ac:dyDescent="0.35">
      <c r="A4621" s="95">
        <v>4619</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hidden="1" customHeight="1" x14ac:dyDescent="0.35">
      <c r="A4622" s="95">
        <v>4620</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hidden="1" customHeight="1" x14ac:dyDescent="0.35">
      <c r="A4623" s="95">
        <v>4621</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hidden="1" customHeight="1" x14ac:dyDescent="0.35">
      <c r="A4624" s="95">
        <v>4622</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hidden="1" customHeight="1" x14ac:dyDescent="0.35">
      <c r="A4625" s="95">
        <v>4623</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hidden="1" customHeight="1" x14ac:dyDescent="0.35">
      <c r="A4626" s="95">
        <v>4624</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hidden="1" customHeight="1" x14ac:dyDescent="0.35">
      <c r="A4627" s="95">
        <v>4625</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hidden="1" customHeight="1" x14ac:dyDescent="0.35">
      <c r="A4628" s="95">
        <v>4626</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hidden="1" customHeight="1" x14ac:dyDescent="0.35">
      <c r="A4629" s="95">
        <v>4627</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hidden="1" customHeight="1" x14ac:dyDescent="0.35">
      <c r="A4630" s="95">
        <v>4628</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hidden="1" customHeight="1" x14ac:dyDescent="0.35">
      <c r="A4631" s="95">
        <v>4629</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hidden="1" customHeight="1" x14ac:dyDescent="0.35">
      <c r="A4632" s="95">
        <v>4630</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hidden="1" customHeight="1" x14ac:dyDescent="0.35">
      <c r="A4633" s="95">
        <v>4631</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hidden="1" customHeight="1" x14ac:dyDescent="0.35">
      <c r="A4634" s="95">
        <v>4632</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hidden="1" customHeight="1" x14ac:dyDescent="0.35">
      <c r="A4635" s="95">
        <v>4633</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hidden="1" customHeight="1" x14ac:dyDescent="0.35">
      <c r="A4636" s="95">
        <v>4634</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hidden="1" customHeight="1" x14ac:dyDescent="0.35">
      <c r="A4637" s="95">
        <v>4635</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hidden="1" customHeight="1" x14ac:dyDescent="0.35">
      <c r="A4638" s="95">
        <v>4636</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hidden="1" customHeight="1" x14ac:dyDescent="0.35">
      <c r="A4639" s="95">
        <v>4637</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hidden="1" customHeight="1" x14ac:dyDescent="0.35">
      <c r="A4640" s="95">
        <v>4638</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hidden="1" customHeight="1" x14ac:dyDescent="0.35">
      <c r="A4641" s="95">
        <v>4639</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hidden="1" customHeight="1" x14ac:dyDescent="0.35">
      <c r="A4642" s="95">
        <v>4640</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hidden="1" customHeight="1" x14ac:dyDescent="0.35">
      <c r="A4643" s="95">
        <v>4641</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hidden="1" customHeight="1" x14ac:dyDescent="0.35">
      <c r="A4644" s="95">
        <v>4642</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hidden="1" customHeight="1" x14ac:dyDescent="0.35">
      <c r="A4645" s="95">
        <v>4643</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hidden="1" customHeight="1" x14ac:dyDescent="0.35">
      <c r="A4646" s="95">
        <v>4644</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hidden="1" customHeight="1" x14ac:dyDescent="0.35">
      <c r="A4647" s="95">
        <v>4645</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hidden="1" customHeight="1" x14ac:dyDescent="0.35">
      <c r="A4648" s="95">
        <v>4646</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hidden="1" customHeight="1" x14ac:dyDescent="0.35">
      <c r="A4649" s="95">
        <v>4647</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hidden="1" customHeight="1" x14ac:dyDescent="0.35">
      <c r="A4650" s="95">
        <v>4648</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hidden="1" customHeight="1" x14ac:dyDescent="0.35">
      <c r="A4651" s="95">
        <v>4649</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hidden="1" customHeight="1" x14ac:dyDescent="0.35">
      <c r="A4652" s="95">
        <v>4650</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hidden="1" customHeight="1" x14ac:dyDescent="0.35">
      <c r="A4653" s="95">
        <v>4651</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hidden="1" customHeight="1" x14ac:dyDescent="0.35">
      <c r="A4654" s="95">
        <v>4652</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hidden="1" customHeight="1" x14ac:dyDescent="0.35">
      <c r="A4655" s="95">
        <v>4653</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hidden="1" customHeight="1" x14ac:dyDescent="0.35">
      <c r="A4656" s="95">
        <v>4654</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hidden="1" customHeight="1" x14ac:dyDescent="0.35">
      <c r="A4657" s="95">
        <v>4655</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hidden="1" customHeight="1" x14ac:dyDescent="0.35">
      <c r="A4658" s="95">
        <v>4656</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hidden="1" customHeight="1" x14ac:dyDescent="0.35">
      <c r="A4659" s="95">
        <v>4657</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hidden="1" customHeight="1" x14ac:dyDescent="0.35">
      <c r="A4660" s="95">
        <v>4658</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hidden="1" customHeight="1" x14ac:dyDescent="0.35">
      <c r="A4661" s="95">
        <v>4659</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hidden="1" customHeight="1" x14ac:dyDescent="0.35">
      <c r="A4662" s="95">
        <v>4660</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hidden="1" customHeight="1" x14ac:dyDescent="0.35">
      <c r="A4663" s="95">
        <v>4661</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hidden="1" customHeight="1" x14ac:dyDescent="0.35">
      <c r="A4664" s="95">
        <v>4662</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hidden="1" customHeight="1" x14ac:dyDescent="0.35">
      <c r="A4665" s="95">
        <v>4663</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hidden="1" customHeight="1" x14ac:dyDescent="0.35">
      <c r="A4666" s="95">
        <v>4664</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hidden="1" customHeight="1" x14ac:dyDescent="0.35">
      <c r="A4667" s="95">
        <v>4665</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hidden="1" customHeight="1" x14ac:dyDescent="0.35">
      <c r="A4668" s="95">
        <v>4666</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hidden="1" customHeight="1" x14ac:dyDescent="0.35">
      <c r="A4669" s="95">
        <v>4667</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hidden="1" customHeight="1" x14ac:dyDescent="0.35">
      <c r="A4670" s="95">
        <v>4668</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hidden="1" customHeight="1" x14ac:dyDescent="0.35">
      <c r="A4671" s="95">
        <v>4669</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hidden="1" customHeight="1" x14ac:dyDescent="0.35">
      <c r="A4672" s="95">
        <v>4670</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hidden="1" customHeight="1" x14ac:dyDescent="0.35">
      <c r="A4673" s="95">
        <v>4671</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hidden="1" customHeight="1" x14ac:dyDescent="0.35">
      <c r="A4674" s="95">
        <v>4672</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hidden="1" customHeight="1" x14ac:dyDescent="0.35">
      <c r="A4675" s="95">
        <v>4673</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hidden="1" customHeight="1" x14ac:dyDescent="0.35">
      <c r="A4676" s="95">
        <v>4674</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hidden="1" customHeight="1" x14ac:dyDescent="0.35">
      <c r="A4677" s="95">
        <v>4675</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hidden="1" customHeight="1" x14ac:dyDescent="0.35">
      <c r="A4678" s="95">
        <v>4676</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hidden="1" customHeight="1" x14ac:dyDescent="0.35">
      <c r="A4679" s="95">
        <v>4677</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hidden="1" customHeight="1" x14ac:dyDescent="0.35">
      <c r="A4680" s="95">
        <v>4678</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hidden="1" customHeight="1" x14ac:dyDescent="0.35">
      <c r="A4681" s="95">
        <v>4679</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hidden="1" customHeight="1" x14ac:dyDescent="0.35">
      <c r="A4682" s="95">
        <v>4680</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hidden="1" customHeight="1" x14ac:dyDescent="0.35">
      <c r="A4683" s="95">
        <v>4681</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hidden="1" customHeight="1" x14ac:dyDescent="0.35">
      <c r="A4684" s="95">
        <v>4682</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hidden="1" customHeight="1" x14ac:dyDescent="0.35">
      <c r="A4685" s="95">
        <v>4683</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hidden="1" customHeight="1" x14ac:dyDescent="0.35">
      <c r="A4686" s="95">
        <v>4684</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hidden="1" customHeight="1" x14ac:dyDescent="0.35">
      <c r="A4687" s="95">
        <v>4685</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hidden="1" customHeight="1" x14ac:dyDescent="0.35">
      <c r="A4688" s="95">
        <v>4686</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hidden="1" customHeight="1" x14ac:dyDescent="0.35">
      <c r="A4689" s="95">
        <v>4687</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hidden="1" customHeight="1" x14ac:dyDescent="0.35">
      <c r="A4690" s="95">
        <v>4688</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hidden="1" customHeight="1" x14ac:dyDescent="0.35">
      <c r="A4691" s="95">
        <v>4689</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hidden="1" customHeight="1" x14ac:dyDescent="0.35">
      <c r="A4692" s="95">
        <v>4690</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hidden="1" customHeight="1" x14ac:dyDescent="0.35">
      <c r="A4693" s="95">
        <v>4691</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hidden="1" customHeight="1" x14ac:dyDescent="0.35">
      <c r="A4694" s="95">
        <v>4692</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hidden="1" customHeight="1" x14ac:dyDescent="0.35">
      <c r="A4695" s="95">
        <v>4693</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hidden="1" customHeight="1" x14ac:dyDescent="0.35">
      <c r="A4696" s="95">
        <v>4694</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hidden="1" customHeight="1" x14ac:dyDescent="0.35">
      <c r="A4697" s="95">
        <v>4695</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hidden="1" customHeight="1" x14ac:dyDescent="0.35">
      <c r="A4698" s="95">
        <v>4696</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hidden="1" customHeight="1" x14ac:dyDescent="0.35">
      <c r="A4699" s="95">
        <v>4697</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hidden="1" customHeight="1" x14ac:dyDescent="0.35">
      <c r="A4700" s="95">
        <v>4698</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hidden="1" customHeight="1" x14ac:dyDescent="0.35">
      <c r="A4701" s="95">
        <v>4699</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hidden="1" customHeight="1" x14ac:dyDescent="0.35">
      <c r="A4702" s="95">
        <v>4700</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hidden="1" customHeight="1" x14ac:dyDescent="0.35">
      <c r="A4703" s="95">
        <v>4701</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hidden="1" customHeight="1" x14ac:dyDescent="0.35">
      <c r="A4704" s="95">
        <v>4702</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hidden="1" customHeight="1" x14ac:dyDescent="0.35">
      <c r="A4705" s="95">
        <v>4703</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hidden="1" customHeight="1" x14ac:dyDescent="0.35">
      <c r="A4706" s="95">
        <v>4704</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hidden="1" customHeight="1" x14ac:dyDescent="0.35">
      <c r="A4707" s="95">
        <v>4705</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hidden="1" customHeight="1" x14ac:dyDescent="0.35">
      <c r="A4708" s="95">
        <v>4706</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hidden="1" customHeight="1" x14ac:dyDescent="0.35">
      <c r="A4709" s="95">
        <v>4707</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hidden="1" customHeight="1" x14ac:dyDescent="0.35">
      <c r="A4710" s="95">
        <v>4708</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hidden="1" customHeight="1" x14ac:dyDescent="0.35">
      <c r="A4711" s="95">
        <v>4709</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hidden="1" customHeight="1" x14ac:dyDescent="0.35">
      <c r="A4712" s="95">
        <v>4710</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hidden="1" customHeight="1" x14ac:dyDescent="0.35">
      <c r="A4713" s="95">
        <v>4711</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hidden="1" customHeight="1" x14ac:dyDescent="0.35">
      <c r="A4714" s="95">
        <v>4712</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hidden="1" customHeight="1" x14ac:dyDescent="0.35">
      <c r="A4715" s="95">
        <v>4713</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hidden="1" customHeight="1" x14ac:dyDescent="0.35">
      <c r="A4716" s="95">
        <v>4714</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hidden="1" customHeight="1" x14ac:dyDescent="0.35">
      <c r="A4717" s="95">
        <v>4715</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hidden="1" customHeight="1" x14ac:dyDescent="0.35">
      <c r="A4718" s="95">
        <v>4716</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hidden="1" customHeight="1" x14ac:dyDescent="0.35">
      <c r="A4719" s="95">
        <v>4717</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hidden="1" customHeight="1" x14ac:dyDescent="0.35">
      <c r="A4720" s="95">
        <v>4718</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hidden="1" customHeight="1" x14ac:dyDescent="0.35">
      <c r="A4721" s="95">
        <v>4719</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hidden="1" customHeight="1" x14ac:dyDescent="0.35">
      <c r="A4722" s="95">
        <v>4720</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hidden="1" customHeight="1" x14ac:dyDescent="0.35">
      <c r="A4723" s="95">
        <v>4721</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hidden="1" customHeight="1" x14ac:dyDescent="0.35">
      <c r="A4724" s="95">
        <v>4722</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hidden="1" customHeight="1" x14ac:dyDescent="0.35">
      <c r="A4725" s="95">
        <v>4723</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hidden="1" customHeight="1" x14ac:dyDescent="0.35">
      <c r="A4726" s="95">
        <v>4724</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hidden="1" customHeight="1" x14ac:dyDescent="0.35">
      <c r="A4727" s="95">
        <v>4725</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hidden="1" customHeight="1" x14ac:dyDescent="0.35">
      <c r="A4728" s="95">
        <v>4726</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hidden="1" customHeight="1" x14ac:dyDescent="0.35">
      <c r="A4729" s="95">
        <v>4727</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hidden="1" customHeight="1" x14ac:dyDescent="0.35">
      <c r="A4730" s="95">
        <v>4728</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hidden="1" customHeight="1" x14ac:dyDescent="0.35">
      <c r="A4731" s="95">
        <v>4729</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hidden="1" customHeight="1" x14ac:dyDescent="0.35">
      <c r="A4732" s="95">
        <v>4730</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hidden="1" customHeight="1" x14ac:dyDescent="0.35">
      <c r="A4733" s="95">
        <v>4731</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hidden="1" customHeight="1" x14ac:dyDescent="0.35">
      <c r="A4734" s="95">
        <v>4732</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hidden="1" customHeight="1" x14ac:dyDescent="0.35">
      <c r="A4735" s="95">
        <v>4733</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hidden="1" customHeight="1" x14ac:dyDescent="0.35">
      <c r="A4736" s="95">
        <v>4734</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hidden="1" customHeight="1" x14ac:dyDescent="0.35">
      <c r="A4737" s="95">
        <v>4735</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hidden="1" customHeight="1" x14ac:dyDescent="0.35">
      <c r="A4738" s="95">
        <v>4736</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hidden="1" customHeight="1" x14ac:dyDescent="0.35">
      <c r="A4739" s="95">
        <v>4737</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hidden="1" customHeight="1" x14ac:dyDescent="0.35">
      <c r="A4740" s="95">
        <v>4738</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hidden="1" customHeight="1" x14ac:dyDescent="0.35">
      <c r="A4741" s="95">
        <v>4739</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hidden="1" customHeight="1" x14ac:dyDescent="0.35">
      <c r="A4742" s="95">
        <v>4740</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hidden="1" customHeight="1" x14ac:dyDescent="0.35">
      <c r="A4743" s="95">
        <v>4741</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hidden="1" customHeight="1" x14ac:dyDescent="0.35">
      <c r="A4744" s="95">
        <v>4742</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hidden="1" customHeight="1" x14ac:dyDescent="0.35">
      <c r="A4745" s="95">
        <v>4743</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hidden="1" customHeight="1" x14ac:dyDescent="0.35">
      <c r="A4746" s="95">
        <v>4744</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hidden="1" customHeight="1" x14ac:dyDescent="0.35">
      <c r="A4747" s="95">
        <v>4745</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hidden="1" customHeight="1" x14ac:dyDescent="0.35">
      <c r="A4748" s="95">
        <v>4746</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hidden="1" customHeight="1" x14ac:dyDescent="0.35">
      <c r="A4749" s="95">
        <v>4747</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hidden="1" customHeight="1" x14ac:dyDescent="0.35">
      <c r="A4750" s="95">
        <v>4748</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hidden="1" customHeight="1" x14ac:dyDescent="0.35">
      <c r="A4751" s="95">
        <v>4749</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hidden="1" customHeight="1" x14ac:dyDescent="0.35">
      <c r="A4752" s="95">
        <v>4750</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hidden="1" customHeight="1" x14ac:dyDescent="0.35">
      <c r="A4753" s="95">
        <v>4751</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hidden="1" customHeight="1" x14ac:dyDescent="0.35">
      <c r="A4754" s="95">
        <v>4752</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hidden="1" customHeight="1" x14ac:dyDescent="0.35">
      <c r="A4755" s="95">
        <v>4753</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hidden="1" customHeight="1" x14ac:dyDescent="0.35">
      <c r="A4756" s="95">
        <v>4754</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hidden="1" customHeight="1" x14ac:dyDescent="0.35">
      <c r="A4757" s="95">
        <v>4755</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hidden="1" customHeight="1" x14ac:dyDescent="0.35">
      <c r="A4758" s="95">
        <v>4756</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hidden="1" customHeight="1" x14ac:dyDescent="0.35">
      <c r="A4759" s="95">
        <v>4757</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hidden="1" customHeight="1" x14ac:dyDescent="0.35">
      <c r="A4760" s="95">
        <v>4758</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hidden="1" customHeight="1" x14ac:dyDescent="0.35">
      <c r="A4761" s="95">
        <v>4759</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hidden="1" customHeight="1" x14ac:dyDescent="0.35">
      <c r="A4762" s="95">
        <v>4760</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hidden="1" customHeight="1" x14ac:dyDescent="0.35">
      <c r="A4763" s="95">
        <v>4761</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hidden="1" customHeight="1" x14ac:dyDescent="0.35">
      <c r="A4764" s="95">
        <v>4762</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hidden="1" customHeight="1" x14ac:dyDescent="0.35">
      <c r="A4765" s="95">
        <v>4763</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hidden="1" customHeight="1" x14ac:dyDescent="0.35">
      <c r="A4766" s="95">
        <v>4764</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hidden="1" customHeight="1" x14ac:dyDescent="0.35">
      <c r="A4767" s="95">
        <v>4765</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hidden="1" customHeight="1" x14ac:dyDescent="0.35">
      <c r="A4768" s="95">
        <v>4766</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hidden="1" customHeight="1" x14ac:dyDescent="0.35">
      <c r="A4769" s="95">
        <v>4767</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hidden="1" customHeight="1" x14ac:dyDescent="0.35">
      <c r="A4770" s="95">
        <v>4768</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hidden="1" customHeight="1" x14ac:dyDescent="0.35">
      <c r="A4771" s="95">
        <v>4769</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hidden="1" customHeight="1" x14ac:dyDescent="0.35">
      <c r="A4772" s="95">
        <v>4770</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hidden="1" customHeight="1" x14ac:dyDescent="0.35">
      <c r="A4773" s="95">
        <v>4771</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hidden="1" customHeight="1" x14ac:dyDescent="0.35">
      <c r="A4774" s="95">
        <v>4772</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hidden="1" customHeight="1" x14ac:dyDescent="0.35">
      <c r="A4775" s="95">
        <v>4773</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hidden="1" customHeight="1" x14ac:dyDescent="0.35">
      <c r="A4776" s="95">
        <v>4774</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hidden="1" customHeight="1" x14ac:dyDescent="0.35">
      <c r="A4777" s="95">
        <v>4775</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hidden="1" customHeight="1" x14ac:dyDescent="0.35">
      <c r="A4778" s="95">
        <v>4776</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hidden="1" customHeight="1" x14ac:dyDescent="0.35">
      <c r="A4779" s="95">
        <v>4777</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hidden="1" customHeight="1" x14ac:dyDescent="0.35">
      <c r="A4780" s="95">
        <v>4778</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hidden="1" customHeight="1" x14ac:dyDescent="0.35">
      <c r="A4781" s="95">
        <v>4779</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hidden="1" customHeight="1" x14ac:dyDescent="0.35">
      <c r="A4782" s="95">
        <v>4780</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hidden="1" customHeight="1" x14ac:dyDescent="0.35">
      <c r="A4783" s="95">
        <v>4781</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hidden="1" customHeight="1" x14ac:dyDescent="0.35">
      <c r="A4784" s="95">
        <v>4782</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hidden="1" customHeight="1" x14ac:dyDescent="0.35">
      <c r="A4785" s="95">
        <v>4783</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hidden="1" customHeight="1" x14ac:dyDescent="0.35">
      <c r="A4786" s="95">
        <v>4784</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hidden="1" customHeight="1" x14ac:dyDescent="0.35">
      <c r="A4787" s="95">
        <v>4785</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hidden="1" customHeight="1" x14ac:dyDescent="0.35">
      <c r="A4788" s="95">
        <v>4786</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hidden="1" customHeight="1" x14ac:dyDescent="0.35">
      <c r="A4789" s="95">
        <v>4787</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hidden="1" customHeight="1" x14ac:dyDescent="0.35">
      <c r="A4790" s="95">
        <v>4788</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hidden="1" customHeight="1" x14ac:dyDescent="0.35">
      <c r="A4791" s="95">
        <v>4789</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hidden="1" customHeight="1" x14ac:dyDescent="0.35">
      <c r="A4792" s="95">
        <v>4790</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hidden="1" customHeight="1" x14ac:dyDescent="0.35">
      <c r="A4793" s="95">
        <v>4791</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hidden="1" customHeight="1" x14ac:dyDescent="0.35">
      <c r="A4794" s="95">
        <v>4792</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hidden="1" customHeight="1" x14ac:dyDescent="0.35">
      <c r="A4795" s="95">
        <v>4793</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hidden="1" customHeight="1" x14ac:dyDescent="0.35">
      <c r="A4796" s="95">
        <v>4794</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hidden="1" customHeight="1" x14ac:dyDescent="0.35">
      <c r="A4797" s="95">
        <v>4795</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hidden="1" customHeight="1" x14ac:dyDescent="0.35">
      <c r="A4798" s="95">
        <v>4796</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hidden="1" customHeight="1" x14ac:dyDescent="0.35">
      <c r="A4799" s="95">
        <v>4797</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hidden="1" customHeight="1" x14ac:dyDescent="0.35">
      <c r="A4800" s="95">
        <v>4798</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hidden="1" customHeight="1" x14ac:dyDescent="0.35">
      <c r="A4801" s="95">
        <v>4799</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hidden="1" customHeight="1" x14ac:dyDescent="0.35">
      <c r="A4802" s="95">
        <v>4800</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hidden="1" customHeight="1" x14ac:dyDescent="0.35">
      <c r="A4803" s="95">
        <v>4801</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hidden="1" customHeight="1" x14ac:dyDescent="0.35">
      <c r="A4804" s="95">
        <v>4802</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hidden="1" customHeight="1" x14ac:dyDescent="0.35">
      <c r="A4805" s="95">
        <v>4803</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hidden="1" customHeight="1" x14ac:dyDescent="0.35">
      <c r="A4806" s="95">
        <v>4804</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hidden="1" customHeight="1" x14ac:dyDescent="0.35">
      <c r="A4807" s="95">
        <v>4805</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hidden="1" customHeight="1" x14ac:dyDescent="0.35">
      <c r="A4808" s="95">
        <v>4806</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hidden="1" customHeight="1" x14ac:dyDescent="0.35">
      <c r="A4809" s="95">
        <v>4807</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hidden="1" customHeight="1" x14ac:dyDescent="0.35">
      <c r="A4810" s="95">
        <v>4808</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hidden="1" customHeight="1" x14ac:dyDescent="0.35">
      <c r="A4811" s="95">
        <v>4809</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hidden="1" customHeight="1" x14ac:dyDescent="0.35">
      <c r="A4812" s="95">
        <v>4810</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hidden="1" customHeight="1" x14ac:dyDescent="0.35">
      <c r="A4813" s="95">
        <v>4811</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hidden="1" customHeight="1" x14ac:dyDescent="0.35">
      <c r="A4814" s="95">
        <v>4812</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hidden="1" customHeight="1" x14ac:dyDescent="0.35">
      <c r="A4815" s="95">
        <v>4813</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hidden="1" customHeight="1" x14ac:dyDescent="0.35">
      <c r="A4816" s="95">
        <v>4814</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hidden="1" customHeight="1" x14ac:dyDescent="0.35">
      <c r="A4817" s="95">
        <v>4815</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hidden="1" customHeight="1" x14ac:dyDescent="0.35">
      <c r="A4818" s="95">
        <v>4816</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hidden="1" customHeight="1" x14ac:dyDescent="0.35">
      <c r="A4819" s="95">
        <v>4817</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hidden="1" customHeight="1" x14ac:dyDescent="0.35">
      <c r="A4820" s="95">
        <v>4818</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hidden="1" customHeight="1" x14ac:dyDescent="0.35">
      <c r="A4821" s="95">
        <v>4819</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hidden="1" customHeight="1" x14ac:dyDescent="0.35">
      <c r="A4822" s="95">
        <v>4820</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hidden="1" customHeight="1" x14ac:dyDescent="0.35">
      <c r="A4823" s="95">
        <v>4821</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hidden="1" customHeight="1" x14ac:dyDescent="0.35">
      <c r="A4824" s="95">
        <v>4822</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hidden="1" customHeight="1" x14ac:dyDescent="0.35">
      <c r="A4825" s="95">
        <v>4823</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hidden="1" customHeight="1" x14ac:dyDescent="0.35">
      <c r="A4826" s="95">
        <v>4824</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hidden="1" customHeight="1" x14ac:dyDescent="0.35">
      <c r="A4827" s="95">
        <v>4825</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hidden="1" customHeight="1" x14ac:dyDescent="0.35">
      <c r="A4828" s="95">
        <v>4826</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hidden="1" customHeight="1" x14ac:dyDescent="0.35">
      <c r="A4829" s="95">
        <v>4827</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hidden="1" customHeight="1" x14ac:dyDescent="0.35">
      <c r="A4830" s="95">
        <v>4828</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hidden="1" customHeight="1" x14ac:dyDescent="0.35">
      <c r="A4831" s="95">
        <v>4829</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hidden="1" customHeight="1" x14ac:dyDescent="0.35">
      <c r="A4832" s="95">
        <v>4830</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hidden="1" customHeight="1" x14ac:dyDescent="0.35">
      <c r="A4833" s="95">
        <v>4831</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hidden="1" customHeight="1" x14ac:dyDescent="0.35">
      <c r="A4834" s="95">
        <v>4832</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hidden="1" customHeight="1" x14ac:dyDescent="0.35">
      <c r="A4835" s="95">
        <v>4833</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hidden="1" customHeight="1" x14ac:dyDescent="0.35">
      <c r="A4836" s="95">
        <v>4834</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hidden="1" customHeight="1" x14ac:dyDescent="0.35">
      <c r="A4837" s="95">
        <v>4835</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hidden="1" customHeight="1" x14ac:dyDescent="0.35">
      <c r="A4838" s="95">
        <v>4836</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hidden="1" customHeight="1" x14ac:dyDescent="0.35">
      <c r="A4839" s="95">
        <v>4837</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hidden="1" customHeight="1" x14ac:dyDescent="0.35">
      <c r="A4840" s="95">
        <v>4838</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hidden="1" customHeight="1" x14ac:dyDescent="0.35">
      <c r="A4841" s="95">
        <v>4839</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hidden="1" customHeight="1" x14ac:dyDescent="0.35">
      <c r="A4842" s="95">
        <v>4840</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hidden="1" customHeight="1" x14ac:dyDescent="0.35">
      <c r="A4843" s="95">
        <v>4841</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hidden="1" customHeight="1" x14ac:dyDescent="0.35">
      <c r="A4844" s="95">
        <v>4842</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hidden="1" customHeight="1" x14ac:dyDescent="0.35">
      <c r="A4845" s="95">
        <v>4843</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hidden="1" customHeight="1" x14ac:dyDescent="0.35">
      <c r="A4846" s="95">
        <v>4844</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hidden="1" customHeight="1" x14ac:dyDescent="0.35">
      <c r="A4847" s="95">
        <v>4845</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hidden="1" customHeight="1" x14ac:dyDescent="0.35">
      <c r="A4848" s="95">
        <v>4846</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hidden="1" customHeight="1" x14ac:dyDescent="0.35">
      <c r="A4849" s="95">
        <v>4847</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hidden="1" customHeight="1" x14ac:dyDescent="0.35">
      <c r="A4850" s="95">
        <v>4848</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hidden="1" customHeight="1" x14ac:dyDescent="0.35">
      <c r="A4851" s="95">
        <v>4849</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hidden="1" customHeight="1" x14ac:dyDescent="0.35">
      <c r="A4852" s="95">
        <v>4850</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hidden="1" customHeight="1" x14ac:dyDescent="0.35">
      <c r="A4853" s="95">
        <v>4851</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hidden="1" customHeight="1" x14ac:dyDescent="0.35">
      <c r="A4854" s="95">
        <v>4852</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hidden="1" customHeight="1" x14ac:dyDescent="0.35">
      <c r="A4855" s="95">
        <v>4853</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hidden="1" customHeight="1" x14ac:dyDescent="0.35">
      <c r="A4856" s="95">
        <v>4854</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hidden="1" customHeight="1" x14ac:dyDescent="0.35">
      <c r="A4857" s="95">
        <v>4855</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hidden="1" customHeight="1" x14ac:dyDescent="0.35">
      <c r="A4858" s="95">
        <v>4856</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hidden="1" customHeight="1" x14ac:dyDescent="0.35">
      <c r="A4859" s="95">
        <v>4857</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hidden="1" customHeight="1" x14ac:dyDescent="0.35">
      <c r="A4860" s="95">
        <v>4858</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hidden="1" customHeight="1" x14ac:dyDescent="0.35">
      <c r="A4861" s="95">
        <v>4859</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hidden="1" customHeight="1" x14ac:dyDescent="0.35">
      <c r="A4862" s="95">
        <v>4860</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hidden="1" customHeight="1" x14ac:dyDescent="0.35">
      <c r="A4863" s="95">
        <v>4861</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hidden="1" customHeight="1" x14ac:dyDescent="0.35">
      <c r="A4864" s="95">
        <v>4862</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hidden="1" customHeight="1" x14ac:dyDescent="0.35">
      <c r="A4865" s="95">
        <v>4863</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hidden="1" customHeight="1" x14ac:dyDescent="0.35">
      <c r="A4866" s="95">
        <v>4864</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hidden="1" customHeight="1" x14ac:dyDescent="0.35">
      <c r="A4867" s="95">
        <v>4865</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hidden="1" customHeight="1" x14ac:dyDescent="0.35">
      <c r="A4868" s="95">
        <v>4866</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hidden="1" customHeight="1" x14ac:dyDescent="0.35">
      <c r="A4869" s="95">
        <v>4867</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hidden="1" customHeight="1" x14ac:dyDescent="0.35">
      <c r="A4870" s="95">
        <v>4868</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hidden="1" customHeight="1" x14ac:dyDescent="0.35">
      <c r="A4871" s="95">
        <v>4869</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hidden="1" customHeight="1" x14ac:dyDescent="0.35">
      <c r="A4872" s="95">
        <v>4870</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hidden="1" customHeight="1" x14ac:dyDescent="0.35">
      <c r="A4873" s="95">
        <v>4871</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hidden="1" customHeight="1" x14ac:dyDescent="0.35">
      <c r="A4874" s="95">
        <v>4872</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hidden="1" customHeight="1" x14ac:dyDescent="0.35">
      <c r="A4875" s="95">
        <v>4873</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hidden="1" customHeight="1" x14ac:dyDescent="0.35">
      <c r="A4876" s="95">
        <v>4874</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hidden="1" customHeight="1" x14ac:dyDescent="0.35">
      <c r="A4877" s="95">
        <v>4875</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hidden="1" customHeight="1" x14ac:dyDescent="0.35">
      <c r="A4878" s="95">
        <v>4876</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hidden="1" customHeight="1" x14ac:dyDescent="0.35">
      <c r="A4879" s="95">
        <v>4877</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hidden="1" customHeight="1" x14ac:dyDescent="0.35">
      <c r="A4880" s="95">
        <v>4878</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hidden="1" customHeight="1" x14ac:dyDescent="0.35">
      <c r="A4881" s="95">
        <v>4879</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hidden="1" customHeight="1" x14ac:dyDescent="0.35">
      <c r="A4882" s="95">
        <v>4880</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hidden="1" customHeight="1" x14ac:dyDescent="0.35">
      <c r="A4883" s="95">
        <v>4881</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hidden="1" customHeight="1" x14ac:dyDescent="0.35">
      <c r="A4884" s="95">
        <v>4882</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hidden="1" customHeight="1" x14ac:dyDescent="0.35">
      <c r="A4885" s="95">
        <v>4883</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hidden="1" customHeight="1" x14ac:dyDescent="0.35">
      <c r="A4886" s="95">
        <v>4884</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hidden="1" customHeight="1" x14ac:dyDescent="0.35">
      <c r="A4887" s="95">
        <v>4885</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hidden="1" customHeight="1" x14ac:dyDescent="0.35">
      <c r="A4888" s="95">
        <v>4886</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hidden="1" customHeight="1" x14ac:dyDescent="0.35">
      <c r="A4889" s="95">
        <v>4887</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hidden="1" customHeight="1" x14ac:dyDescent="0.35">
      <c r="A4890" s="95">
        <v>4888</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hidden="1" customHeight="1" x14ac:dyDescent="0.35">
      <c r="A4891" s="95">
        <v>4889</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hidden="1" customHeight="1" x14ac:dyDescent="0.35">
      <c r="A4892" s="95">
        <v>4890</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hidden="1" customHeight="1" x14ac:dyDescent="0.35">
      <c r="A4893" s="95">
        <v>4891</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hidden="1" customHeight="1" x14ac:dyDescent="0.35">
      <c r="A4894" s="95">
        <v>4892</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hidden="1" customHeight="1" x14ac:dyDescent="0.35">
      <c r="A4895" s="95">
        <v>4893</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hidden="1" customHeight="1" x14ac:dyDescent="0.35">
      <c r="A4896" s="95">
        <v>4894</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hidden="1" customHeight="1" x14ac:dyDescent="0.35">
      <c r="A4897" s="95">
        <v>4895</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hidden="1" customHeight="1" x14ac:dyDescent="0.35">
      <c r="A4898" s="95">
        <v>4896</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hidden="1" customHeight="1" x14ac:dyDescent="0.35">
      <c r="A4899" s="95">
        <v>4897</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hidden="1" customHeight="1" x14ac:dyDescent="0.35">
      <c r="A4900" s="95">
        <v>4898</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hidden="1" customHeight="1" x14ac:dyDescent="0.35">
      <c r="A4901" s="95">
        <v>4899</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hidden="1" customHeight="1" x14ac:dyDescent="0.35">
      <c r="A4902" s="95">
        <v>4900</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hidden="1" customHeight="1" x14ac:dyDescent="0.35">
      <c r="A4903" s="95">
        <v>4901</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hidden="1" customHeight="1" x14ac:dyDescent="0.35">
      <c r="A4904" s="95">
        <v>4902</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hidden="1" customHeight="1" x14ac:dyDescent="0.35">
      <c r="A4905" s="95">
        <v>4903</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hidden="1" customHeight="1" x14ac:dyDescent="0.35">
      <c r="A4906" s="95">
        <v>4904</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hidden="1" customHeight="1" x14ac:dyDescent="0.35">
      <c r="A4907" s="95">
        <v>4905</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hidden="1" customHeight="1" x14ac:dyDescent="0.35">
      <c r="A4908" s="95">
        <v>4906</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hidden="1" customHeight="1" x14ac:dyDescent="0.35">
      <c r="A4909" s="95">
        <v>4907</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hidden="1" customHeight="1" x14ac:dyDescent="0.35">
      <c r="A4910" s="95">
        <v>4908</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hidden="1" customHeight="1" x14ac:dyDescent="0.35">
      <c r="A4911" s="95">
        <v>4909</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hidden="1" customHeight="1" x14ac:dyDescent="0.35">
      <c r="A4912" s="95">
        <v>4910</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hidden="1" customHeight="1" x14ac:dyDescent="0.35">
      <c r="A4913" s="95">
        <v>4911</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hidden="1" customHeight="1" x14ac:dyDescent="0.35">
      <c r="A4914" s="95">
        <v>4912</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hidden="1" customHeight="1" x14ac:dyDescent="0.35">
      <c r="A4915" s="95">
        <v>4913</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hidden="1" customHeight="1" x14ac:dyDescent="0.35">
      <c r="A4916" s="95">
        <v>4914</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hidden="1" customHeight="1" x14ac:dyDescent="0.35">
      <c r="A4917" s="95">
        <v>4915</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hidden="1" customHeight="1" x14ac:dyDescent="0.35">
      <c r="A4918" s="95">
        <v>4916</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hidden="1" customHeight="1" x14ac:dyDescent="0.35">
      <c r="A4919" s="95">
        <v>4917</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hidden="1" customHeight="1" x14ac:dyDescent="0.35">
      <c r="A4920" s="95">
        <v>4918</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hidden="1" customHeight="1" x14ac:dyDescent="0.35">
      <c r="A4921" s="95">
        <v>4919</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hidden="1" customHeight="1" x14ac:dyDescent="0.35">
      <c r="A4922" s="95">
        <v>4920</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hidden="1" customHeight="1" x14ac:dyDescent="0.35">
      <c r="A4923" s="95">
        <v>4921</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hidden="1" customHeight="1" x14ac:dyDescent="0.35">
      <c r="A4924" s="95">
        <v>4922</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hidden="1" customHeight="1" x14ac:dyDescent="0.35">
      <c r="A4925" s="95">
        <v>4923</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hidden="1" customHeight="1" x14ac:dyDescent="0.35">
      <c r="A4926" s="95">
        <v>4924</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hidden="1" customHeight="1" x14ac:dyDescent="0.35">
      <c r="A4927" s="95">
        <v>4925</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hidden="1" customHeight="1" x14ac:dyDescent="0.35">
      <c r="A4928" s="95">
        <v>4926</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hidden="1" customHeight="1" x14ac:dyDescent="0.35">
      <c r="A4929" s="95">
        <v>4927</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hidden="1" customHeight="1" x14ac:dyDescent="0.35">
      <c r="A4930" s="95">
        <v>4928</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hidden="1" customHeight="1" x14ac:dyDescent="0.35">
      <c r="A4931" s="95">
        <v>4929</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hidden="1" customHeight="1" x14ac:dyDescent="0.35">
      <c r="A4932" s="95">
        <v>4930</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hidden="1" customHeight="1" x14ac:dyDescent="0.35">
      <c r="A4933" s="95">
        <v>4931</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hidden="1" customHeight="1" x14ac:dyDescent="0.35">
      <c r="A4934" s="95">
        <v>4932</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hidden="1" customHeight="1" x14ac:dyDescent="0.35">
      <c r="A4935" s="95">
        <v>4933</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hidden="1" customHeight="1" x14ac:dyDescent="0.35">
      <c r="A4936" s="95">
        <v>4934</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hidden="1" customHeight="1" x14ac:dyDescent="0.35">
      <c r="A4937" s="95">
        <v>4935</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hidden="1" customHeight="1" x14ac:dyDescent="0.35">
      <c r="A4938" s="95">
        <v>4936</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hidden="1" customHeight="1" x14ac:dyDescent="0.35">
      <c r="A4939" s="95">
        <v>4937</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hidden="1" customHeight="1" x14ac:dyDescent="0.35">
      <c r="A4940" s="95">
        <v>4938</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hidden="1" customHeight="1" x14ac:dyDescent="0.35">
      <c r="A4941" s="95">
        <v>4939</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hidden="1" customHeight="1" x14ac:dyDescent="0.35">
      <c r="A4942" s="95">
        <v>4940</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hidden="1" customHeight="1" x14ac:dyDescent="0.35">
      <c r="A4943" s="95">
        <v>4941</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hidden="1" customHeight="1" x14ac:dyDescent="0.35">
      <c r="A4944" s="95">
        <v>4942</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hidden="1" customHeight="1" x14ac:dyDescent="0.35">
      <c r="A4945" s="95">
        <v>4943</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hidden="1" customHeight="1" x14ac:dyDescent="0.35">
      <c r="A4946" s="95">
        <v>4944</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hidden="1" customHeight="1" x14ac:dyDescent="0.35">
      <c r="A4947" s="95">
        <v>4945</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hidden="1" customHeight="1" x14ac:dyDescent="0.35">
      <c r="A4948" s="95">
        <v>4946</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hidden="1" customHeight="1" x14ac:dyDescent="0.35">
      <c r="A4949" s="95">
        <v>4947</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hidden="1" customHeight="1" x14ac:dyDescent="0.35">
      <c r="A4950" s="95">
        <v>4948</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hidden="1" customHeight="1" x14ac:dyDescent="0.35">
      <c r="A4951" s="95">
        <v>4949</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hidden="1" customHeight="1" x14ac:dyDescent="0.35">
      <c r="A4952" s="95">
        <v>4950</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hidden="1" customHeight="1" x14ac:dyDescent="0.35">
      <c r="A4953" s="95">
        <v>4951</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hidden="1" customHeight="1" x14ac:dyDescent="0.35">
      <c r="A4954" s="95">
        <v>4952</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hidden="1" customHeight="1" x14ac:dyDescent="0.35">
      <c r="A4955" s="95">
        <v>4953</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hidden="1" customHeight="1" x14ac:dyDescent="0.35">
      <c r="A4956" s="95">
        <v>4954</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hidden="1" customHeight="1" x14ac:dyDescent="0.35">
      <c r="A4957" s="95">
        <v>4955</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hidden="1" customHeight="1" x14ac:dyDescent="0.35">
      <c r="A4958" s="95">
        <v>4956</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hidden="1" customHeight="1" x14ac:dyDescent="0.35">
      <c r="A4959" s="95">
        <v>4957</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hidden="1" customHeight="1" x14ac:dyDescent="0.35">
      <c r="A4960" s="95">
        <v>4958</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hidden="1" customHeight="1" x14ac:dyDescent="0.35">
      <c r="A4961" s="95">
        <v>4959</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hidden="1" customHeight="1" x14ac:dyDescent="0.35">
      <c r="A4962" s="95">
        <v>4960</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hidden="1" customHeight="1" x14ac:dyDescent="0.35">
      <c r="A4963" s="95">
        <v>4961</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hidden="1" customHeight="1" x14ac:dyDescent="0.35">
      <c r="A4964" s="95">
        <v>4962</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hidden="1" customHeight="1" x14ac:dyDescent="0.35">
      <c r="A4965" s="95">
        <v>4963</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hidden="1" customHeight="1" x14ac:dyDescent="0.35">
      <c r="A4966" s="95">
        <v>4964</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hidden="1" customHeight="1" x14ac:dyDescent="0.35">
      <c r="A4967" s="95">
        <v>4965</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hidden="1" customHeight="1" x14ac:dyDescent="0.35">
      <c r="A4968" s="95">
        <v>4966</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hidden="1" customHeight="1" x14ac:dyDescent="0.35">
      <c r="A4969" s="95">
        <v>4967</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hidden="1" customHeight="1" x14ac:dyDescent="0.35">
      <c r="A4970" s="95">
        <v>4968</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hidden="1" customHeight="1" x14ac:dyDescent="0.35">
      <c r="A4971" s="95">
        <v>4969</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hidden="1" customHeight="1" x14ac:dyDescent="0.35">
      <c r="A4972" s="95">
        <v>4970</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hidden="1" customHeight="1" x14ac:dyDescent="0.35">
      <c r="A4973" s="95">
        <v>4971</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hidden="1" customHeight="1" x14ac:dyDescent="0.35">
      <c r="A4974" s="95">
        <v>4972</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hidden="1" customHeight="1" x14ac:dyDescent="0.35">
      <c r="A4975" s="95">
        <v>4973</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hidden="1" customHeight="1" x14ac:dyDescent="0.35">
      <c r="A4976" s="95">
        <v>4974</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hidden="1" customHeight="1" x14ac:dyDescent="0.35">
      <c r="A4977" s="95">
        <v>4975</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hidden="1" customHeight="1" x14ac:dyDescent="0.35">
      <c r="A4978" s="95">
        <v>4976</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hidden="1" customHeight="1" x14ac:dyDescent="0.35">
      <c r="A4979" s="95">
        <v>4977</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hidden="1" customHeight="1" x14ac:dyDescent="0.35">
      <c r="A4980" s="95">
        <v>4978</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hidden="1" customHeight="1" x14ac:dyDescent="0.35">
      <c r="A4981" s="95">
        <v>4979</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hidden="1" customHeight="1" x14ac:dyDescent="0.35">
      <c r="A4982" s="95">
        <v>4980</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hidden="1" customHeight="1" x14ac:dyDescent="0.35">
      <c r="A4983" s="95">
        <v>4981</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hidden="1" customHeight="1" x14ac:dyDescent="0.35">
      <c r="A4984" s="95">
        <v>4982</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hidden="1" customHeight="1" x14ac:dyDescent="0.35">
      <c r="A4985" s="95">
        <v>4983</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hidden="1" customHeight="1" x14ac:dyDescent="0.35">
      <c r="A4986" s="95">
        <v>4984</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hidden="1" customHeight="1" x14ac:dyDescent="0.35">
      <c r="A4987" s="95">
        <v>4985</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hidden="1" customHeight="1" x14ac:dyDescent="0.35">
      <c r="A4988" s="95">
        <v>4986</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hidden="1" customHeight="1" x14ac:dyDescent="0.35">
      <c r="A4989" s="95">
        <v>4987</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hidden="1" customHeight="1" x14ac:dyDescent="0.35">
      <c r="A4990" s="95">
        <v>4988</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hidden="1" customHeight="1" x14ac:dyDescent="0.35">
      <c r="A4991" s="95">
        <v>4989</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hidden="1" customHeight="1" x14ac:dyDescent="0.35">
      <c r="A4992" s="95">
        <v>4990</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hidden="1" customHeight="1" x14ac:dyDescent="0.35">
      <c r="A4993" s="95">
        <v>4991</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hidden="1" customHeight="1" x14ac:dyDescent="0.35">
      <c r="A4994" s="95">
        <v>4992</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hidden="1" customHeight="1" x14ac:dyDescent="0.35">
      <c r="A4995" s="95">
        <v>4993</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hidden="1" customHeight="1" x14ac:dyDescent="0.35">
      <c r="A4996" s="95">
        <v>4994</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hidden="1" customHeight="1" x14ac:dyDescent="0.35">
      <c r="A4997" s="95">
        <v>4995</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hidden="1" customHeight="1" x14ac:dyDescent="0.35">
      <c r="A4998" s="95">
        <v>4996</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hidden="1" customHeight="1" x14ac:dyDescent="0.35">
      <c r="A4999" s="95">
        <v>4997</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hidden="1" customHeight="1" x14ac:dyDescent="0.35">
      <c r="A5000" s="95">
        <v>4998</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hidden="1" customHeight="1" x14ac:dyDescent="0.35">
      <c r="A5001" s="95">
        <v>4999</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hidden="1" customHeight="1" x14ac:dyDescent="0.35">
      <c r="A5002" s="95">
        <v>5000</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hidden="1" customHeight="1" x14ac:dyDescent="0.35">
      <c r="A5003" s="95">
        <v>5001</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hidden="1" customHeight="1" x14ac:dyDescent="0.35">
      <c r="A5004" s="95">
        <v>5002</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hidden="1" customHeight="1" x14ac:dyDescent="0.35">
      <c r="A5005" s="95">
        <v>5003</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hidden="1" customHeight="1" x14ac:dyDescent="0.35">
      <c r="A5006" s="95">
        <v>5004</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hidden="1" customHeight="1" x14ac:dyDescent="0.35">
      <c r="A5007" s="95">
        <v>5005</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hidden="1" customHeight="1" x14ac:dyDescent="0.35">
      <c r="A5008" s="95">
        <v>5006</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hidden="1" customHeight="1" x14ac:dyDescent="0.35">
      <c r="A5009" s="95">
        <v>5007</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hidden="1" customHeight="1" x14ac:dyDescent="0.35">
      <c r="A5010" s="95">
        <v>5008</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hidden="1" customHeight="1" x14ac:dyDescent="0.35">
      <c r="A5011" s="95">
        <v>5009</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hidden="1" customHeight="1" x14ac:dyDescent="0.35">
      <c r="A5012" s="95">
        <v>5010</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hidden="1" customHeight="1" x14ac:dyDescent="0.35">
      <c r="A5013" s="95">
        <v>5011</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hidden="1" customHeight="1" x14ac:dyDescent="0.35">
      <c r="A5014" s="95">
        <v>5012</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hidden="1" customHeight="1" x14ac:dyDescent="0.35">
      <c r="A5015" s="95">
        <v>5013</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hidden="1" customHeight="1" x14ac:dyDescent="0.35">
      <c r="A5016" s="95">
        <v>5014</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hidden="1" customHeight="1" x14ac:dyDescent="0.35">
      <c r="A5017" s="95">
        <v>5015</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hidden="1" customHeight="1" x14ac:dyDescent="0.35">
      <c r="A5018" s="95">
        <v>5016</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hidden="1" customHeight="1" x14ac:dyDescent="0.35">
      <c r="A5019" s="95">
        <v>5017</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hidden="1" customHeight="1" x14ac:dyDescent="0.35">
      <c r="A5020" s="95">
        <v>5018</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hidden="1" customHeight="1" x14ac:dyDescent="0.35">
      <c r="A5021" s="95">
        <v>5019</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hidden="1" customHeight="1" x14ac:dyDescent="0.35">
      <c r="A5022" s="95">
        <v>5020</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hidden="1" customHeight="1" x14ac:dyDescent="0.35">
      <c r="A5023" s="95">
        <v>5021</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hidden="1" customHeight="1" x14ac:dyDescent="0.35">
      <c r="A5024" s="95">
        <v>5022</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hidden="1" customHeight="1" x14ac:dyDescent="0.35">
      <c r="A5025" s="95">
        <v>5023</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hidden="1" customHeight="1" x14ac:dyDescent="0.35">
      <c r="A5026" s="95">
        <v>5024</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hidden="1" customHeight="1" x14ac:dyDescent="0.35">
      <c r="A5027" s="95">
        <v>5025</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hidden="1" customHeight="1" x14ac:dyDescent="0.35">
      <c r="A5028" s="95">
        <v>5026</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hidden="1" customHeight="1" x14ac:dyDescent="0.35">
      <c r="A5029" s="95">
        <v>5027</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hidden="1" customHeight="1" x14ac:dyDescent="0.35">
      <c r="A5030" s="95">
        <v>5028</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hidden="1" customHeight="1" x14ac:dyDescent="0.35">
      <c r="A5031" s="95">
        <v>5029</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hidden="1" customHeight="1" x14ac:dyDescent="0.35">
      <c r="A5032" s="95">
        <v>5030</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hidden="1" customHeight="1" x14ac:dyDescent="0.35">
      <c r="A5033" s="95">
        <v>5031</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hidden="1" customHeight="1" x14ac:dyDescent="0.35">
      <c r="A5034" s="95">
        <v>5032</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hidden="1" customHeight="1" x14ac:dyDescent="0.35">
      <c r="A5035" s="95">
        <v>5033</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hidden="1" customHeight="1" x14ac:dyDescent="0.35">
      <c r="A5036" s="95">
        <v>5034</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hidden="1" customHeight="1" x14ac:dyDescent="0.35">
      <c r="A5037" s="95">
        <v>5035</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hidden="1" customHeight="1" x14ac:dyDescent="0.35">
      <c r="A5038" s="95">
        <v>5036</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hidden="1" customHeight="1" x14ac:dyDescent="0.35">
      <c r="A5039" s="95">
        <v>5037</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hidden="1" customHeight="1" x14ac:dyDescent="0.35">
      <c r="A5040" s="95">
        <v>5038</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hidden="1" customHeight="1" x14ac:dyDescent="0.35">
      <c r="A5041" s="95">
        <v>5039</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hidden="1" customHeight="1" x14ac:dyDescent="0.35">
      <c r="A5042" s="95">
        <v>5040</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hidden="1" customHeight="1" x14ac:dyDescent="0.35">
      <c r="A5043" s="95">
        <v>5041</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hidden="1" customHeight="1" x14ac:dyDescent="0.35">
      <c r="A5044" s="95">
        <v>5042</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hidden="1" customHeight="1" x14ac:dyDescent="0.35">
      <c r="A5045" s="95">
        <v>5043</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hidden="1" customHeight="1" x14ac:dyDescent="0.35">
      <c r="A5046" s="95">
        <v>5044</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hidden="1" customHeight="1" x14ac:dyDescent="0.35">
      <c r="A5047" s="95">
        <v>5045</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hidden="1" customHeight="1" x14ac:dyDescent="0.35">
      <c r="A5048" s="95">
        <v>5046</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hidden="1" customHeight="1" x14ac:dyDescent="0.35">
      <c r="A5049" s="95">
        <v>5047</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hidden="1" customHeight="1" x14ac:dyDescent="0.35">
      <c r="A5050" s="95">
        <v>5048</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hidden="1" customHeight="1" x14ac:dyDescent="0.35">
      <c r="A5051" s="95">
        <v>5049</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hidden="1" customHeight="1" x14ac:dyDescent="0.35">
      <c r="A5052" s="95">
        <v>5050</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hidden="1" customHeight="1" x14ac:dyDescent="0.35">
      <c r="A5053" s="95">
        <v>5051</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hidden="1" customHeight="1" x14ac:dyDescent="0.35">
      <c r="A5054" s="95">
        <v>5052</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hidden="1" customHeight="1" x14ac:dyDescent="0.35">
      <c r="A5055" s="95">
        <v>5053</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hidden="1" customHeight="1" x14ac:dyDescent="0.35">
      <c r="A5056" s="95">
        <v>5054</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hidden="1" customHeight="1" x14ac:dyDescent="0.35">
      <c r="A5057" s="95">
        <v>5055</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hidden="1" customHeight="1" x14ac:dyDescent="0.35">
      <c r="A5058" s="95">
        <v>5056</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hidden="1" customHeight="1" x14ac:dyDescent="0.35">
      <c r="A5059" s="95">
        <v>5057</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hidden="1" customHeight="1" x14ac:dyDescent="0.35">
      <c r="A5060" s="95">
        <v>5058</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hidden="1" customHeight="1" x14ac:dyDescent="0.35">
      <c r="A5061" s="95">
        <v>5059</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hidden="1" customHeight="1" x14ac:dyDescent="0.35">
      <c r="A5062" s="95">
        <v>5060</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hidden="1" customHeight="1" x14ac:dyDescent="0.35">
      <c r="A5063" s="95">
        <v>5061</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hidden="1" customHeight="1" x14ac:dyDescent="0.35">
      <c r="A5064" s="95">
        <v>5062</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hidden="1" customHeight="1" x14ac:dyDescent="0.35">
      <c r="A5065" s="95">
        <v>5063</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hidden="1" customHeight="1" x14ac:dyDescent="0.35">
      <c r="A5066" s="95">
        <v>5064</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hidden="1" customHeight="1" x14ac:dyDescent="0.35">
      <c r="A5067" s="95">
        <v>5065</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hidden="1" customHeight="1" x14ac:dyDescent="0.35">
      <c r="A5068" s="95">
        <v>5066</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hidden="1" customHeight="1" x14ac:dyDescent="0.35">
      <c r="A5069" s="95">
        <v>5067</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hidden="1" customHeight="1" x14ac:dyDescent="0.35">
      <c r="A5070" s="95">
        <v>5068</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hidden="1" customHeight="1" x14ac:dyDescent="0.35">
      <c r="A5071" s="95">
        <v>5069</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hidden="1" customHeight="1" x14ac:dyDescent="0.35">
      <c r="A5072" s="95">
        <v>5070</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hidden="1" customHeight="1" x14ac:dyDescent="0.35">
      <c r="A5073" s="95">
        <v>5071</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hidden="1" customHeight="1" x14ac:dyDescent="0.35">
      <c r="A5074" s="95">
        <v>5072</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hidden="1" customHeight="1" x14ac:dyDescent="0.35">
      <c r="A5075" s="95">
        <v>5073</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hidden="1" customHeight="1" x14ac:dyDescent="0.35">
      <c r="A5076" s="95">
        <v>5074</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hidden="1" customHeight="1" x14ac:dyDescent="0.35">
      <c r="A5077" s="95">
        <v>5075</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hidden="1" customHeight="1" x14ac:dyDescent="0.35">
      <c r="A5078" s="95">
        <v>5076</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hidden="1" customHeight="1" x14ac:dyDescent="0.35">
      <c r="A5079" s="95">
        <v>5077</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hidden="1" customHeight="1" x14ac:dyDescent="0.35">
      <c r="A5080" s="95">
        <v>5078</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hidden="1" customHeight="1" x14ac:dyDescent="0.35">
      <c r="A5081" s="95">
        <v>5079</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hidden="1" customHeight="1" x14ac:dyDescent="0.35">
      <c r="A5082" s="95">
        <v>5080</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hidden="1" customHeight="1" x14ac:dyDescent="0.35">
      <c r="A5083" s="95">
        <v>5081</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hidden="1" customHeight="1" x14ac:dyDescent="0.35">
      <c r="A5084" s="95">
        <v>5082</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hidden="1" customHeight="1" x14ac:dyDescent="0.35">
      <c r="A5085" s="95">
        <v>5083</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hidden="1" customHeight="1" x14ac:dyDescent="0.35">
      <c r="A5086" s="95">
        <v>5084</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hidden="1" customHeight="1" x14ac:dyDescent="0.35">
      <c r="A5087" s="95">
        <v>5085</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hidden="1" customHeight="1" x14ac:dyDescent="0.35">
      <c r="A5088" s="95">
        <v>5086</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hidden="1" customHeight="1" x14ac:dyDescent="0.35">
      <c r="A5089" s="95">
        <v>5087</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hidden="1" customHeight="1" x14ac:dyDescent="0.35">
      <c r="A5090" s="95">
        <v>5088</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hidden="1" customHeight="1" x14ac:dyDescent="0.35">
      <c r="A5091" s="95">
        <v>5089</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hidden="1" customHeight="1" x14ac:dyDescent="0.35">
      <c r="A5092" s="95">
        <v>5090</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hidden="1" customHeight="1" x14ac:dyDescent="0.35">
      <c r="A5093" s="95">
        <v>5091</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hidden="1" customHeight="1" x14ac:dyDescent="0.35">
      <c r="A5094" s="95">
        <v>5092</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hidden="1" customHeight="1" x14ac:dyDescent="0.35">
      <c r="A5095" s="95">
        <v>5093</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hidden="1" customHeight="1" x14ac:dyDescent="0.35">
      <c r="A5096" s="95">
        <v>5094</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hidden="1" customHeight="1" x14ac:dyDescent="0.35">
      <c r="A5097" s="95">
        <v>5095</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hidden="1" customHeight="1" x14ac:dyDescent="0.35">
      <c r="A5098" s="95">
        <v>5096</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hidden="1" customHeight="1" x14ac:dyDescent="0.35">
      <c r="A5099" s="95">
        <v>5097</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hidden="1" customHeight="1" x14ac:dyDescent="0.35">
      <c r="A5100" s="95">
        <v>5098</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hidden="1" customHeight="1" x14ac:dyDescent="0.35">
      <c r="A5101" s="95">
        <v>5099</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hidden="1" customHeight="1" x14ac:dyDescent="0.35">
      <c r="A5102" s="95">
        <v>5100</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hidden="1" customHeight="1" x14ac:dyDescent="0.35">
      <c r="A5103" s="95">
        <v>5101</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hidden="1" customHeight="1" x14ac:dyDescent="0.35">
      <c r="A5104" s="95">
        <v>5102</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hidden="1" customHeight="1" x14ac:dyDescent="0.35">
      <c r="A5105" s="95">
        <v>5103</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hidden="1" customHeight="1" x14ac:dyDescent="0.35">
      <c r="A5106" s="95">
        <v>5104</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hidden="1" customHeight="1" x14ac:dyDescent="0.35">
      <c r="A5107" s="95">
        <v>5105</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hidden="1" customHeight="1" x14ac:dyDescent="0.35">
      <c r="A5108" s="95">
        <v>5106</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hidden="1" customHeight="1" x14ac:dyDescent="0.35">
      <c r="A5109" s="95">
        <v>5107</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hidden="1" customHeight="1" x14ac:dyDescent="0.35">
      <c r="A5110" s="95">
        <v>5108</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hidden="1" customHeight="1" x14ac:dyDescent="0.35">
      <c r="A5111" s="95">
        <v>5109</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hidden="1" customHeight="1" x14ac:dyDescent="0.35">
      <c r="A5112" s="95">
        <v>5110</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hidden="1" customHeight="1" x14ac:dyDescent="0.35">
      <c r="A5113" s="95">
        <v>5111</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hidden="1" customHeight="1" x14ac:dyDescent="0.35">
      <c r="A5114" s="95">
        <v>5112</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hidden="1" customHeight="1" x14ac:dyDescent="0.35">
      <c r="A5115" s="95">
        <v>5113</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hidden="1" customHeight="1" x14ac:dyDescent="0.35">
      <c r="A5116" s="95">
        <v>5114</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hidden="1" customHeight="1" x14ac:dyDescent="0.35">
      <c r="A5117" s="95">
        <v>5115</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hidden="1" customHeight="1" x14ac:dyDescent="0.35">
      <c r="A5118" s="95">
        <v>5116</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hidden="1" customHeight="1" x14ac:dyDescent="0.35">
      <c r="A5119" s="95">
        <v>5117</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hidden="1" customHeight="1" x14ac:dyDescent="0.35">
      <c r="A5120" s="95">
        <v>5118</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hidden="1" customHeight="1" x14ac:dyDescent="0.35">
      <c r="A5121" s="95">
        <v>5119</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hidden="1" customHeight="1" x14ac:dyDescent="0.35">
      <c r="A5122" s="95">
        <v>5120</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hidden="1" customHeight="1" x14ac:dyDescent="0.35">
      <c r="A5123" s="95">
        <v>5121</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hidden="1" customHeight="1" x14ac:dyDescent="0.35">
      <c r="A5124" s="95">
        <v>5122</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hidden="1" customHeight="1" x14ac:dyDescent="0.35">
      <c r="A5125" s="95">
        <v>5123</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hidden="1" customHeight="1" x14ac:dyDescent="0.35">
      <c r="A5126" s="95">
        <v>5124</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hidden="1" customHeight="1" x14ac:dyDescent="0.35">
      <c r="A5127" s="95">
        <v>5125</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hidden="1" customHeight="1" x14ac:dyDescent="0.35">
      <c r="A5128" s="95">
        <v>5126</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hidden="1" customHeight="1" x14ac:dyDescent="0.35">
      <c r="A5129" s="95">
        <v>5127</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hidden="1" customHeight="1" x14ac:dyDescent="0.35">
      <c r="A5130" s="95">
        <v>5128</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hidden="1" customHeight="1" x14ac:dyDescent="0.35">
      <c r="A5131" s="95">
        <v>5129</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hidden="1" customHeight="1" x14ac:dyDescent="0.35">
      <c r="A5132" s="95">
        <v>5130</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hidden="1" customHeight="1" x14ac:dyDescent="0.35">
      <c r="A5133" s="95">
        <v>5131</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hidden="1" customHeight="1" x14ac:dyDescent="0.35">
      <c r="A5134" s="95">
        <v>5132</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hidden="1" customHeight="1" x14ac:dyDescent="0.35">
      <c r="A5135" s="95">
        <v>5133</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hidden="1" customHeight="1" x14ac:dyDescent="0.35">
      <c r="A5136" s="95">
        <v>5134</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hidden="1" customHeight="1" x14ac:dyDescent="0.35">
      <c r="A5137" s="95">
        <v>5135</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hidden="1" customHeight="1" x14ac:dyDescent="0.35">
      <c r="A5138" s="95">
        <v>5136</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hidden="1" customHeight="1" x14ac:dyDescent="0.35">
      <c r="A5139" s="95">
        <v>5137</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hidden="1" customHeight="1" x14ac:dyDescent="0.35">
      <c r="A5140" s="95">
        <v>5138</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hidden="1" customHeight="1" x14ac:dyDescent="0.35">
      <c r="A5141" s="95">
        <v>5139</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hidden="1" customHeight="1" x14ac:dyDescent="0.35">
      <c r="A5142" s="95">
        <v>5140</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hidden="1" customHeight="1" x14ac:dyDescent="0.35">
      <c r="A5143" s="95">
        <v>5141</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hidden="1" customHeight="1" x14ac:dyDescent="0.35">
      <c r="A5144" s="95">
        <v>5142</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hidden="1" customHeight="1" x14ac:dyDescent="0.35">
      <c r="A5145" s="95">
        <v>5143</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hidden="1" customHeight="1" x14ac:dyDescent="0.35">
      <c r="A5146" s="95">
        <v>5144</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hidden="1" customHeight="1" x14ac:dyDescent="0.35">
      <c r="A5147" s="95">
        <v>5145</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hidden="1" customHeight="1" x14ac:dyDescent="0.35">
      <c r="A5148" s="95">
        <v>5146</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hidden="1" customHeight="1" x14ac:dyDescent="0.35">
      <c r="A5149" s="95">
        <v>5147</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hidden="1" customHeight="1" x14ac:dyDescent="0.35">
      <c r="A5150" s="95">
        <v>5148</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hidden="1" customHeight="1" x14ac:dyDescent="0.35">
      <c r="A5151" s="95">
        <v>5149</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hidden="1" customHeight="1" x14ac:dyDescent="0.35">
      <c r="A5152" s="95">
        <v>5150</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hidden="1" customHeight="1" x14ac:dyDescent="0.35">
      <c r="A5153" s="95">
        <v>5151</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hidden="1" customHeight="1" x14ac:dyDescent="0.35">
      <c r="A5154" s="95">
        <v>5152</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hidden="1" customHeight="1" x14ac:dyDescent="0.35">
      <c r="A5155" s="95">
        <v>5153</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hidden="1" customHeight="1" x14ac:dyDescent="0.35">
      <c r="A5156" s="95">
        <v>5154</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hidden="1" customHeight="1" x14ac:dyDescent="0.35">
      <c r="A5157" s="95">
        <v>5155</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hidden="1" customHeight="1" x14ac:dyDescent="0.35">
      <c r="A5158" s="95">
        <v>5156</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hidden="1" customHeight="1" x14ac:dyDescent="0.35">
      <c r="A5159" s="95">
        <v>5157</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hidden="1" customHeight="1" x14ac:dyDescent="0.35">
      <c r="A5160" s="95">
        <v>5158</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hidden="1" customHeight="1" x14ac:dyDescent="0.35">
      <c r="A5161" s="95">
        <v>5159</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hidden="1" customHeight="1" x14ac:dyDescent="0.35">
      <c r="A5162" s="95">
        <v>5160</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hidden="1" customHeight="1" x14ac:dyDescent="0.35">
      <c r="A5163" s="95">
        <v>5161</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hidden="1" customHeight="1" x14ac:dyDescent="0.35">
      <c r="A5164" s="95">
        <v>5162</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hidden="1" customHeight="1" x14ac:dyDescent="0.35">
      <c r="A5165" s="95">
        <v>5163</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hidden="1" customHeight="1" x14ac:dyDescent="0.35">
      <c r="A5166" s="95">
        <v>5164</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hidden="1" customHeight="1" x14ac:dyDescent="0.35">
      <c r="A5167" s="95">
        <v>5165</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hidden="1" customHeight="1" x14ac:dyDescent="0.35">
      <c r="A5168" s="95">
        <v>5166</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hidden="1" customHeight="1" x14ac:dyDescent="0.35">
      <c r="A5169" s="95">
        <v>5167</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hidden="1" customHeight="1" x14ac:dyDescent="0.35">
      <c r="A5170" s="95">
        <v>5168</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hidden="1" customHeight="1" x14ac:dyDescent="0.35">
      <c r="A5171" s="95">
        <v>5169</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hidden="1" customHeight="1" x14ac:dyDescent="0.35">
      <c r="A5172" s="95">
        <v>5170</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hidden="1" customHeight="1" x14ac:dyDescent="0.35">
      <c r="A5173" s="95">
        <v>5171</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hidden="1" customHeight="1" x14ac:dyDescent="0.35">
      <c r="A5174" s="95">
        <v>5172</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hidden="1" customHeight="1" x14ac:dyDescent="0.35">
      <c r="A5175" s="95">
        <v>5173</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hidden="1" customHeight="1" x14ac:dyDescent="0.35">
      <c r="A5176" s="95">
        <v>5174</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hidden="1" customHeight="1" x14ac:dyDescent="0.35">
      <c r="A5177" s="95">
        <v>5175</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hidden="1" customHeight="1" x14ac:dyDescent="0.35">
      <c r="A5178" s="95">
        <v>5176</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hidden="1" customHeight="1" x14ac:dyDescent="0.35">
      <c r="A5179" s="95">
        <v>5177</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hidden="1" customHeight="1" x14ac:dyDescent="0.35">
      <c r="A5180" s="95">
        <v>5178</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hidden="1" customHeight="1" x14ac:dyDescent="0.35">
      <c r="A5181" s="95">
        <v>5179</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hidden="1" customHeight="1" x14ac:dyDescent="0.35">
      <c r="A5182" s="95">
        <v>5180</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hidden="1" customHeight="1" x14ac:dyDescent="0.35">
      <c r="A5183" s="95">
        <v>5181</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hidden="1" customHeight="1" x14ac:dyDescent="0.35">
      <c r="A5184" s="95">
        <v>5182</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hidden="1" customHeight="1" x14ac:dyDescent="0.35">
      <c r="A5185" s="95">
        <v>5183</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hidden="1" customHeight="1" x14ac:dyDescent="0.35">
      <c r="A5186" s="95">
        <v>5184</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hidden="1" customHeight="1" x14ac:dyDescent="0.35">
      <c r="A5187" s="95">
        <v>5185</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hidden="1" customHeight="1" x14ac:dyDescent="0.35">
      <c r="A5188" s="95">
        <v>5186</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hidden="1" customHeight="1" x14ac:dyDescent="0.35">
      <c r="A5189" s="95">
        <v>5187</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hidden="1" customHeight="1" x14ac:dyDescent="0.35">
      <c r="A5190" s="95">
        <v>5188</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hidden="1" customHeight="1" x14ac:dyDescent="0.35">
      <c r="A5191" s="95">
        <v>5189</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hidden="1" customHeight="1" x14ac:dyDescent="0.35">
      <c r="A5192" s="95">
        <v>5190</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hidden="1" customHeight="1" x14ac:dyDescent="0.35">
      <c r="A5193" s="95">
        <v>5191</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hidden="1" customHeight="1" x14ac:dyDescent="0.35">
      <c r="A5194" s="95">
        <v>5192</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hidden="1" customHeight="1" x14ac:dyDescent="0.35">
      <c r="A5195" s="95">
        <v>5193</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hidden="1" customHeight="1" x14ac:dyDescent="0.35">
      <c r="A5196" s="95">
        <v>5194</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hidden="1" customHeight="1" x14ac:dyDescent="0.35">
      <c r="A5197" s="95">
        <v>5195</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hidden="1" customHeight="1" x14ac:dyDescent="0.35">
      <c r="A5198" s="95">
        <v>5196</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hidden="1" customHeight="1" x14ac:dyDescent="0.35">
      <c r="A5199" s="95">
        <v>5197</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hidden="1" customHeight="1" x14ac:dyDescent="0.35">
      <c r="A5200" s="95">
        <v>5198</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hidden="1" customHeight="1" x14ac:dyDescent="0.35">
      <c r="A5201" s="95">
        <v>5199</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hidden="1" customHeight="1" x14ac:dyDescent="0.35">
      <c r="A5202" s="95">
        <v>5200</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hidden="1" customHeight="1" x14ac:dyDescent="0.35">
      <c r="A5203" s="95">
        <v>5201</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hidden="1" customHeight="1" x14ac:dyDescent="0.35">
      <c r="A5204" s="95">
        <v>5202</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hidden="1" customHeight="1" x14ac:dyDescent="0.35">
      <c r="A5205" s="95">
        <v>5203</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hidden="1" customHeight="1" x14ac:dyDescent="0.35">
      <c r="A5206" s="95">
        <v>5204</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hidden="1" customHeight="1" x14ac:dyDescent="0.35">
      <c r="A5207" s="95">
        <v>5205</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hidden="1" customHeight="1" x14ac:dyDescent="0.35">
      <c r="A5208" s="95">
        <v>5206</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hidden="1" customHeight="1" x14ac:dyDescent="0.35">
      <c r="A5209" s="95">
        <v>5207</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hidden="1" customHeight="1" x14ac:dyDescent="0.35">
      <c r="A5210" s="95">
        <v>5208</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hidden="1" customHeight="1" x14ac:dyDescent="0.35">
      <c r="A5211" s="95">
        <v>5209</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hidden="1" customHeight="1" x14ac:dyDescent="0.35">
      <c r="A5212" s="95">
        <v>5210</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hidden="1" customHeight="1" x14ac:dyDescent="0.35">
      <c r="A5213" s="95">
        <v>5211</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hidden="1" customHeight="1" x14ac:dyDescent="0.35">
      <c r="A5214" s="95">
        <v>5212</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hidden="1" customHeight="1" x14ac:dyDescent="0.35">
      <c r="A5215" s="95">
        <v>5213</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hidden="1" customHeight="1" x14ac:dyDescent="0.35">
      <c r="A5216" s="95">
        <v>5214</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hidden="1" customHeight="1" x14ac:dyDescent="0.35">
      <c r="A5217" s="95">
        <v>5215</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hidden="1" customHeight="1" x14ac:dyDescent="0.35">
      <c r="A5218" s="95">
        <v>5216</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hidden="1" customHeight="1" x14ac:dyDescent="0.35">
      <c r="A5219" s="95">
        <v>5217</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hidden="1" customHeight="1" x14ac:dyDescent="0.35">
      <c r="A5220" s="95">
        <v>5218</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hidden="1" customHeight="1" x14ac:dyDescent="0.35">
      <c r="A5221" s="95">
        <v>5219</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hidden="1" customHeight="1" x14ac:dyDescent="0.35">
      <c r="A5222" s="95">
        <v>5220</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hidden="1" customHeight="1" x14ac:dyDescent="0.35">
      <c r="A5223" s="95">
        <v>5221</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hidden="1" customHeight="1" x14ac:dyDescent="0.35">
      <c r="A5224" s="95">
        <v>5222</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hidden="1" customHeight="1" x14ac:dyDescent="0.35">
      <c r="A5225" s="95">
        <v>5223</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hidden="1" customHeight="1" x14ac:dyDescent="0.35">
      <c r="A5226" s="95">
        <v>5224</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hidden="1" customHeight="1" x14ac:dyDescent="0.35">
      <c r="A5227" s="95">
        <v>5225</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hidden="1" customHeight="1" x14ac:dyDescent="0.35">
      <c r="A5228" s="95">
        <v>5226</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hidden="1" customHeight="1" x14ac:dyDescent="0.35">
      <c r="A5229" s="95">
        <v>5227</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hidden="1" customHeight="1" x14ac:dyDescent="0.35">
      <c r="A5230" s="95">
        <v>5228</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hidden="1" customHeight="1" x14ac:dyDescent="0.35">
      <c r="A5231" s="95">
        <v>5229</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hidden="1" customHeight="1" x14ac:dyDescent="0.35">
      <c r="A5232" s="95">
        <v>5230</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hidden="1" customHeight="1" x14ac:dyDescent="0.35">
      <c r="A5233" s="95">
        <v>5231</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hidden="1" customHeight="1" x14ac:dyDescent="0.35">
      <c r="A5234" s="95">
        <v>5232</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hidden="1" customHeight="1" x14ac:dyDescent="0.35">
      <c r="A5235" s="95">
        <v>5233</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hidden="1" customHeight="1" x14ac:dyDescent="0.35">
      <c r="A5236" s="95">
        <v>5234</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hidden="1" customHeight="1" x14ac:dyDescent="0.35">
      <c r="A5237" s="95">
        <v>5235</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hidden="1" customHeight="1" x14ac:dyDescent="0.35">
      <c r="A5238" s="95">
        <v>5236</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hidden="1" customHeight="1" x14ac:dyDescent="0.35">
      <c r="A5239" s="95">
        <v>5237</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hidden="1" customHeight="1" x14ac:dyDescent="0.35">
      <c r="A5240" s="95">
        <v>5238</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hidden="1" customHeight="1" x14ac:dyDescent="0.35">
      <c r="A5241" s="95">
        <v>5239</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hidden="1" customHeight="1" x14ac:dyDescent="0.35">
      <c r="A5242" s="95">
        <v>5240</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hidden="1" customHeight="1" x14ac:dyDescent="0.35">
      <c r="A5243" s="95">
        <v>5241</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hidden="1" customHeight="1" x14ac:dyDescent="0.35">
      <c r="A5244" s="95">
        <v>5242</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hidden="1" customHeight="1" x14ac:dyDescent="0.35">
      <c r="A5245" s="95">
        <v>5243</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hidden="1" customHeight="1" x14ac:dyDescent="0.35">
      <c r="A5246" s="95">
        <v>5244</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hidden="1" customHeight="1" x14ac:dyDescent="0.35">
      <c r="A5247" s="95">
        <v>5245</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hidden="1" customHeight="1" x14ac:dyDescent="0.35">
      <c r="A5248" s="95">
        <v>5246</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hidden="1" customHeight="1" x14ac:dyDescent="0.35">
      <c r="A5249" s="95">
        <v>5247</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hidden="1" customHeight="1" x14ac:dyDescent="0.35">
      <c r="A5250" s="95">
        <v>5248</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hidden="1" customHeight="1" x14ac:dyDescent="0.35">
      <c r="A5251" s="95">
        <v>5249</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hidden="1" customHeight="1" x14ac:dyDescent="0.35">
      <c r="A5252" s="95">
        <v>5250</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hidden="1" customHeight="1" x14ac:dyDescent="0.35">
      <c r="A5253" s="95">
        <v>5251</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hidden="1" customHeight="1" x14ac:dyDescent="0.35">
      <c r="A5254" s="95">
        <v>5252</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hidden="1" customHeight="1" x14ac:dyDescent="0.35">
      <c r="A5255" s="95">
        <v>5253</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hidden="1" customHeight="1" x14ac:dyDescent="0.35">
      <c r="A5256" s="95">
        <v>5254</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hidden="1" customHeight="1" x14ac:dyDescent="0.35">
      <c r="A5257" s="95">
        <v>5255</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hidden="1" customHeight="1" x14ac:dyDescent="0.35">
      <c r="A5258" s="95">
        <v>5256</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hidden="1" customHeight="1" x14ac:dyDescent="0.35">
      <c r="A5259" s="95">
        <v>5257</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hidden="1" customHeight="1" x14ac:dyDescent="0.35">
      <c r="A5260" s="95">
        <v>5258</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hidden="1" customHeight="1" x14ac:dyDescent="0.35">
      <c r="A5261" s="95">
        <v>5259</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hidden="1" customHeight="1" x14ac:dyDescent="0.35">
      <c r="A5262" s="95">
        <v>5260</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hidden="1" customHeight="1" x14ac:dyDescent="0.35">
      <c r="A5263" s="95">
        <v>5261</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hidden="1" customHeight="1" x14ac:dyDescent="0.35">
      <c r="A5264" s="95">
        <v>5262</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hidden="1" customHeight="1" x14ac:dyDescent="0.35">
      <c r="A5265" s="95">
        <v>5263</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hidden="1" customHeight="1" x14ac:dyDescent="0.35">
      <c r="A5266" s="95">
        <v>5264</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hidden="1" customHeight="1" x14ac:dyDescent="0.35">
      <c r="A5267" s="95">
        <v>5265</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hidden="1" customHeight="1" x14ac:dyDescent="0.35">
      <c r="A5268" s="95">
        <v>5266</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hidden="1" customHeight="1" x14ac:dyDescent="0.35">
      <c r="A5269" s="95">
        <v>5267</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hidden="1" customHeight="1" x14ac:dyDescent="0.35">
      <c r="A5270" s="95">
        <v>5268</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hidden="1" customHeight="1" x14ac:dyDescent="0.35">
      <c r="A5271" s="95">
        <v>5269</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hidden="1" customHeight="1" x14ac:dyDescent="0.35">
      <c r="A5272" s="95">
        <v>5270</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hidden="1" customHeight="1" x14ac:dyDescent="0.35">
      <c r="A5273" s="95">
        <v>5271</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hidden="1" customHeight="1" x14ac:dyDescent="0.35">
      <c r="A5274" s="95">
        <v>5272</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hidden="1" customHeight="1" x14ac:dyDescent="0.35">
      <c r="A5275" s="95">
        <v>5273</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hidden="1" customHeight="1" x14ac:dyDescent="0.35">
      <c r="A5276" s="95">
        <v>5274</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hidden="1" customHeight="1" x14ac:dyDescent="0.35">
      <c r="A5277" s="95">
        <v>5275</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hidden="1" customHeight="1" x14ac:dyDescent="0.35">
      <c r="A5278" s="95">
        <v>5276</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hidden="1" customHeight="1" x14ac:dyDescent="0.35">
      <c r="A5279" s="95">
        <v>5277</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hidden="1" customHeight="1" x14ac:dyDescent="0.35">
      <c r="A5280" s="95">
        <v>5278</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hidden="1" customHeight="1" x14ac:dyDescent="0.35">
      <c r="A5281" s="95">
        <v>5279</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hidden="1" customHeight="1" x14ac:dyDescent="0.35">
      <c r="A5282" s="95">
        <v>5280</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hidden="1" customHeight="1" x14ac:dyDescent="0.35">
      <c r="A5283" s="95">
        <v>5281</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hidden="1" customHeight="1" x14ac:dyDescent="0.35">
      <c r="A5284" s="95">
        <v>5282</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hidden="1" customHeight="1" x14ac:dyDescent="0.35">
      <c r="A5285" s="95">
        <v>5283</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hidden="1" customHeight="1" x14ac:dyDescent="0.35">
      <c r="A5286" s="95">
        <v>5284</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hidden="1" customHeight="1" x14ac:dyDescent="0.35">
      <c r="A5287" s="95">
        <v>5285</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hidden="1" customHeight="1" x14ac:dyDescent="0.35">
      <c r="A5288" s="95">
        <v>5286</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hidden="1" customHeight="1" x14ac:dyDescent="0.35">
      <c r="A5289" s="95">
        <v>5287</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hidden="1" customHeight="1" x14ac:dyDescent="0.35">
      <c r="A5290" s="95">
        <v>5288</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hidden="1" customHeight="1" x14ac:dyDescent="0.35">
      <c r="A5291" s="95">
        <v>5289</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hidden="1" customHeight="1" x14ac:dyDescent="0.35">
      <c r="A5292" s="95">
        <v>5290</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hidden="1" customHeight="1" x14ac:dyDescent="0.35">
      <c r="A5293" s="95">
        <v>5291</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hidden="1" customHeight="1" x14ac:dyDescent="0.35">
      <c r="A5294" s="95">
        <v>5292</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hidden="1" customHeight="1" x14ac:dyDescent="0.35">
      <c r="A5295" s="95">
        <v>5293</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hidden="1" customHeight="1" x14ac:dyDescent="0.35">
      <c r="A5296" s="95">
        <v>5294</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hidden="1" customHeight="1" x14ac:dyDescent="0.35">
      <c r="A5297" s="95">
        <v>5295</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hidden="1" customHeight="1" x14ac:dyDescent="0.35">
      <c r="A5298" s="95">
        <v>5296</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hidden="1" customHeight="1" x14ac:dyDescent="0.35">
      <c r="A5299" s="95">
        <v>5297</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hidden="1" customHeight="1" x14ac:dyDescent="0.35">
      <c r="A5300" s="95">
        <v>5298</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hidden="1" customHeight="1" x14ac:dyDescent="0.35">
      <c r="A5301" s="95">
        <v>5299</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hidden="1" customHeight="1" x14ac:dyDescent="0.35">
      <c r="A5302" s="95">
        <v>5300</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hidden="1" customHeight="1" x14ac:dyDescent="0.35">
      <c r="A5303" s="95">
        <v>5301</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hidden="1" customHeight="1" x14ac:dyDescent="0.35">
      <c r="A5304" s="95">
        <v>5302</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hidden="1" customHeight="1" x14ac:dyDescent="0.35">
      <c r="A5305" s="95">
        <v>5303</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hidden="1" customHeight="1" x14ac:dyDescent="0.35">
      <c r="A5306" s="95">
        <v>5304</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hidden="1" customHeight="1" x14ac:dyDescent="0.35">
      <c r="A5307" s="95">
        <v>5305</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hidden="1" customHeight="1" x14ac:dyDescent="0.35">
      <c r="A5308" s="95">
        <v>5306</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hidden="1" customHeight="1" x14ac:dyDescent="0.35">
      <c r="A5309" s="95">
        <v>5307</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hidden="1" customHeight="1" x14ac:dyDescent="0.35">
      <c r="A5310" s="95">
        <v>5308</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hidden="1" customHeight="1" x14ac:dyDescent="0.35">
      <c r="A5311" s="95">
        <v>5309</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hidden="1" customHeight="1" x14ac:dyDescent="0.35">
      <c r="A5312" s="95">
        <v>5310</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hidden="1" customHeight="1" x14ac:dyDescent="0.35">
      <c r="A5313" s="95">
        <v>5311</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hidden="1" customHeight="1" x14ac:dyDescent="0.35">
      <c r="A5314" s="95">
        <v>5312</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hidden="1" customHeight="1" x14ac:dyDescent="0.35">
      <c r="A5315" s="95">
        <v>5313</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hidden="1" customHeight="1" x14ac:dyDescent="0.35">
      <c r="A5316" s="95">
        <v>5314</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hidden="1" customHeight="1" x14ac:dyDescent="0.35">
      <c r="A5317" s="95">
        <v>5315</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hidden="1" customHeight="1" x14ac:dyDescent="0.35">
      <c r="A5318" s="95">
        <v>5316</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hidden="1" customHeight="1" x14ac:dyDescent="0.35">
      <c r="A5319" s="95">
        <v>5317</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hidden="1" customHeight="1" x14ac:dyDescent="0.35">
      <c r="A5320" s="95">
        <v>5318</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hidden="1" customHeight="1" x14ac:dyDescent="0.35">
      <c r="A5321" s="95">
        <v>5319</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hidden="1" customHeight="1" x14ac:dyDescent="0.35">
      <c r="A5322" s="95">
        <v>5320</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hidden="1" customHeight="1" x14ac:dyDescent="0.35">
      <c r="A5323" s="95">
        <v>5321</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hidden="1" customHeight="1" x14ac:dyDescent="0.35">
      <c r="A5324" s="95">
        <v>5322</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hidden="1" customHeight="1" x14ac:dyDescent="0.35">
      <c r="A5325" s="95">
        <v>5323</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hidden="1" customHeight="1" x14ac:dyDescent="0.35">
      <c r="A5326" s="95">
        <v>5324</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hidden="1" customHeight="1" x14ac:dyDescent="0.35">
      <c r="A5327" s="95">
        <v>5325</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hidden="1" customHeight="1" x14ac:dyDescent="0.35">
      <c r="A5328" s="95">
        <v>5326</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hidden="1" customHeight="1" x14ac:dyDescent="0.35">
      <c r="A5329" s="95">
        <v>5327</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hidden="1" customHeight="1" x14ac:dyDescent="0.35">
      <c r="A5330" s="95">
        <v>5328</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hidden="1" customHeight="1" x14ac:dyDescent="0.35">
      <c r="A5331" s="95">
        <v>5329</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hidden="1" customHeight="1" x14ac:dyDescent="0.35">
      <c r="A5332" s="95">
        <v>5330</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hidden="1" customHeight="1" x14ac:dyDescent="0.35">
      <c r="A5333" s="95">
        <v>5331</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hidden="1" customHeight="1" x14ac:dyDescent="0.35">
      <c r="A5334" s="95">
        <v>5332</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hidden="1" customHeight="1" x14ac:dyDescent="0.35">
      <c r="A5335" s="95">
        <v>5333</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hidden="1" customHeight="1" x14ac:dyDescent="0.35">
      <c r="A5336" s="95">
        <v>5334</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hidden="1" customHeight="1" x14ac:dyDescent="0.35">
      <c r="A5337" s="95">
        <v>5335</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hidden="1" customHeight="1" x14ac:dyDescent="0.35">
      <c r="A5338" s="95">
        <v>5336</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hidden="1" customHeight="1" x14ac:dyDescent="0.35">
      <c r="A5339" s="95">
        <v>5337</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hidden="1" customHeight="1" x14ac:dyDescent="0.35">
      <c r="A5340" s="95">
        <v>5338</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hidden="1" customHeight="1" x14ac:dyDescent="0.35">
      <c r="A5341" s="95">
        <v>5339</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hidden="1" customHeight="1" x14ac:dyDescent="0.35">
      <c r="A5342" s="95">
        <v>5340</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hidden="1" customHeight="1" x14ac:dyDescent="0.35">
      <c r="A5343" s="95">
        <v>5341</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hidden="1" customHeight="1" x14ac:dyDescent="0.35">
      <c r="A5344" s="95">
        <v>5342</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hidden="1" customHeight="1" x14ac:dyDescent="0.35">
      <c r="A5345" s="95">
        <v>5343</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hidden="1" customHeight="1" x14ac:dyDescent="0.35">
      <c r="A5346" s="95">
        <v>5344</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hidden="1" customHeight="1" x14ac:dyDescent="0.35">
      <c r="A5347" s="95">
        <v>5345</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hidden="1" customHeight="1" x14ac:dyDescent="0.35">
      <c r="A5348" s="95">
        <v>5346</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hidden="1" customHeight="1" x14ac:dyDescent="0.35">
      <c r="A5349" s="95">
        <v>5347</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hidden="1" customHeight="1" x14ac:dyDescent="0.35">
      <c r="A5350" s="95">
        <v>5348</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hidden="1" customHeight="1" x14ac:dyDescent="0.35">
      <c r="A5351" s="95">
        <v>5349</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hidden="1" customHeight="1" x14ac:dyDescent="0.35">
      <c r="A5352" s="95">
        <v>5350</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hidden="1" customHeight="1" x14ac:dyDescent="0.35">
      <c r="A5353" s="95">
        <v>5351</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hidden="1" customHeight="1" x14ac:dyDescent="0.35">
      <c r="A5354" s="95">
        <v>5352</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hidden="1" customHeight="1" x14ac:dyDescent="0.35">
      <c r="A5355" s="95">
        <v>5353</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hidden="1" customHeight="1" x14ac:dyDescent="0.35">
      <c r="A5356" s="95">
        <v>5354</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hidden="1" customHeight="1" x14ac:dyDescent="0.35">
      <c r="A5357" s="95">
        <v>5355</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hidden="1" customHeight="1" x14ac:dyDescent="0.35">
      <c r="A5358" s="95">
        <v>5356</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hidden="1" customHeight="1" x14ac:dyDescent="0.35">
      <c r="A5359" s="95">
        <v>5357</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hidden="1" customHeight="1" x14ac:dyDescent="0.35">
      <c r="A5360" s="95">
        <v>5358</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hidden="1" customHeight="1" x14ac:dyDescent="0.35">
      <c r="A5361" s="95">
        <v>5359</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hidden="1" customHeight="1" x14ac:dyDescent="0.35">
      <c r="A5362" s="95">
        <v>5360</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hidden="1" customHeight="1" x14ac:dyDescent="0.35">
      <c r="A5363" s="95">
        <v>5361</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hidden="1" customHeight="1" x14ac:dyDescent="0.35">
      <c r="A5364" s="95">
        <v>5362</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hidden="1" customHeight="1" x14ac:dyDescent="0.35">
      <c r="A5365" s="95">
        <v>5363</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hidden="1" customHeight="1" x14ac:dyDescent="0.35">
      <c r="A5366" s="95">
        <v>5364</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hidden="1" customHeight="1" x14ac:dyDescent="0.35">
      <c r="A5367" s="95">
        <v>5365</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hidden="1" customHeight="1" x14ac:dyDescent="0.35">
      <c r="A5368" s="95">
        <v>5366</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hidden="1" customHeight="1" x14ac:dyDescent="0.35">
      <c r="A5369" s="95">
        <v>5367</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hidden="1" customHeight="1" x14ac:dyDescent="0.35">
      <c r="A5370" s="95">
        <v>5368</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hidden="1" customHeight="1" x14ac:dyDescent="0.35">
      <c r="A5371" s="95">
        <v>5369</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hidden="1" customHeight="1" x14ac:dyDescent="0.35">
      <c r="A5372" s="95">
        <v>5370</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hidden="1" customHeight="1" x14ac:dyDescent="0.35">
      <c r="A5373" s="95">
        <v>5371</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hidden="1" customHeight="1" x14ac:dyDescent="0.35">
      <c r="A5374" s="95">
        <v>5372</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hidden="1" customHeight="1" x14ac:dyDescent="0.35">
      <c r="A5375" s="95">
        <v>5373</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hidden="1" customHeight="1" x14ac:dyDescent="0.35">
      <c r="A5376" s="95">
        <v>5374</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hidden="1" customHeight="1" x14ac:dyDescent="0.35">
      <c r="A5377" s="95">
        <v>5375</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hidden="1" customHeight="1" x14ac:dyDescent="0.35">
      <c r="A5378" s="95">
        <v>5376</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hidden="1" customHeight="1" x14ac:dyDescent="0.35">
      <c r="A5379" s="95">
        <v>5377</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hidden="1" customHeight="1" x14ac:dyDescent="0.35">
      <c r="A5380" s="95">
        <v>5378</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hidden="1" customHeight="1" x14ac:dyDescent="0.35">
      <c r="A5381" s="95">
        <v>5379</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hidden="1" customHeight="1" x14ac:dyDescent="0.35">
      <c r="A5382" s="95">
        <v>5380</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hidden="1" customHeight="1" x14ac:dyDescent="0.35">
      <c r="A5383" s="95">
        <v>5381</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hidden="1" customHeight="1" x14ac:dyDescent="0.35">
      <c r="A5384" s="95">
        <v>5382</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hidden="1" customHeight="1" x14ac:dyDescent="0.35">
      <c r="A5385" s="95">
        <v>5383</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hidden="1" customHeight="1" x14ac:dyDescent="0.35">
      <c r="A5386" s="95">
        <v>5384</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hidden="1" customHeight="1" x14ac:dyDescent="0.35">
      <c r="A5387" s="95">
        <v>5385</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hidden="1" customHeight="1" x14ac:dyDescent="0.35">
      <c r="A5388" s="95">
        <v>5386</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hidden="1" customHeight="1" x14ac:dyDescent="0.35">
      <c r="A5389" s="95">
        <v>5387</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hidden="1" customHeight="1" x14ac:dyDescent="0.35">
      <c r="A5390" s="95">
        <v>5388</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hidden="1" customHeight="1" x14ac:dyDescent="0.35">
      <c r="A5391" s="95">
        <v>5389</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hidden="1" customHeight="1" x14ac:dyDescent="0.35">
      <c r="A5392" s="95">
        <v>5390</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hidden="1" customHeight="1" x14ac:dyDescent="0.35">
      <c r="A5393" s="95">
        <v>5391</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hidden="1" customHeight="1" x14ac:dyDescent="0.35">
      <c r="A5394" s="95">
        <v>5392</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hidden="1" customHeight="1" x14ac:dyDescent="0.35">
      <c r="A5395" s="95">
        <v>5393</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hidden="1" customHeight="1" x14ac:dyDescent="0.35">
      <c r="A5396" s="95">
        <v>5394</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hidden="1" customHeight="1" x14ac:dyDescent="0.35">
      <c r="A5397" s="95">
        <v>5395</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hidden="1" customHeight="1" x14ac:dyDescent="0.35">
      <c r="A5398" s="95">
        <v>5396</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hidden="1" customHeight="1" x14ac:dyDescent="0.35">
      <c r="A5399" s="95">
        <v>5397</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hidden="1" customHeight="1" x14ac:dyDescent="0.35">
      <c r="A5400" s="95">
        <v>5398</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hidden="1" customHeight="1" x14ac:dyDescent="0.35">
      <c r="A5401" s="95">
        <v>5399</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hidden="1" customHeight="1" x14ac:dyDescent="0.35">
      <c r="A5402" s="95">
        <v>5400</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hidden="1" customHeight="1" x14ac:dyDescent="0.35">
      <c r="A5403" s="95">
        <v>5401</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hidden="1" customHeight="1" x14ac:dyDescent="0.35">
      <c r="A5404" s="95">
        <v>5402</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hidden="1" customHeight="1" x14ac:dyDescent="0.35">
      <c r="A5405" s="95">
        <v>5403</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hidden="1" customHeight="1" x14ac:dyDescent="0.35">
      <c r="A5406" s="95">
        <v>5404</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hidden="1" customHeight="1" x14ac:dyDescent="0.35">
      <c r="A5407" s="95">
        <v>5405</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hidden="1" customHeight="1" x14ac:dyDescent="0.35">
      <c r="A5408" s="95">
        <v>5406</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hidden="1" customHeight="1" x14ac:dyDescent="0.35">
      <c r="A5409" s="95">
        <v>5407</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hidden="1" customHeight="1" x14ac:dyDescent="0.35">
      <c r="A5410" s="95">
        <v>5408</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hidden="1" customHeight="1" x14ac:dyDescent="0.35">
      <c r="A5411" s="95">
        <v>5409</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hidden="1" customHeight="1" x14ac:dyDescent="0.35">
      <c r="A5412" s="95">
        <v>5410</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hidden="1" customHeight="1" x14ac:dyDescent="0.35">
      <c r="A5413" s="95">
        <v>5411</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hidden="1" customHeight="1" x14ac:dyDescent="0.35">
      <c r="A5414" s="95">
        <v>5412</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hidden="1" customHeight="1" x14ac:dyDescent="0.35">
      <c r="A5415" s="95">
        <v>5413</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hidden="1" customHeight="1" x14ac:dyDescent="0.35">
      <c r="A5416" s="95">
        <v>5414</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hidden="1" customHeight="1" x14ac:dyDescent="0.35">
      <c r="A5417" s="95">
        <v>5415</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hidden="1" customHeight="1" x14ac:dyDescent="0.35">
      <c r="A5418" s="95">
        <v>5416</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hidden="1" customHeight="1" x14ac:dyDescent="0.35">
      <c r="A5419" s="95">
        <v>5417</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hidden="1" customHeight="1" x14ac:dyDescent="0.35">
      <c r="A5420" s="95">
        <v>5418</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hidden="1" customHeight="1" x14ac:dyDescent="0.35">
      <c r="A5421" s="95">
        <v>5419</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hidden="1" customHeight="1" x14ac:dyDescent="0.35">
      <c r="A5422" s="95">
        <v>5420</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hidden="1" customHeight="1" x14ac:dyDescent="0.35">
      <c r="A5423" s="95">
        <v>5421</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hidden="1" customHeight="1" x14ac:dyDescent="0.35">
      <c r="A5424" s="95">
        <v>5422</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hidden="1" customHeight="1" x14ac:dyDescent="0.35">
      <c r="A5425" s="95">
        <v>5423</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hidden="1" customHeight="1" x14ac:dyDescent="0.35">
      <c r="A5426" s="95">
        <v>5424</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hidden="1" customHeight="1" x14ac:dyDescent="0.35">
      <c r="A5427" s="95">
        <v>5425</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hidden="1" customHeight="1" x14ac:dyDescent="0.35">
      <c r="A5428" s="95">
        <v>5426</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hidden="1" customHeight="1" x14ac:dyDescent="0.35">
      <c r="A5429" s="95">
        <v>5427</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hidden="1" customHeight="1" x14ac:dyDescent="0.35">
      <c r="A5430" s="95">
        <v>5428</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hidden="1" customHeight="1" x14ac:dyDescent="0.35">
      <c r="A5431" s="95">
        <v>5429</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hidden="1" customHeight="1" x14ac:dyDescent="0.35">
      <c r="A5432" s="95">
        <v>5430</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hidden="1" customHeight="1" x14ac:dyDescent="0.35">
      <c r="A5433" s="95">
        <v>5431</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hidden="1" customHeight="1" x14ac:dyDescent="0.35">
      <c r="A5434" s="95">
        <v>5432</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hidden="1" customHeight="1" x14ac:dyDescent="0.35">
      <c r="A5435" s="95">
        <v>5433</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hidden="1" customHeight="1" x14ac:dyDescent="0.35">
      <c r="A5436" s="95">
        <v>5434</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hidden="1" customHeight="1" x14ac:dyDescent="0.35">
      <c r="A5437" s="95">
        <v>5435</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hidden="1" customHeight="1" x14ac:dyDescent="0.35">
      <c r="A5438" s="95">
        <v>5436</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hidden="1" customHeight="1" x14ac:dyDescent="0.35">
      <c r="A5439" s="95">
        <v>5437</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hidden="1" customHeight="1" x14ac:dyDescent="0.35">
      <c r="A5440" s="95">
        <v>5438</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hidden="1" customHeight="1" x14ac:dyDescent="0.35">
      <c r="A5441" s="95">
        <v>5439</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hidden="1" customHeight="1" x14ac:dyDescent="0.35">
      <c r="A5442" s="95">
        <v>5440</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hidden="1" customHeight="1" x14ac:dyDescent="0.35">
      <c r="A5443" s="95">
        <v>5441</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hidden="1" customHeight="1" x14ac:dyDescent="0.35">
      <c r="A5444" s="95">
        <v>5442</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hidden="1" customHeight="1" x14ac:dyDescent="0.35">
      <c r="A5445" s="95">
        <v>5443</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hidden="1" customHeight="1" x14ac:dyDescent="0.35">
      <c r="A5446" s="95">
        <v>5444</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hidden="1" customHeight="1" x14ac:dyDescent="0.35">
      <c r="A5447" s="95">
        <v>5445</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hidden="1" customHeight="1" x14ac:dyDescent="0.35">
      <c r="A5448" s="95">
        <v>5446</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hidden="1" customHeight="1" x14ac:dyDescent="0.35">
      <c r="A5449" s="95">
        <v>5447</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hidden="1" customHeight="1" x14ac:dyDescent="0.35">
      <c r="A5450" s="95">
        <v>5448</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hidden="1" customHeight="1" x14ac:dyDescent="0.35">
      <c r="A5451" s="95">
        <v>5449</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hidden="1" customHeight="1" x14ac:dyDescent="0.35">
      <c r="A5452" s="95">
        <v>5450</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hidden="1" customHeight="1" x14ac:dyDescent="0.35">
      <c r="A5453" s="95">
        <v>5451</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hidden="1" customHeight="1" x14ac:dyDescent="0.35">
      <c r="A5454" s="95">
        <v>5452</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hidden="1" customHeight="1" x14ac:dyDescent="0.35">
      <c r="A5455" s="95">
        <v>5453</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hidden="1" customHeight="1" x14ac:dyDescent="0.35">
      <c r="A5456" s="95">
        <v>5454</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hidden="1" customHeight="1" x14ac:dyDescent="0.35">
      <c r="A5457" s="95">
        <v>5455</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hidden="1" customHeight="1" x14ac:dyDescent="0.35">
      <c r="A5458" s="95">
        <v>5456</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hidden="1" customHeight="1" x14ac:dyDescent="0.35">
      <c r="A5459" s="95">
        <v>5457</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hidden="1" customHeight="1" x14ac:dyDescent="0.35">
      <c r="A5460" s="95">
        <v>5458</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hidden="1" customHeight="1" x14ac:dyDescent="0.35">
      <c r="A5461" s="95">
        <v>5459</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hidden="1" customHeight="1" x14ac:dyDescent="0.35">
      <c r="A5462" s="95">
        <v>5460</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hidden="1" customHeight="1" x14ac:dyDescent="0.35">
      <c r="A5463" s="95">
        <v>5461</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hidden="1" customHeight="1" x14ac:dyDescent="0.35">
      <c r="A5464" s="95">
        <v>5462</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hidden="1" customHeight="1" x14ac:dyDescent="0.35">
      <c r="A5465" s="95">
        <v>5463</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hidden="1" customHeight="1" x14ac:dyDescent="0.35">
      <c r="A5466" s="95">
        <v>5464</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hidden="1" customHeight="1" x14ac:dyDescent="0.35">
      <c r="A5467" s="95">
        <v>5465</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hidden="1" customHeight="1" x14ac:dyDescent="0.35">
      <c r="A5468" s="95">
        <v>5466</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hidden="1" customHeight="1" x14ac:dyDescent="0.35">
      <c r="A5469" s="95">
        <v>5467</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hidden="1" customHeight="1" x14ac:dyDescent="0.35">
      <c r="A5470" s="95">
        <v>5468</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hidden="1" customHeight="1" x14ac:dyDescent="0.35">
      <c r="A5471" s="95">
        <v>5469</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hidden="1" customHeight="1" x14ac:dyDescent="0.35">
      <c r="A5472" s="95">
        <v>5470</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hidden="1" customHeight="1" x14ac:dyDescent="0.35">
      <c r="A5473" s="95">
        <v>5471</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hidden="1" customHeight="1" x14ac:dyDescent="0.35">
      <c r="A5474" s="95">
        <v>5472</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hidden="1" customHeight="1" x14ac:dyDescent="0.35">
      <c r="A5475" s="95">
        <v>5473</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hidden="1" customHeight="1" x14ac:dyDescent="0.35">
      <c r="A5476" s="95">
        <v>5474</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hidden="1" customHeight="1" x14ac:dyDescent="0.35">
      <c r="A5477" s="95">
        <v>5475</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hidden="1" customHeight="1" x14ac:dyDescent="0.35">
      <c r="A5478" s="95">
        <v>5476</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hidden="1" customHeight="1" x14ac:dyDescent="0.35">
      <c r="A5479" s="95">
        <v>5477</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hidden="1" customHeight="1" x14ac:dyDescent="0.35">
      <c r="A5480" s="95">
        <v>5478</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hidden="1" customHeight="1" x14ac:dyDescent="0.35">
      <c r="A5481" s="95">
        <v>5479</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hidden="1" customHeight="1" x14ac:dyDescent="0.35">
      <c r="A5482" s="95">
        <v>5480</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hidden="1" customHeight="1" x14ac:dyDescent="0.35">
      <c r="A5483" s="95">
        <v>5481</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hidden="1" customHeight="1" x14ac:dyDescent="0.35">
      <c r="A5484" s="95">
        <v>5482</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hidden="1" customHeight="1" x14ac:dyDescent="0.35">
      <c r="A5485" s="95">
        <v>5483</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hidden="1" customHeight="1" x14ac:dyDescent="0.35">
      <c r="A5486" s="95">
        <v>5484</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hidden="1" customHeight="1" x14ac:dyDescent="0.35">
      <c r="A5487" s="95">
        <v>5485</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hidden="1" customHeight="1" x14ac:dyDescent="0.35">
      <c r="A5488" s="95">
        <v>5486</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hidden="1" customHeight="1" x14ac:dyDescent="0.35">
      <c r="A5489" s="95">
        <v>5487</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hidden="1" customHeight="1" x14ac:dyDescent="0.35">
      <c r="A5490" s="95">
        <v>5488</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hidden="1" customHeight="1" x14ac:dyDescent="0.35">
      <c r="A5491" s="95">
        <v>5489</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hidden="1" customHeight="1" x14ac:dyDescent="0.35">
      <c r="A5492" s="95">
        <v>5490</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hidden="1" customHeight="1" x14ac:dyDescent="0.35">
      <c r="A5493" s="95">
        <v>5491</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hidden="1" customHeight="1" x14ac:dyDescent="0.35">
      <c r="A5494" s="95">
        <v>5492</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hidden="1" customHeight="1" x14ac:dyDescent="0.35">
      <c r="A5495" s="95">
        <v>5493</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hidden="1" customHeight="1" x14ac:dyDescent="0.35">
      <c r="A5496" s="95">
        <v>5494</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hidden="1" customHeight="1" x14ac:dyDescent="0.35">
      <c r="A5497" s="95">
        <v>5495</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hidden="1" customHeight="1" x14ac:dyDescent="0.35">
      <c r="A5498" s="95">
        <v>5496</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hidden="1" customHeight="1" x14ac:dyDescent="0.35">
      <c r="A5499" s="95">
        <v>5497</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hidden="1" customHeight="1" x14ac:dyDescent="0.35">
      <c r="A5500" s="95">
        <v>5498</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hidden="1" customHeight="1" x14ac:dyDescent="0.35">
      <c r="A5501" s="95">
        <v>5499</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hidden="1" customHeight="1" x14ac:dyDescent="0.35">
      <c r="A5502" s="95">
        <v>5500</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hidden="1" customHeight="1" x14ac:dyDescent="0.35">
      <c r="A5503" s="95">
        <v>5501</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hidden="1" customHeight="1" x14ac:dyDescent="0.35">
      <c r="A5504" s="95">
        <v>5502</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hidden="1" customHeight="1" x14ac:dyDescent="0.35">
      <c r="A5505" s="95">
        <v>5503</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hidden="1" customHeight="1" x14ac:dyDescent="0.35">
      <c r="A5506" s="95">
        <v>5504</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hidden="1" customHeight="1" x14ac:dyDescent="0.35">
      <c r="A5507" s="95">
        <v>5505</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hidden="1" customHeight="1" x14ac:dyDescent="0.35">
      <c r="A5508" s="95">
        <v>5506</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hidden="1" customHeight="1" x14ac:dyDescent="0.35">
      <c r="A5509" s="95">
        <v>5507</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hidden="1" customHeight="1" x14ac:dyDescent="0.35">
      <c r="A5510" s="95">
        <v>5508</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hidden="1" customHeight="1" x14ac:dyDescent="0.35">
      <c r="A5511" s="95">
        <v>5509</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hidden="1" customHeight="1" x14ac:dyDescent="0.35">
      <c r="A5512" s="95">
        <v>5510</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hidden="1" customHeight="1" x14ac:dyDescent="0.35">
      <c r="A5513" s="95">
        <v>5511</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hidden="1" customHeight="1" x14ac:dyDescent="0.35">
      <c r="A5514" s="95">
        <v>5512</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hidden="1" customHeight="1" x14ac:dyDescent="0.35">
      <c r="A5515" s="95">
        <v>5513</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hidden="1" customHeight="1" x14ac:dyDescent="0.35">
      <c r="A5516" s="95">
        <v>5514</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hidden="1" customHeight="1" x14ac:dyDescent="0.35">
      <c r="A5517" s="95">
        <v>5515</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hidden="1" customHeight="1" x14ac:dyDescent="0.35">
      <c r="A5518" s="95">
        <v>5516</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hidden="1" customHeight="1" x14ac:dyDescent="0.35">
      <c r="A5519" s="95">
        <v>5517</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hidden="1" customHeight="1" x14ac:dyDescent="0.35">
      <c r="A5520" s="95">
        <v>5518</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hidden="1" customHeight="1" x14ac:dyDescent="0.35">
      <c r="A5521" s="95">
        <v>5519</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hidden="1" customHeight="1" x14ac:dyDescent="0.35">
      <c r="A5522" s="95">
        <v>5520</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hidden="1" customHeight="1" x14ac:dyDescent="0.35">
      <c r="A5523" s="95">
        <v>5521</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hidden="1" customHeight="1" x14ac:dyDescent="0.35">
      <c r="A5524" s="95">
        <v>5522</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hidden="1" customHeight="1" x14ac:dyDescent="0.35">
      <c r="A5525" s="95">
        <v>5523</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hidden="1" customHeight="1" x14ac:dyDescent="0.35">
      <c r="A5526" s="95">
        <v>5524</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hidden="1" customHeight="1" x14ac:dyDescent="0.35">
      <c r="A5527" s="95">
        <v>5525</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hidden="1" customHeight="1" x14ac:dyDescent="0.35">
      <c r="A5528" s="95">
        <v>5526</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hidden="1" customHeight="1" x14ac:dyDescent="0.35">
      <c r="A5529" s="95">
        <v>5527</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hidden="1" customHeight="1" x14ac:dyDescent="0.35">
      <c r="A5530" s="95">
        <v>5528</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hidden="1" customHeight="1" x14ac:dyDescent="0.35">
      <c r="A5531" s="95">
        <v>5529</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hidden="1" customHeight="1" x14ac:dyDescent="0.35">
      <c r="A5532" s="95">
        <v>5530</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hidden="1" customHeight="1" x14ac:dyDescent="0.35">
      <c r="A5533" s="95">
        <v>5531</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hidden="1" customHeight="1" x14ac:dyDescent="0.35">
      <c r="A5534" s="95">
        <v>5532</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hidden="1" customHeight="1" x14ac:dyDescent="0.35">
      <c r="A5535" s="95">
        <v>5533</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hidden="1" customHeight="1" x14ac:dyDescent="0.35">
      <c r="A5536" s="95">
        <v>5534</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hidden="1" customHeight="1" x14ac:dyDescent="0.35">
      <c r="A5537" s="95">
        <v>5535</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hidden="1" customHeight="1" x14ac:dyDescent="0.35">
      <c r="A5538" s="95">
        <v>5536</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hidden="1" customHeight="1" x14ac:dyDescent="0.35">
      <c r="A5539" s="95">
        <v>5537</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hidden="1" customHeight="1" x14ac:dyDescent="0.35">
      <c r="A5540" s="95">
        <v>5538</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hidden="1" customHeight="1" x14ac:dyDescent="0.35">
      <c r="A5541" s="95">
        <v>5539</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hidden="1" customHeight="1" x14ac:dyDescent="0.35">
      <c r="A5542" s="95">
        <v>5540</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hidden="1" customHeight="1" x14ac:dyDescent="0.35">
      <c r="A5543" s="95">
        <v>5541</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hidden="1" customHeight="1" x14ac:dyDescent="0.35">
      <c r="A5544" s="95">
        <v>5542</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hidden="1" customHeight="1" x14ac:dyDescent="0.35">
      <c r="A5545" s="95">
        <v>5543</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hidden="1" customHeight="1" x14ac:dyDescent="0.35">
      <c r="A5546" s="95">
        <v>5544</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hidden="1" customHeight="1" x14ac:dyDescent="0.35">
      <c r="A5547" s="95">
        <v>5545</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hidden="1" customHeight="1" x14ac:dyDescent="0.35">
      <c r="A5548" s="95">
        <v>5546</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hidden="1" customHeight="1" x14ac:dyDescent="0.35">
      <c r="A5549" s="95">
        <v>5547</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hidden="1" customHeight="1" x14ac:dyDescent="0.35">
      <c r="A5550" s="95">
        <v>5548</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hidden="1" customHeight="1" x14ac:dyDescent="0.35">
      <c r="A5551" s="95">
        <v>5549</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hidden="1" customHeight="1" x14ac:dyDescent="0.35">
      <c r="A5552" s="95">
        <v>5550</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hidden="1" customHeight="1" x14ac:dyDescent="0.35">
      <c r="A5553" s="95">
        <v>5551</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hidden="1" customHeight="1" x14ac:dyDescent="0.35">
      <c r="A5554" s="95">
        <v>5552</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hidden="1" customHeight="1" x14ac:dyDescent="0.35">
      <c r="A5555" s="95">
        <v>5553</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hidden="1" customHeight="1" x14ac:dyDescent="0.35">
      <c r="A5556" s="95">
        <v>5554</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hidden="1" customHeight="1" x14ac:dyDescent="0.35">
      <c r="A5557" s="95">
        <v>5555</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hidden="1" customHeight="1" x14ac:dyDescent="0.35">
      <c r="A5558" s="95">
        <v>5556</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hidden="1" customHeight="1" x14ac:dyDescent="0.35">
      <c r="A5559" s="95">
        <v>5557</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hidden="1" customHeight="1" x14ac:dyDescent="0.35">
      <c r="A5560" s="95">
        <v>5558</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hidden="1" customHeight="1" x14ac:dyDescent="0.35">
      <c r="A5561" s="95">
        <v>5559</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hidden="1" customHeight="1" x14ac:dyDescent="0.35">
      <c r="A5562" s="95">
        <v>5560</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hidden="1" customHeight="1" x14ac:dyDescent="0.35">
      <c r="A5563" s="95">
        <v>5561</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hidden="1" customHeight="1" x14ac:dyDescent="0.35">
      <c r="A5564" s="95">
        <v>5562</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hidden="1" customHeight="1" x14ac:dyDescent="0.35">
      <c r="A5565" s="95">
        <v>5563</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hidden="1" customHeight="1" x14ac:dyDescent="0.35">
      <c r="A5566" s="95">
        <v>5564</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hidden="1" customHeight="1" x14ac:dyDescent="0.35">
      <c r="A5567" s="95">
        <v>5565</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hidden="1" customHeight="1" x14ac:dyDescent="0.35">
      <c r="A5568" s="95">
        <v>5566</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hidden="1" customHeight="1" x14ac:dyDescent="0.35">
      <c r="A5569" s="95">
        <v>5567</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hidden="1" customHeight="1" x14ac:dyDescent="0.35">
      <c r="A5570" s="95">
        <v>5568</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hidden="1" customHeight="1" x14ac:dyDescent="0.35">
      <c r="A5571" s="95">
        <v>5569</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hidden="1" customHeight="1" x14ac:dyDescent="0.35">
      <c r="A5572" s="95">
        <v>5570</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hidden="1" customHeight="1" x14ac:dyDescent="0.35">
      <c r="A5573" s="95">
        <v>5571</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hidden="1" customHeight="1" x14ac:dyDescent="0.35">
      <c r="A5574" s="95">
        <v>5572</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hidden="1" customHeight="1" x14ac:dyDescent="0.35">
      <c r="A5575" s="95">
        <v>5573</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hidden="1" customHeight="1" x14ac:dyDescent="0.35">
      <c r="A5576" s="95">
        <v>5574</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hidden="1" customHeight="1" x14ac:dyDescent="0.35">
      <c r="A5577" s="95">
        <v>5575</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hidden="1" customHeight="1" x14ac:dyDescent="0.35">
      <c r="A5578" s="95">
        <v>5576</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hidden="1" customHeight="1" x14ac:dyDescent="0.35">
      <c r="A5579" s="95">
        <v>5577</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hidden="1" customHeight="1" x14ac:dyDescent="0.35">
      <c r="A5580" s="95">
        <v>5578</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hidden="1" customHeight="1" x14ac:dyDescent="0.35">
      <c r="A5581" s="95">
        <v>5579</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hidden="1" customHeight="1" x14ac:dyDescent="0.35">
      <c r="A5582" s="95">
        <v>5580</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hidden="1" customHeight="1" x14ac:dyDescent="0.35">
      <c r="A5583" s="95">
        <v>5581</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hidden="1" customHeight="1" x14ac:dyDescent="0.35">
      <c r="A5584" s="95">
        <v>5582</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hidden="1" customHeight="1" x14ac:dyDescent="0.35">
      <c r="A5585" s="95">
        <v>5583</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hidden="1" customHeight="1" x14ac:dyDescent="0.35">
      <c r="A5586" s="95">
        <v>5584</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hidden="1" customHeight="1" x14ac:dyDescent="0.35">
      <c r="A5587" s="95">
        <v>5585</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hidden="1" customHeight="1" x14ac:dyDescent="0.35">
      <c r="A5588" s="95">
        <v>5586</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hidden="1" customHeight="1" x14ac:dyDescent="0.35">
      <c r="A5589" s="95">
        <v>5587</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hidden="1" customHeight="1" x14ac:dyDescent="0.35">
      <c r="A5590" s="95">
        <v>5588</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hidden="1" customHeight="1" x14ac:dyDescent="0.35">
      <c r="A5591" s="95">
        <v>5589</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hidden="1" customHeight="1" x14ac:dyDescent="0.35">
      <c r="A5592" s="95">
        <v>5590</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hidden="1" customHeight="1" x14ac:dyDescent="0.35">
      <c r="A5593" s="95">
        <v>5591</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hidden="1" customHeight="1" x14ac:dyDescent="0.35">
      <c r="A5594" s="95">
        <v>5592</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hidden="1" customHeight="1" x14ac:dyDescent="0.35">
      <c r="A5595" s="95">
        <v>5593</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hidden="1" customHeight="1" x14ac:dyDescent="0.35">
      <c r="A5596" s="95">
        <v>5594</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hidden="1" customHeight="1" x14ac:dyDescent="0.35">
      <c r="A5597" s="95">
        <v>5595</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hidden="1" customHeight="1" x14ac:dyDescent="0.35">
      <c r="A5598" s="95">
        <v>5596</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hidden="1" customHeight="1" x14ac:dyDescent="0.35">
      <c r="A5599" s="95">
        <v>5597</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hidden="1" customHeight="1" x14ac:dyDescent="0.35">
      <c r="A5600" s="95">
        <v>5598</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hidden="1" customHeight="1" x14ac:dyDescent="0.35">
      <c r="A5601" s="95">
        <v>5599</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hidden="1" customHeight="1" x14ac:dyDescent="0.35">
      <c r="A5602" s="95">
        <v>5600</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hidden="1" customHeight="1" x14ac:dyDescent="0.35">
      <c r="A5603" s="95">
        <v>5601</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hidden="1" customHeight="1" x14ac:dyDescent="0.35">
      <c r="A5604" s="95">
        <v>5602</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hidden="1" customHeight="1" x14ac:dyDescent="0.35">
      <c r="A5605" s="95">
        <v>5603</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hidden="1" customHeight="1" x14ac:dyDescent="0.35">
      <c r="A5606" s="95">
        <v>5604</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hidden="1" customHeight="1" x14ac:dyDescent="0.35">
      <c r="A5607" s="95">
        <v>5605</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hidden="1" customHeight="1" x14ac:dyDescent="0.35">
      <c r="A5608" s="95">
        <v>5606</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hidden="1" customHeight="1" x14ac:dyDescent="0.35">
      <c r="A5609" s="95">
        <v>5607</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hidden="1" customHeight="1" x14ac:dyDescent="0.35">
      <c r="A5610" s="95">
        <v>5608</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hidden="1" customHeight="1" x14ac:dyDescent="0.35">
      <c r="A5611" s="95">
        <v>5609</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hidden="1" customHeight="1" x14ac:dyDescent="0.35">
      <c r="A5612" s="95">
        <v>5610</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hidden="1" customHeight="1" x14ac:dyDescent="0.35">
      <c r="A5613" s="95">
        <v>5611</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hidden="1" customHeight="1" x14ac:dyDescent="0.35">
      <c r="A5614" s="95">
        <v>5612</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hidden="1" customHeight="1" x14ac:dyDescent="0.35">
      <c r="A5615" s="95">
        <v>5613</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hidden="1" customHeight="1" x14ac:dyDescent="0.35">
      <c r="A5616" s="95">
        <v>5614</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hidden="1" customHeight="1" x14ac:dyDescent="0.35">
      <c r="A5617" s="95">
        <v>5615</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hidden="1" customHeight="1" x14ac:dyDescent="0.35">
      <c r="A5618" s="95">
        <v>5616</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hidden="1" customHeight="1" x14ac:dyDescent="0.35">
      <c r="A5619" s="95">
        <v>5617</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hidden="1" customHeight="1" x14ac:dyDescent="0.35">
      <c r="A5620" s="95">
        <v>5618</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hidden="1" customHeight="1" x14ac:dyDescent="0.35">
      <c r="A5621" s="95">
        <v>5619</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hidden="1" customHeight="1" x14ac:dyDescent="0.35">
      <c r="A5622" s="95">
        <v>5620</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hidden="1" customHeight="1" x14ac:dyDescent="0.35">
      <c r="A5623" s="95">
        <v>5621</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hidden="1" customHeight="1" x14ac:dyDescent="0.35">
      <c r="A5624" s="95">
        <v>5622</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hidden="1" customHeight="1" x14ac:dyDescent="0.35">
      <c r="A5625" s="95">
        <v>5623</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hidden="1" customHeight="1" x14ac:dyDescent="0.35">
      <c r="A5626" s="95">
        <v>5624</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hidden="1" customHeight="1" x14ac:dyDescent="0.35">
      <c r="A5627" s="95">
        <v>5625</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hidden="1" customHeight="1" x14ac:dyDescent="0.35">
      <c r="A5628" s="95">
        <v>5626</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hidden="1" customHeight="1" x14ac:dyDescent="0.35">
      <c r="A5629" s="95">
        <v>5627</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hidden="1" customHeight="1" x14ac:dyDescent="0.35">
      <c r="A5630" s="95">
        <v>5628</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hidden="1" customHeight="1" x14ac:dyDescent="0.35">
      <c r="A5631" s="95">
        <v>5629</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hidden="1" customHeight="1" x14ac:dyDescent="0.35">
      <c r="A5632" s="95">
        <v>5630</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hidden="1" customHeight="1" x14ac:dyDescent="0.35">
      <c r="A5633" s="95">
        <v>5631</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hidden="1" customHeight="1" x14ac:dyDescent="0.35">
      <c r="A5634" s="95">
        <v>5632</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hidden="1" customHeight="1" x14ac:dyDescent="0.35">
      <c r="A5635" s="95">
        <v>5633</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hidden="1" customHeight="1" x14ac:dyDescent="0.35">
      <c r="A5636" s="95">
        <v>5634</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hidden="1" customHeight="1" x14ac:dyDescent="0.35">
      <c r="A5637" s="95">
        <v>5635</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hidden="1" customHeight="1" x14ac:dyDescent="0.35">
      <c r="A5638" s="95">
        <v>5636</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hidden="1" customHeight="1" x14ac:dyDescent="0.35">
      <c r="A5639" s="95">
        <v>5637</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hidden="1" customHeight="1" x14ac:dyDescent="0.35">
      <c r="A5640" s="95">
        <v>5638</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hidden="1" customHeight="1" x14ac:dyDescent="0.35">
      <c r="A5641" s="95">
        <v>5639</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hidden="1" customHeight="1" x14ac:dyDescent="0.35">
      <c r="A5642" s="95">
        <v>5640</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hidden="1" customHeight="1" x14ac:dyDescent="0.35">
      <c r="A5643" s="95">
        <v>5641</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hidden="1" customHeight="1" x14ac:dyDescent="0.35">
      <c r="A5644" s="95">
        <v>5642</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hidden="1" customHeight="1" x14ac:dyDescent="0.35">
      <c r="A5645" s="95">
        <v>5643</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hidden="1" customHeight="1" x14ac:dyDescent="0.35">
      <c r="A5646" s="95">
        <v>5644</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hidden="1" customHeight="1" x14ac:dyDescent="0.35">
      <c r="A5647" s="95">
        <v>5645</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hidden="1" customHeight="1" x14ac:dyDescent="0.35">
      <c r="A5648" s="95">
        <v>5646</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hidden="1" customHeight="1" x14ac:dyDescent="0.35">
      <c r="A5649" s="95">
        <v>5647</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hidden="1" customHeight="1" x14ac:dyDescent="0.35">
      <c r="A5650" s="95">
        <v>5648</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hidden="1" customHeight="1" x14ac:dyDescent="0.35">
      <c r="A5651" s="95">
        <v>5649</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hidden="1" customHeight="1" x14ac:dyDescent="0.35">
      <c r="A5652" s="95">
        <v>5650</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hidden="1" customHeight="1" x14ac:dyDescent="0.35">
      <c r="A5653" s="95">
        <v>5651</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hidden="1" customHeight="1" x14ac:dyDescent="0.35">
      <c r="A5654" s="95">
        <v>5652</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hidden="1" customHeight="1" x14ac:dyDescent="0.35">
      <c r="A5655" s="95">
        <v>5653</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hidden="1" customHeight="1" x14ac:dyDescent="0.35">
      <c r="A5656" s="95">
        <v>5654</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hidden="1" customHeight="1" x14ac:dyDescent="0.35">
      <c r="A5657" s="95">
        <v>5655</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hidden="1" customHeight="1" x14ac:dyDescent="0.35">
      <c r="A5658" s="95">
        <v>5656</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hidden="1" customHeight="1" x14ac:dyDescent="0.35">
      <c r="A5659" s="95">
        <v>5657</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hidden="1" customHeight="1" x14ac:dyDescent="0.35">
      <c r="A5660" s="95">
        <v>5658</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hidden="1" customHeight="1" x14ac:dyDescent="0.35">
      <c r="A5661" s="95">
        <v>5659</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hidden="1" customHeight="1" x14ac:dyDescent="0.35">
      <c r="A5662" s="95">
        <v>5660</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hidden="1" customHeight="1" x14ac:dyDescent="0.35">
      <c r="A5663" s="95">
        <v>5661</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hidden="1" customHeight="1" x14ac:dyDescent="0.35">
      <c r="A5664" s="95">
        <v>5662</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hidden="1" customHeight="1" x14ac:dyDescent="0.35">
      <c r="A5665" s="95">
        <v>5663</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hidden="1" customHeight="1" x14ac:dyDescent="0.35">
      <c r="A5666" s="95">
        <v>5664</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hidden="1" customHeight="1" x14ac:dyDescent="0.35">
      <c r="A5667" s="95">
        <v>5665</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hidden="1" customHeight="1" x14ac:dyDescent="0.35">
      <c r="A5668" s="95">
        <v>5666</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hidden="1" customHeight="1" x14ac:dyDescent="0.35">
      <c r="A5669" s="95">
        <v>5667</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hidden="1" customHeight="1" x14ac:dyDescent="0.35">
      <c r="A5670" s="95">
        <v>5668</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hidden="1" customHeight="1" x14ac:dyDescent="0.35">
      <c r="A5671" s="95">
        <v>5669</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hidden="1" customHeight="1" x14ac:dyDescent="0.35">
      <c r="A5672" s="95">
        <v>5670</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hidden="1" customHeight="1" x14ac:dyDescent="0.35">
      <c r="A5673" s="95">
        <v>5671</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hidden="1" customHeight="1" x14ac:dyDescent="0.35">
      <c r="A5674" s="95">
        <v>5672</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hidden="1" customHeight="1" x14ac:dyDescent="0.35">
      <c r="A5675" s="95">
        <v>5673</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hidden="1" customHeight="1" x14ac:dyDescent="0.35">
      <c r="A5676" s="95">
        <v>5674</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hidden="1" customHeight="1" x14ac:dyDescent="0.35">
      <c r="A5677" s="95">
        <v>5675</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hidden="1" customHeight="1" x14ac:dyDescent="0.35">
      <c r="A5678" s="95">
        <v>5676</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hidden="1" customHeight="1" x14ac:dyDescent="0.35">
      <c r="A5679" s="95">
        <v>5677</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hidden="1" customHeight="1" x14ac:dyDescent="0.35">
      <c r="A5680" s="95">
        <v>5678</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hidden="1" customHeight="1" x14ac:dyDescent="0.35">
      <c r="A5681" s="95">
        <v>5679</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hidden="1" customHeight="1" x14ac:dyDescent="0.35">
      <c r="A5682" s="95">
        <v>5680</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hidden="1" customHeight="1" x14ac:dyDescent="0.35">
      <c r="A5683" s="95">
        <v>5681</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hidden="1" customHeight="1" x14ac:dyDescent="0.35">
      <c r="A5684" s="95">
        <v>5682</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hidden="1" customHeight="1" x14ac:dyDescent="0.35">
      <c r="A5685" s="95">
        <v>5683</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hidden="1" customHeight="1" x14ac:dyDescent="0.35">
      <c r="A5686" s="95">
        <v>5684</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hidden="1" customHeight="1" x14ac:dyDescent="0.35">
      <c r="A5687" s="95">
        <v>5685</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hidden="1" customHeight="1" x14ac:dyDescent="0.35">
      <c r="A5688" s="95">
        <v>5686</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hidden="1" customHeight="1" x14ac:dyDescent="0.35">
      <c r="A5689" s="95">
        <v>5687</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hidden="1" customHeight="1" x14ac:dyDescent="0.35">
      <c r="A5690" s="95">
        <v>5688</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hidden="1" customHeight="1" x14ac:dyDescent="0.35">
      <c r="A5691" s="95">
        <v>5689</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hidden="1" customHeight="1" x14ac:dyDescent="0.35">
      <c r="A5692" s="95">
        <v>5690</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hidden="1" customHeight="1" x14ac:dyDescent="0.35">
      <c r="A5693" s="95">
        <v>5691</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hidden="1" customHeight="1" x14ac:dyDescent="0.35">
      <c r="A5694" s="95">
        <v>5692</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hidden="1" customHeight="1" x14ac:dyDescent="0.35">
      <c r="A5695" s="95">
        <v>5693</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hidden="1" customHeight="1" x14ac:dyDescent="0.35">
      <c r="A5696" s="95">
        <v>5694</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hidden="1" customHeight="1" x14ac:dyDescent="0.35">
      <c r="A5697" s="95">
        <v>5695</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hidden="1" customHeight="1" x14ac:dyDescent="0.35">
      <c r="A5698" s="95">
        <v>5696</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hidden="1" customHeight="1" x14ac:dyDescent="0.35">
      <c r="A5699" s="95">
        <v>5697</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hidden="1" customHeight="1" x14ac:dyDescent="0.35">
      <c r="A5700" s="95">
        <v>5698</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hidden="1" customHeight="1" x14ac:dyDescent="0.35">
      <c r="A5701" s="95">
        <v>5699</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hidden="1" customHeight="1" x14ac:dyDescent="0.35">
      <c r="A5702" s="95">
        <v>5700</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hidden="1" customHeight="1" x14ac:dyDescent="0.35">
      <c r="A5703" s="95">
        <v>5701</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hidden="1" customHeight="1" x14ac:dyDescent="0.35">
      <c r="A5704" s="95">
        <v>5702</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hidden="1" customHeight="1" x14ac:dyDescent="0.35">
      <c r="A5705" s="95">
        <v>5703</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hidden="1" customHeight="1" x14ac:dyDescent="0.35">
      <c r="A5706" s="95">
        <v>5704</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hidden="1" customHeight="1" x14ac:dyDescent="0.35">
      <c r="A5707" s="95">
        <v>5705</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hidden="1" customHeight="1" x14ac:dyDescent="0.35">
      <c r="A5708" s="95">
        <v>5706</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hidden="1" customHeight="1" x14ac:dyDescent="0.35">
      <c r="A5709" s="95">
        <v>5707</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hidden="1" customHeight="1" x14ac:dyDescent="0.35">
      <c r="A5710" s="95">
        <v>5708</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hidden="1" customHeight="1" x14ac:dyDescent="0.35">
      <c r="A5711" s="95">
        <v>5709</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hidden="1" customHeight="1" x14ac:dyDescent="0.35">
      <c r="A5712" s="95">
        <v>5710</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hidden="1" customHeight="1" x14ac:dyDescent="0.35">
      <c r="A5713" s="95">
        <v>5711</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hidden="1" customHeight="1" x14ac:dyDescent="0.35">
      <c r="A5714" s="95">
        <v>5712</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hidden="1" customHeight="1" x14ac:dyDescent="0.35">
      <c r="A5715" s="95">
        <v>5713</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hidden="1" customHeight="1" x14ac:dyDescent="0.35">
      <c r="A5716" s="95">
        <v>5714</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hidden="1" customHeight="1" x14ac:dyDescent="0.35">
      <c r="A5717" s="95">
        <v>5715</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hidden="1" customHeight="1" x14ac:dyDescent="0.35">
      <c r="A5718" s="95">
        <v>5716</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hidden="1" customHeight="1" x14ac:dyDescent="0.35">
      <c r="A5719" s="95">
        <v>5717</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hidden="1" customHeight="1" x14ac:dyDescent="0.35">
      <c r="A5720" s="95">
        <v>5718</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hidden="1" customHeight="1" x14ac:dyDescent="0.35">
      <c r="A5721" s="95">
        <v>5719</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hidden="1" customHeight="1" x14ac:dyDescent="0.35">
      <c r="A5722" s="95">
        <v>5720</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hidden="1" customHeight="1" x14ac:dyDescent="0.35">
      <c r="A5723" s="95">
        <v>5721</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hidden="1" customHeight="1" x14ac:dyDescent="0.35">
      <c r="A5724" s="95">
        <v>5722</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hidden="1" customHeight="1" x14ac:dyDescent="0.35">
      <c r="A5725" s="95">
        <v>5723</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hidden="1" customHeight="1" x14ac:dyDescent="0.35">
      <c r="A5726" s="95">
        <v>5724</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hidden="1" customHeight="1" x14ac:dyDescent="0.35">
      <c r="A5727" s="95">
        <v>5725</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hidden="1" customHeight="1" x14ac:dyDescent="0.35">
      <c r="A5728" s="95">
        <v>5726</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hidden="1" customHeight="1" x14ac:dyDescent="0.35">
      <c r="A5729" s="95">
        <v>5727</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hidden="1" customHeight="1" x14ac:dyDescent="0.35">
      <c r="A5730" s="95">
        <v>5728</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hidden="1" customHeight="1" x14ac:dyDescent="0.35">
      <c r="A5731" s="95">
        <v>5729</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hidden="1" customHeight="1" x14ac:dyDescent="0.35">
      <c r="A5732" s="95">
        <v>5730</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hidden="1" customHeight="1" x14ac:dyDescent="0.35">
      <c r="A5733" s="95">
        <v>5731</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hidden="1" customHeight="1" x14ac:dyDescent="0.35">
      <c r="A5734" s="95">
        <v>5732</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hidden="1" customHeight="1" x14ac:dyDescent="0.35">
      <c r="A5735" s="95">
        <v>5733</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hidden="1" customHeight="1" x14ac:dyDescent="0.35">
      <c r="A5736" s="95">
        <v>5734</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hidden="1" customHeight="1" x14ac:dyDescent="0.35">
      <c r="A5737" s="95">
        <v>5735</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hidden="1" customHeight="1" x14ac:dyDescent="0.35">
      <c r="A5738" s="95">
        <v>5736</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hidden="1" customHeight="1" x14ac:dyDescent="0.35">
      <c r="A5739" s="95">
        <v>5737</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hidden="1" customHeight="1" x14ac:dyDescent="0.35">
      <c r="A5740" s="95">
        <v>5738</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hidden="1" customHeight="1" x14ac:dyDescent="0.35">
      <c r="A5741" s="95">
        <v>5739</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hidden="1" customHeight="1" x14ac:dyDescent="0.35">
      <c r="A5742" s="95">
        <v>5740</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hidden="1" customHeight="1" x14ac:dyDescent="0.35">
      <c r="A5743" s="95">
        <v>5741</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hidden="1" customHeight="1" x14ac:dyDescent="0.35">
      <c r="A5744" s="95">
        <v>5742</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hidden="1" customHeight="1" x14ac:dyDescent="0.35">
      <c r="A5745" s="95">
        <v>5743</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hidden="1" customHeight="1" x14ac:dyDescent="0.35">
      <c r="A5746" s="95">
        <v>5744</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hidden="1" customHeight="1" x14ac:dyDescent="0.35">
      <c r="A5747" s="95">
        <v>5745</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hidden="1" customHeight="1" x14ac:dyDescent="0.35">
      <c r="A5748" s="95">
        <v>5746</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hidden="1" customHeight="1" x14ac:dyDescent="0.35">
      <c r="A5749" s="95">
        <v>5747</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hidden="1" customHeight="1" x14ac:dyDescent="0.35">
      <c r="A5750" s="95">
        <v>5748</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hidden="1" customHeight="1" x14ac:dyDescent="0.35">
      <c r="A5751" s="95">
        <v>5749</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hidden="1" customHeight="1" x14ac:dyDescent="0.35">
      <c r="A5752" s="95">
        <v>5750</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hidden="1" customHeight="1" x14ac:dyDescent="0.35">
      <c r="A5753" s="95">
        <v>5751</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hidden="1" customHeight="1" x14ac:dyDescent="0.35">
      <c r="A5754" s="95">
        <v>5752</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hidden="1" customHeight="1" x14ac:dyDescent="0.35">
      <c r="A5755" s="95">
        <v>5753</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hidden="1" customHeight="1" x14ac:dyDescent="0.35">
      <c r="A5756" s="95">
        <v>5754</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hidden="1" customHeight="1" x14ac:dyDescent="0.35">
      <c r="A5757" s="95">
        <v>5755</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hidden="1" customHeight="1" x14ac:dyDescent="0.35">
      <c r="A5758" s="95">
        <v>5756</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hidden="1" customHeight="1" x14ac:dyDescent="0.35">
      <c r="A5759" s="95">
        <v>5757</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hidden="1" customHeight="1" x14ac:dyDescent="0.35">
      <c r="A5760" s="95">
        <v>5758</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hidden="1" customHeight="1" x14ac:dyDescent="0.35">
      <c r="A5761" s="95">
        <v>5759</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hidden="1" customHeight="1" x14ac:dyDescent="0.35">
      <c r="A5762" s="95">
        <v>5760</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hidden="1" customHeight="1" x14ac:dyDescent="0.35">
      <c r="A5763" s="95">
        <v>5761</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hidden="1" customHeight="1" x14ac:dyDescent="0.35">
      <c r="A5764" s="95">
        <v>5762</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hidden="1" customHeight="1" x14ac:dyDescent="0.35">
      <c r="A5765" s="95">
        <v>5763</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hidden="1" customHeight="1" x14ac:dyDescent="0.35">
      <c r="A5766" s="95">
        <v>5764</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hidden="1" customHeight="1" x14ac:dyDescent="0.35">
      <c r="A5767" s="95">
        <v>5765</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hidden="1" customHeight="1" x14ac:dyDescent="0.35">
      <c r="A5768" s="95">
        <v>5766</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hidden="1" customHeight="1" x14ac:dyDescent="0.35">
      <c r="A5769" s="95">
        <v>5767</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hidden="1" customHeight="1" x14ac:dyDescent="0.35">
      <c r="A5770" s="95">
        <v>5768</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hidden="1" customHeight="1" x14ac:dyDescent="0.35">
      <c r="A5771" s="95">
        <v>5769</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hidden="1" customHeight="1" x14ac:dyDescent="0.35">
      <c r="A5772" s="95">
        <v>5770</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hidden="1" customHeight="1" x14ac:dyDescent="0.35">
      <c r="A5773" s="95">
        <v>5771</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hidden="1" customHeight="1" x14ac:dyDescent="0.35">
      <c r="A5774" s="95">
        <v>5772</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hidden="1" customHeight="1" x14ac:dyDescent="0.35">
      <c r="A5775" s="95">
        <v>5773</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hidden="1" customHeight="1" x14ac:dyDescent="0.35">
      <c r="A5776" s="95">
        <v>5774</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hidden="1" customHeight="1" x14ac:dyDescent="0.35">
      <c r="A5777" s="95">
        <v>5775</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hidden="1" customHeight="1" x14ac:dyDescent="0.35">
      <c r="A5778" s="95">
        <v>5776</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hidden="1" customHeight="1" x14ac:dyDescent="0.35">
      <c r="A5779" s="95">
        <v>5777</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hidden="1" customHeight="1" x14ac:dyDescent="0.35">
      <c r="A5780" s="95">
        <v>5778</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hidden="1" customHeight="1" x14ac:dyDescent="0.35">
      <c r="A5781" s="95">
        <v>5779</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hidden="1" customHeight="1" x14ac:dyDescent="0.35">
      <c r="A5782" s="95">
        <v>5780</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hidden="1" customHeight="1" x14ac:dyDescent="0.35">
      <c r="A5783" s="95">
        <v>5781</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hidden="1" customHeight="1" x14ac:dyDescent="0.35">
      <c r="A5784" s="95">
        <v>5782</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hidden="1" customHeight="1" x14ac:dyDescent="0.35">
      <c r="A5785" s="95">
        <v>5783</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hidden="1" customHeight="1" x14ac:dyDescent="0.35">
      <c r="A5786" s="95">
        <v>5784</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hidden="1" customHeight="1" x14ac:dyDescent="0.35">
      <c r="A5787" s="95">
        <v>5785</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hidden="1" customHeight="1" x14ac:dyDescent="0.35">
      <c r="A5788" s="95">
        <v>5786</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hidden="1" customHeight="1" x14ac:dyDescent="0.35">
      <c r="A5789" s="95">
        <v>5787</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hidden="1" customHeight="1" x14ac:dyDescent="0.35">
      <c r="A5790" s="95">
        <v>5788</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hidden="1" customHeight="1" x14ac:dyDescent="0.35">
      <c r="A5791" s="95">
        <v>5789</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hidden="1" customHeight="1" x14ac:dyDescent="0.35">
      <c r="A5792" s="95">
        <v>5790</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hidden="1" customHeight="1" x14ac:dyDescent="0.35">
      <c r="A5793" s="95">
        <v>5791</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hidden="1" customHeight="1" x14ac:dyDescent="0.35">
      <c r="A5794" s="95">
        <v>5792</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hidden="1" customHeight="1" x14ac:dyDescent="0.35">
      <c r="A5795" s="95">
        <v>5793</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hidden="1" customHeight="1" x14ac:dyDescent="0.35">
      <c r="A5796" s="95">
        <v>5794</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hidden="1" customHeight="1" x14ac:dyDescent="0.35">
      <c r="A5797" s="95">
        <v>5795</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hidden="1" customHeight="1" x14ac:dyDescent="0.35">
      <c r="A5798" s="95">
        <v>5796</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hidden="1" customHeight="1" x14ac:dyDescent="0.35">
      <c r="A5799" s="95">
        <v>5797</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hidden="1" customHeight="1" x14ac:dyDescent="0.35">
      <c r="A5800" s="95">
        <v>5798</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hidden="1" customHeight="1" x14ac:dyDescent="0.35">
      <c r="A5801" s="95">
        <v>5799</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hidden="1" customHeight="1" x14ac:dyDescent="0.35">
      <c r="A5802" s="95">
        <v>5800</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hidden="1" customHeight="1" x14ac:dyDescent="0.35">
      <c r="A5803" s="95">
        <v>5801</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hidden="1" customHeight="1" x14ac:dyDescent="0.35">
      <c r="A5804" s="95">
        <v>5802</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hidden="1" customHeight="1" x14ac:dyDescent="0.35">
      <c r="A5805" s="95">
        <v>5803</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hidden="1" customHeight="1" x14ac:dyDescent="0.35">
      <c r="A5806" s="95">
        <v>5804</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hidden="1" customHeight="1" x14ac:dyDescent="0.35">
      <c r="A5807" s="95">
        <v>5805</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hidden="1" customHeight="1" x14ac:dyDescent="0.35">
      <c r="A5808" s="95">
        <v>5806</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hidden="1" customHeight="1" x14ac:dyDescent="0.35">
      <c r="A5809" s="95">
        <v>5807</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hidden="1" customHeight="1" x14ac:dyDescent="0.35">
      <c r="A5810" s="95">
        <v>5808</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hidden="1" customHeight="1" x14ac:dyDescent="0.35">
      <c r="A5811" s="95">
        <v>5809</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hidden="1" customHeight="1" x14ac:dyDescent="0.35">
      <c r="A5812" s="95">
        <v>5810</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hidden="1" customHeight="1" x14ac:dyDescent="0.35">
      <c r="A5813" s="95">
        <v>5811</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hidden="1" customHeight="1" x14ac:dyDescent="0.35">
      <c r="A5814" s="95">
        <v>5812</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hidden="1" customHeight="1" x14ac:dyDescent="0.35">
      <c r="A5815" s="95">
        <v>5813</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hidden="1" customHeight="1" x14ac:dyDescent="0.35">
      <c r="A5816" s="95">
        <v>5814</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hidden="1" customHeight="1" x14ac:dyDescent="0.35">
      <c r="A5817" s="95">
        <v>5815</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hidden="1" customHeight="1" x14ac:dyDescent="0.35">
      <c r="A5818" s="95">
        <v>5816</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hidden="1" customHeight="1" x14ac:dyDescent="0.35">
      <c r="A5819" s="95">
        <v>5817</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hidden="1" customHeight="1" x14ac:dyDescent="0.35">
      <c r="A5820" s="95">
        <v>5818</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hidden="1" customHeight="1" x14ac:dyDescent="0.35">
      <c r="A5821" s="95">
        <v>5819</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hidden="1" customHeight="1" x14ac:dyDescent="0.35">
      <c r="A5822" s="95">
        <v>5820</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hidden="1" customHeight="1" x14ac:dyDescent="0.35">
      <c r="A5823" s="95">
        <v>5821</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hidden="1" customHeight="1" x14ac:dyDescent="0.35">
      <c r="A5824" s="95">
        <v>5822</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hidden="1" customHeight="1" x14ac:dyDescent="0.35">
      <c r="A5825" s="95">
        <v>5823</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hidden="1" customHeight="1" x14ac:dyDescent="0.35">
      <c r="A5826" s="95">
        <v>5824</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hidden="1" customHeight="1" x14ac:dyDescent="0.35">
      <c r="A5827" s="95">
        <v>5825</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hidden="1" customHeight="1" x14ac:dyDescent="0.35">
      <c r="A5828" s="95">
        <v>5826</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hidden="1" customHeight="1" x14ac:dyDescent="0.35">
      <c r="A5829" s="95">
        <v>5827</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hidden="1" customHeight="1" x14ac:dyDescent="0.35">
      <c r="A5830" s="95">
        <v>5828</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hidden="1" customHeight="1" x14ac:dyDescent="0.35">
      <c r="A5831" s="95">
        <v>5829</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hidden="1" customHeight="1" x14ac:dyDescent="0.35">
      <c r="A5832" s="95">
        <v>5830</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hidden="1" customHeight="1" x14ac:dyDescent="0.35">
      <c r="A5833" s="95">
        <v>5831</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hidden="1" customHeight="1" x14ac:dyDescent="0.35">
      <c r="A5834" s="95">
        <v>5832</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hidden="1" customHeight="1" x14ac:dyDescent="0.35">
      <c r="A5835" s="95">
        <v>5833</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hidden="1" customHeight="1" x14ac:dyDescent="0.35">
      <c r="A5836" s="95">
        <v>5834</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hidden="1" customHeight="1" x14ac:dyDescent="0.35">
      <c r="A5837" s="95">
        <v>5835</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hidden="1" customHeight="1" x14ac:dyDescent="0.35">
      <c r="A5838" s="95">
        <v>5836</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hidden="1" customHeight="1" x14ac:dyDescent="0.35">
      <c r="A5839" s="95">
        <v>5837</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hidden="1" customHeight="1" x14ac:dyDescent="0.35">
      <c r="A5840" s="95">
        <v>5838</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hidden="1" customHeight="1" x14ac:dyDescent="0.35">
      <c r="A5841" s="95">
        <v>5839</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hidden="1" customHeight="1" x14ac:dyDescent="0.35">
      <c r="A5842" s="95">
        <v>5840</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hidden="1" customHeight="1" x14ac:dyDescent="0.35">
      <c r="A5843" s="95">
        <v>5841</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hidden="1" customHeight="1" x14ac:dyDescent="0.35">
      <c r="A5844" s="95">
        <v>5842</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hidden="1" customHeight="1" x14ac:dyDescent="0.35">
      <c r="A5845" s="95">
        <v>5843</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hidden="1" customHeight="1" x14ac:dyDescent="0.35">
      <c r="A5846" s="95">
        <v>5844</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hidden="1" customHeight="1" x14ac:dyDescent="0.35">
      <c r="A5847" s="95">
        <v>5845</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hidden="1" customHeight="1" x14ac:dyDescent="0.35">
      <c r="A5848" s="95">
        <v>5846</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hidden="1" customHeight="1" x14ac:dyDescent="0.35">
      <c r="A5849" s="95">
        <v>5847</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hidden="1" customHeight="1" x14ac:dyDescent="0.35">
      <c r="A5850" s="95">
        <v>5848</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hidden="1" customHeight="1" x14ac:dyDescent="0.35">
      <c r="A5851" s="95">
        <v>5849</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hidden="1" customHeight="1" x14ac:dyDescent="0.35">
      <c r="A5852" s="95">
        <v>5850</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hidden="1" customHeight="1" x14ac:dyDescent="0.35">
      <c r="A5853" s="95">
        <v>5851</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hidden="1" customHeight="1" x14ac:dyDescent="0.35">
      <c r="A5854" s="95">
        <v>5852</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hidden="1" customHeight="1" x14ac:dyDescent="0.35">
      <c r="A5855" s="95">
        <v>5853</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hidden="1" customHeight="1" x14ac:dyDescent="0.35">
      <c r="A5856" s="95">
        <v>5854</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hidden="1" customHeight="1" x14ac:dyDescent="0.35">
      <c r="A5857" s="95">
        <v>5855</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hidden="1" customHeight="1" x14ac:dyDescent="0.35">
      <c r="A5858" s="95">
        <v>5856</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hidden="1" customHeight="1" x14ac:dyDescent="0.35">
      <c r="A5859" s="95">
        <v>5857</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hidden="1" customHeight="1" x14ac:dyDescent="0.35">
      <c r="A5860" s="95">
        <v>5858</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hidden="1" customHeight="1" x14ac:dyDescent="0.35">
      <c r="A5861" s="95">
        <v>5859</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hidden="1" customHeight="1" x14ac:dyDescent="0.35">
      <c r="A5862" s="95">
        <v>5860</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hidden="1" customHeight="1" x14ac:dyDescent="0.35">
      <c r="A5863" s="95">
        <v>5861</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hidden="1" customHeight="1" x14ac:dyDescent="0.35">
      <c r="A5864" s="95">
        <v>5862</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hidden="1" customHeight="1" x14ac:dyDescent="0.35">
      <c r="A5865" s="95">
        <v>5863</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hidden="1" customHeight="1" x14ac:dyDescent="0.35">
      <c r="A5866" s="95">
        <v>5864</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hidden="1" customHeight="1" x14ac:dyDescent="0.35">
      <c r="A5867" s="95">
        <v>5865</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hidden="1" customHeight="1" x14ac:dyDescent="0.35">
      <c r="A5868" s="95">
        <v>5866</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hidden="1" customHeight="1" x14ac:dyDescent="0.35">
      <c r="A5869" s="95">
        <v>5867</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hidden="1" customHeight="1" x14ac:dyDescent="0.35">
      <c r="A5870" s="95">
        <v>5868</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hidden="1" customHeight="1" x14ac:dyDescent="0.35">
      <c r="A5871" s="95">
        <v>5869</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hidden="1" customHeight="1" x14ac:dyDescent="0.35">
      <c r="A5872" s="95">
        <v>5870</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hidden="1" customHeight="1" x14ac:dyDescent="0.35">
      <c r="A5873" s="95">
        <v>5871</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hidden="1" customHeight="1" x14ac:dyDescent="0.35">
      <c r="A5874" s="95">
        <v>5872</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hidden="1" customHeight="1" x14ac:dyDescent="0.35">
      <c r="A5875" s="95">
        <v>5873</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hidden="1" customHeight="1" x14ac:dyDescent="0.35">
      <c r="A5876" s="95">
        <v>5874</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hidden="1" customHeight="1" x14ac:dyDescent="0.35">
      <c r="A5877" s="95">
        <v>5875</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hidden="1" customHeight="1" x14ac:dyDescent="0.35">
      <c r="A5878" s="95">
        <v>5876</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hidden="1" customHeight="1" x14ac:dyDescent="0.35">
      <c r="A5879" s="95">
        <v>5877</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hidden="1" customHeight="1" x14ac:dyDescent="0.35">
      <c r="A5880" s="95">
        <v>5878</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hidden="1" customHeight="1" x14ac:dyDescent="0.35">
      <c r="A5881" s="95">
        <v>5879</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hidden="1" customHeight="1" x14ac:dyDescent="0.35">
      <c r="A5882" s="95">
        <v>5880</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hidden="1" customHeight="1" x14ac:dyDescent="0.35">
      <c r="A5883" s="95">
        <v>5881</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hidden="1" customHeight="1" x14ac:dyDescent="0.35">
      <c r="A5884" s="95">
        <v>5882</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hidden="1" customHeight="1" x14ac:dyDescent="0.35">
      <c r="A5885" s="95">
        <v>5883</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hidden="1" customHeight="1" x14ac:dyDescent="0.35">
      <c r="A5886" s="95">
        <v>5884</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hidden="1" customHeight="1" x14ac:dyDescent="0.35">
      <c r="A5887" s="95">
        <v>5885</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hidden="1" customHeight="1" x14ac:dyDescent="0.35">
      <c r="A5888" s="95">
        <v>5886</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hidden="1" customHeight="1" x14ac:dyDescent="0.35">
      <c r="A5889" s="95">
        <v>5887</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hidden="1" customHeight="1" x14ac:dyDescent="0.35">
      <c r="A5890" s="95">
        <v>5888</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hidden="1" customHeight="1" x14ac:dyDescent="0.35">
      <c r="A5891" s="95">
        <v>5889</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hidden="1" customHeight="1" x14ac:dyDescent="0.35">
      <c r="A5892" s="95">
        <v>5890</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hidden="1" customHeight="1" x14ac:dyDescent="0.35">
      <c r="A5893" s="95">
        <v>5891</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hidden="1" customHeight="1" x14ac:dyDescent="0.35">
      <c r="A5894" s="95">
        <v>5892</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hidden="1" customHeight="1" x14ac:dyDescent="0.35">
      <c r="A5895" s="95">
        <v>5893</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hidden="1" customHeight="1" x14ac:dyDescent="0.35">
      <c r="A5896" s="95">
        <v>5894</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hidden="1" customHeight="1" x14ac:dyDescent="0.35">
      <c r="A5897" s="95">
        <v>5895</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hidden="1" customHeight="1" x14ac:dyDescent="0.35">
      <c r="A5898" s="95">
        <v>5896</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hidden="1" customHeight="1" x14ac:dyDescent="0.35">
      <c r="A5899" s="95">
        <v>5897</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hidden="1" customHeight="1" x14ac:dyDescent="0.35">
      <c r="A5900" s="95">
        <v>5898</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hidden="1" customHeight="1" x14ac:dyDescent="0.35">
      <c r="A5901" s="95">
        <v>5899</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hidden="1" customHeight="1" x14ac:dyDescent="0.35">
      <c r="A5902" s="95">
        <v>5900</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hidden="1" customHeight="1" x14ac:dyDescent="0.35">
      <c r="A5903" s="95">
        <v>5901</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hidden="1" customHeight="1" x14ac:dyDescent="0.35">
      <c r="A5904" s="95">
        <v>5902</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hidden="1" customHeight="1" x14ac:dyDescent="0.35">
      <c r="A5905" s="95">
        <v>5903</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hidden="1" customHeight="1" x14ac:dyDescent="0.35">
      <c r="A5906" s="95">
        <v>5904</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hidden="1" customHeight="1" x14ac:dyDescent="0.35">
      <c r="A5907" s="95">
        <v>5905</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hidden="1" customHeight="1" x14ac:dyDescent="0.35">
      <c r="A5908" s="95">
        <v>5906</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hidden="1" customHeight="1" x14ac:dyDescent="0.35">
      <c r="A5909" s="95">
        <v>5907</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hidden="1" customHeight="1" x14ac:dyDescent="0.35">
      <c r="A5910" s="95">
        <v>5908</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hidden="1" customHeight="1" x14ac:dyDescent="0.35">
      <c r="A5911" s="95">
        <v>5909</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hidden="1" customHeight="1" x14ac:dyDescent="0.35">
      <c r="A5912" s="95">
        <v>5910</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hidden="1" customHeight="1" x14ac:dyDescent="0.35">
      <c r="A5913" s="95">
        <v>5911</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hidden="1" customHeight="1" x14ac:dyDescent="0.35">
      <c r="A5914" s="95">
        <v>5912</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hidden="1" customHeight="1" x14ac:dyDescent="0.35">
      <c r="A5915" s="95">
        <v>5913</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hidden="1" customHeight="1" x14ac:dyDescent="0.35">
      <c r="A5916" s="95">
        <v>5914</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hidden="1" customHeight="1" x14ac:dyDescent="0.35">
      <c r="A5917" s="95">
        <v>5915</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hidden="1" customHeight="1" x14ac:dyDescent="0.35">
      <c r="A5918" s="95">
        <v>5916</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hidden="1" customHeight="1" x14ac:dyDescent="0.35">
      <c r="A5919" s="95">
        <v>5917</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hidden="1" customHeight="1" x14ac:dyDescent="0.35">
      <c r="A5920" s="95">
        <v>5918</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hidden="1" customHeight="1" x14ac:dyDescent="0.35">
      <c r="A5921" s="95">
        <v>5919</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hidden="1" customHeight="1" x14ac:dyDescent="0.35">
      <c r="A5922" s="95">
        <v>5920</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hidden="1" customHeight="1" x14ac:dyDescent="0.35">
      <c r="A5923" s="95">
        <v>5921</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hidden="1" customHeight="1" x14ac:dyDescent="0.35">
      <c r="A5924" s="95">
        <v>5922</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hidden="1" customHeight="1" x14ac:dyDescent="0.35">
      <c r="A5925" s="95">
        <v>5923</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hidden="1" customHeight="1" x14ac:dyDescent="0.35">
      <c r="A5926" s="95">
        <v>5924</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hidden="1" customHeight="1" x14ac:dyDescent="0.35">
      <c r="A5927" s="95">
        <v>5925</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hidden="1" customHeight="1" x14ac:dyDescent="0.35">
      <c r="A5928" s="95">
        <v>5926</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hidden="1" customHeight="1" x14ac:dyDescent="0.35">
      <c r="A5929" s="95">
        <v>5927</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hidden="1" customHeight="1" x14ac:dyDescent="0.35">
      <c r="A5930" s="95">
        <v>5928</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hidden="1" customHeight="1" x14ac:dyDescent="0.35">
      <c r="A5931" s="95">
        <v>5929</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hidden="1" customHeight="1" x14ac:dyDescent="0.35">
      <c r="A5932" s="95">
        <v>5930</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hidden="1" customHeight="1" x14ac:dyDescent="0.35">
      <c r="A5933" s="95">
        <v>5931</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hidden="1" customHeight="1" x14ac:dyDescent="0.35">
      <c r="A5934" s="95">
        <v>5932</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hidden="1" customHeight="1" x14ac:dyDescent="0.35">
      <c r="A5935" s="95">
        <v>5933</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hidden="1" customHeight="1" x14ac:dyDescent="0.35">
      <c r="A5936" s="95">
        <v>5934</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hidden="1" customHeight="1" x14ac:dyDescent="0.35">
      <c r="A5937" s="95">
        <v>5935</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hidden="1" customHeight="1" x14ac:dyDescent="0.35">
      <c r="A5938" s="95">
        <v>5936</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hidden="1" customHeight="1" x14ac:dyDescent="0.35">
      <c r="A5939" s="95">
        <v>5937</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hidden="1" customHeight="1" x14ac:dyDescent="0.35">
      <c r="A5940" s="95">
        <v>5938</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hidden="1" customHeight="1" x14ac:dyDescent="0.35">
      <c r="A5941" s="95">
        <v>5939</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hidden="1" customHeight="1" x14ac:dyDescent="0.35">
      <c r="A5942" s="95">
        <v>5940</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hidden="1" customHeight="1" x14ac:dyDescent="0.35">
      <c r="A5943" s="95">
        <v>5941</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hidden="1" customHeight="1" x14ac:dyDescent="0.35">
      <c r="A5944" s="95">
        <v>5942</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hidden="1" customHeight="1" x14ac:dyDescent="0.35">
      <c r="A5945" s="95">
        <v>5943</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hidden="1" customHeight="1" x14ac:dyDescent="0.35">
      <c r="A5946" s="95">
        <v>5944</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hidden="1" customHeight="1" x14ac:dyDescent="0.35">
      <c r="A5947" s="95">
        <v>5945</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hidden="1" customHeight="1" x14ac:dyDescent="0.35">
      <c r="A5948" s="95">
        <v>5946</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hidden="1" customHeight="1" x14ac:dyDescent="0.35">
      <c r="A5949" s="95">
        <v>5947</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hidden="1" customHeight="1" x14ac:dyDescent="0.35">
      <c r="A5950" s="95">
        <v>5948</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hidden="1" customHeight="1" x14ac:dyDescent="0.35">
      <c r="A5951" s="95">
        <v>5949</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hidden="1" customHeight="1" x14ac:dyDescent="0.35">
      <c r="A5952" s="95">
        <v>5950</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hidden="1" customHeight="1" x14ac:dyDescent="0.35">
      <c r="A5953" s="95">
        <v>5951</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hidden="1" customHeight="1" x14ac:dyDescent="0.35">
      <c r="A5954" s="95">
        <v>5952</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hidden="1" customHeight="1" x14ac:dyDescent="0.35">
      <c r="A5955" s="95">
        <v>5953</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hidden="1" customHeight="1" x14ac:dyDescent="0.35">
      <c r="A5956" s="95">
        <v>5954</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hidden="1" customHeight="1" x14ac:dyDescent="0.35">
      <c r="A5957" s="95">
        <v>5955</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hidden="1" customHeight="1" x14ac:dyDescent="0.35">
      <c r="A5958" s="95">
        <v>5956</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hidden="1" customHeight="1" x14ac:dyDescent="0.35">
      <c r="A5959" s="95">
        <v>5957</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hidden="1" customHeight="1" x14ac:dyDescent="0.35">
      <c r="A5960" s="95">
        <v>5958</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hidden="1" customHeight="1" x14ac:dyDescent="0.35">
      <c r="A5961" s="95">
        <v>5959</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hidden="1" customHeight="1" x14ac:dyDescent="0.35">
      <c r="A5962" s="95">
        <v>5960</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hidden="1" customHeight="1" x14ac:dyDescent="0.35">
      <c r="A5963" s="95">
        <v>5961</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hidden="1" customHeight="1" x14ac:dyDescent="0.35">
      <c r="A5964" s="95">
        <v>5962</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hidden="1" customHeight="1" x14ac:dyDescent="0.35">
      <c r="A5965" s="95">
        <v>5963</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hidden="1" customHeight="1" x14ac:dyDescent="0.35">
      <c r="A5966" s="95">
        <v>5964</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hidden="1" customHeight="1" x14ac:dyDescent="0.35">
      <c r="A5967" s="95">
        <v>5965</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hidden="1" customHeight="1" x14ac:dyDescent="0.35">
      <c r="A5968" s="95">
        <v>5966</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hidden="1" customHeight="1" x14ac:dyDescent="0.35">
      <c r="A5969" s="95">
        <v>5967</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hidden="1" customHeight="1" x14ac:dyDescent="0.35">
      <c r="A5970" s="95">
        <v>5968</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hidden="1" customHeight="1" x14ac:dyDescent="0.35">
      <c r="A5971" s="95">
        <v>5969</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hidden="1" customHeight="1" x14ac:dyDescent="0.35">
      <c r="A5972" s="95">
        <v>5970</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hidden="1" customHeight="1" x14ac:dyDescent="0.35">
      <c r="A5973" s="95">
        <v>5971</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hidden="1" customHeight="1" x14ac:dyDescent="0.35">
      <c r="A5974" s="95">
        <v>5972</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hidden="1" customHeight="1" x14ac:dyDescent="0.35">
      <c r="A5975" s="95">
        <v>5973</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hidden="1" customHeight="1" x14ac:dyDescent="0.35">
      <c r="A5976" s="95">
        <v>5974</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hidden="1" customHeight="1" x14ac:dyDescent="0.35">
      <c r="A5977" s="95">
        <v>5975</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hidden="1" customHeight="1" x14ac:dyDescent="0.35">
      <c r="A5978" s="95">
        <v>5976</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hidden="1" customHeight="1" x14ac:dyDescent="0.35">
      <c r="A5979" s="95">
        <v>5977</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hidden="1" customHeight="1" x14ac:dyDescent="0.35">
      <c r="A5980" s="95">
        <v>5978</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hidden="1" customHeight="1" x14ac:dyDescent="0.35">
      <c r="A5981" s="95">
        <v>5979</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hidden="1" customHeight="1" x14ac:dyDescent="0.35">
      <c r="A5982" s="95">
        <v>5980</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hidden="1" customHeight="1" x14ac:dyDescent="0.35">
      <c r="A5983" s="95">
        <v>5981</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hidden="1" customHeight="1" x14ac:dyDescent="0.35">
      <c r="A5984" s="95">
        <v>5982</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hidden="1" customHeight="1" x14ac:dyDescent="0.35">
      <c r="A5985" s="95">
        <v>5983</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hidden="1" customHeight="1" x14ac:dyDescent="0.35">
      <c r="A5986" s="95">
        <v>5984</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hidden="1" customHeight="1" x14ac:dyDescent="0.35">
      <c r="A5987" s="95">
        <v>5985</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hidden="1" customHeight="1" x14ac:dyDescent="0.35">
      <c r="A5988" s="95">
        <v>5986</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hidden="1" customHeight="1" x14ac:dyDescent="0.35">
      <c r="A5989" s="95">
        <v>5987</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hidden="1" customHeight="1" x14ac:dyDescent="0.35">
      <c r="A5990" s="95">
        <v>5988</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hidden="1" customHeight="1" x14ac:dyDescent="0.35">
      <c r="A5991" s="95">
        <v>5989</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hidden="1" customHeight="1" x14ac:dyDescent="0.35">
      <c r="A5992" s="95">
        <v>5990</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hidden="1" customHeight="1" x14ac:dyDescent="0.35">
      <c r="A5993" s="95">
        <v>5991</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hidden="1" customHeight="1" x14ac:dyDescent="0.35">
      <c r="A5994" s="95">
        <v>5992</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hidden="1" customHeight="1" x14ac:dyDescent="0.35">
      <c r="A5995" s="95">
        <v>5993</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hidden="1" customHeight="1" x14ac:dyDescent="0.35">
      <c r="A5996" s="95">
        <v>5994</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hidden="1" customHeight="1" x14ac:dyDescent="0.35">
      <c r="A5997" s="95">
        <v>5995</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hidden="1" customHeight="1" x14ac:dyDescent="0.35">
      <c r="A5998" s="95">
        <v>5996</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hidden="1" customHeight="1" x14ac:dyDescent="0.35">
      <c r="A5999" s="95">
        <v>5997</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hidden="1" customHeight="1" x14ac:dyDescent="0.35">
      <c r="A6000" s="95">
        <v>5998</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hidden="1" customHeight="1" x14ac:dyDescent="0.35">
      <c r="A6001" s="95">
        <v>5999</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hidden="1" customHeight="1" x14ac:dyDescent="0.35">
      <c r="A6002" s="95">
        <v>6000</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customHeight="1" x14ac:dyDescent="0.35"/>
    <row r="6004" spans="1:70" x14ac:dyDescent="0.35"/>
    <row r="6005" spans="1:70" x14ac:dyDescent="0.35"/>
  </sheetData>
  <sheetProtection autoFilter="0"/>
  <autoFilter ref="A4:BS6002"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450" xr:uid="{B5D95952-A3E6-45EA-872D-35864CCA7C6C}">
      <formula1>AND(ISNUMBER(BG5),LEN(BG5)=10,NOT(ISERROR(VALUE(BG5))))</formula1>
    </dataValidation>
    <dataValidation type="custom" allowBlank="1" showInputMessage="1" showErrorMessage="1" error="Enter Valid Date" sqref="BJ5:BJ6001" xr:uid="{35B2AABC-2FCB-4E70-A444-93C43474D1A7}">
      <formula1>ISNUMBER(BJ5) * (BJ5&gt;=DATE(2023,10,1)) * (BJ5&lt;=DATE(2031,12,31)) * (INT(BJ5)=BJ5)</formula1>
    </dataValidation>
    <dataValidation type="list" allowBlank="1" showInputMessage="1" showErrorMessage="1" sqref="BN5:BN6002" xr:uid="{360E6609-4AF1-42BB-8C4C-7DF9B8DF6715}">
      <formula1>IF($BI5=MMM,MMM,LC)</formula1>
    </dataValidation>
    <dataValidation type="list" allowBlank="1" showInputMessage="1" showErrorMessage="1" sqref="BM5:BM6002" xr:uid="{4EE32B7A-3DBF-4648-9169-196FBAA43B82}">
      <formula1>IF(AND($BI5=vv,$BL5=A),JJ,      IF(AND($BI5=vv,$BL5=B),ab,      IF(AND($BI5=vv,$BL5=EE),OB,      IF(AND($BI5=vv,$BL5=DD),OB,      IF(AND($BI5=vv,$BL5=FF),BOB,      IF($BI5=tcs,SSS,zz))))))</formula1>
    </dataValidation>
    <dataValidation type="list" allowBlank="1" showInputMessage="1" showErrorMessage="1" sqref="BQ5:BQ6002"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2"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BI5:BI6002</xm:sqref>
        </x14:dataValidation>
        <x14:dataValidation type="list" allowBlank="1" showInputMessage="1" showErrorMessage="1" xr:uid="{8C4989A0-12F0-42B8-9C9A-F4C03FD59526}">
          <x14:formula1>
            <xm:f>IF($BI5="Visited",'Backup sheet'!$D$2:$D$6,'Backup sheet'!$D$7)</xm:f>
          </x14:formula1>
          <xm:sqref>BL5:BL6002</xm:sqref>
        </x14:dataValidation>
        <x14:dataValidation type="list" allowBlank="1" showInputMessage="1" showErrorMessage="1" xr:uid="{ED6D2B96-8B73-4F30-8CF4-022577BC191B}">
          <x14:formula1>
            <xm:f>IF($BI5='Backup sheet'!$B$4,'Backup sheet'!$C$2:$C$9, #REF!)</xm:f>
          </x14:formula1>
          <xm:sqref>BK5:BK6002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Naresh Bandra</cp:lastModifiedBy>
  <cp:lastPrinted>2025-05-06T06:37:39Z</cp:lastPrinted>
  <dcterms:created xsi:type="dcterms:W3CDTF">2023-04-07T11:05:50Z</dcterms:created>
  <dcterms:modified xsi:type="dcterms:W3CDTF">2026-02-18T05:28:26Z</dcterms:modified>
</cp:coreProperties>
</file>