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39/"/>
    </mc:Choice>
  </mc:AlternateContent>
  <xr:revisionPtr revIDLastSave="4" documentId="13_ncr:1_{9443CA00-B7DC-43E6-9ABE-10FDB4AE22B0}" xr6:coauthVersionLast="47" xr6:coauthVersionMax="47" xr10:uidLastSave="{B6336943-6D46-401F-B16F-D06FCA392E6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<sst xmlns="http://schemas.openxmlformats.org/spreadsheetml/2006/main" count="368" uniqueCount="301">
  <si>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</si>
  <si>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</si>
  <si>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</si>
  <si>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</si>
  <si>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</si>
  <si>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</si>
  <si>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</si>
  <si>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</si>
  <si>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</si>
  <si>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</si>
  <si>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</si>
  <si>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</si>
  <si>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</si>
  <si>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</si>
  <si>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</si>
  <si>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</si>
  <si>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</si>
  <si>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</si>
  <si>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</si>
  <si>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</si>
  <si>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</si>
  <si>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</si>
  <si>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</si>
  <si>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</si>
  <si>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</si>
  <si>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</si>
  <si>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</si>
  <si>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</si>
  <si>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</si>
  <si>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</si>
  <si>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</si>
  <si>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</si>
  <si>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</si>
  <si>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</si>
  <si>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</si>
  <si>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</si>
  <si>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</si>
  <si>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</si>
  <si>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</si>
  <si>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</si>
  <si>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</si>
  <si>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</si>
  <si>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</si>
  <si>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</si>
  <si>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</si>
  <si>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</si>
  <si>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</si>
  <si>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</si>
  <si>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</si>
  <si>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</si>
  <si>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</si>
  <si>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</si>
  <si>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</si>
  <si>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</si>
  <si>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</si>
  <si>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</si>
  <si>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</si>
  <si>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</si>
  <si>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</si>
  <si>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</si>
  <si>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</si>
  <si>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</si>
  <si>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</si>
  <si>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</si>
  <si>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</si>
  <si>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</si>
  <si>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</si>
  <si>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</si>
  <si>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</si>
  <si>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</si>
  <si>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</si>
  <si>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</si>
  <si>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</si>
  <si>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</si>
  <si>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</si>
  <si>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</si>
  <si>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</si>
  <si>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</si>
  <si>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</si>
  <si>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</si>
  <si>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</si>
  <si>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</si>
  <si>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</si>
  <si>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</si>
  <si>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</si>
  <si>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</si>
  <si>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</si>
  <si>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</si>
  <si>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</si>
  <si>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</si>
  <si>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</si>
  <si>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</si>
  <si>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</si>
  <si>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</si>
  <si>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</si>
  <si>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</si>
  <si>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</si>
  <si>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</si>
  <si>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</si>
  <si>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</si>
  <si>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</si>
  <si>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</si>
  <si>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</si>
  <si>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</si>
  <si>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</si>
  <si>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</si>
  <si>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</si>
  <si>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</si>
  <si>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</si>
  <si>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</si>
  <si>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</si>
  <si>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</si>
  <si>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</si>
  <si>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</si>
  <si>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</si>
  <si>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</si>
  <si>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</si>
  <si>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</si>
  <si>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</si>
  <si>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</si>
  <si>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</si>
  <si>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</si>
  <si>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</si>
  <si>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</si>
  <si>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</si>
  <si>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</si>
  <si>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</si>
  <si>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</si>
  <si>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</si>
  <si>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</si>
  <si>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</si>
  <si>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</si>
  <si>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</si>
  <si>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</si>
  <si>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</si>
  <si>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</si>
  <si>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</si>
  <si>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</si>
  <si>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</si>
  <si>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</si>
  <si>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</si>
  <si>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</si>
  <si>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</si>
  <si>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</si>
  <si>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</si>
  <si>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</si>
  <si>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</si>
  <si>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</si>
  <si>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</si>
  <si>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</si>
  <si>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</si>
  <si>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</si>
  <si>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</si>
  <si>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</si>
  <si>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</si>
  <si>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</si>
  <si>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</si>
  <si>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</si>
  <si>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</si>
  <si>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</si>
  <si>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</si>
  <si>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</si>
  <si>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</si>
  <si>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</si>
  <si>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</si>
  <si>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</si>
  <si>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</si>
  <si>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</si>
  <si>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</si>
  <si>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</si>
  <si>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</si>
  <si>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</si>
  <si>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</si>
  <si>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</si>
  <si>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</si>
  <si>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</si>
  <si>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</si>
  <si>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</si>
  <si>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</si>
  <si>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</si>
  <si>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</si>
  <si>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</si>
  <si>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</si>
  <si>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</si>
  <si>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</si>
  <si>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</si>
  <si>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</si>
  <si>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</si>
  <si>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</si>
  <si>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</si>
  <si>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</si>
  <si>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</si>
  <si>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</si>
  <si>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</si>
  <si>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</si>
  <si>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</si>
  <si>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</si>
  <si>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</si>
  <si>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</si>
  <si>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</si>
  <si>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</si>
  <si>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</si>
  <si>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</si>
  <si>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</si>
  <si>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</si>
  <si>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</si>
  <si>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</si>
  <si>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</si>
  <si>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</si>
  <si>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</si>
  <si>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</si>
  <si>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</si>
  <si>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</si>
  <si>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</si>
  <si>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</si>
  <si>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</si>
  <si>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</si>
  <si>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</si>
  <si>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</si>
  <si>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</si>
  <si>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</si>
  <si>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</si>
  <si>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</si>
  <si>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</si>
  <si>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</si>
  <si>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</si>
  <si>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</si>
  <si>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</si>
  <si>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</si>
  <si>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</si>
  <si>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</si>
  <si>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</si>
  <si>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</si>
  <si>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</si>
  <si>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</si>
  <si>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</si>
  <si>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</si>
  <si>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</si>
  <si>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</si>
  <si>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</si>
  <si>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</si>
  <si>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</si>
  <si>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</si>
  <si>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</si>
  <si>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</si>
  <si>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Sunday, January 4, 2026 6:53 PM</t>
  </si>
  <si>
    <t>To Date : 03-Jan-2026</t>
  </si>
  <si>
    <t>East</t>
  </si>
  <si>
    <t>Bihar</t>
  </si>
  <si>
    <t>Mokama</t>
  </si>
  <si>
    <t>Ashthawan</t>
  </si>
  <si>
    <t>BH3564</t>
  </si>
  <si>
    <t>bihar sharif</t>
  </si>
  <si>
    <t>SF0095862</t>
  </si>
  <si>
    <t>Nitish Kumar</t>
  </si>
  <si>
    <t>Mandilur C1</t>
  </si>
  <si>
    <t>Mandilur C1 Rajmani Group Rahui Mandilpur1</t>
  </si>
  <si>
    <t>Chetana</t>
  </si>
  <si>
    <t>SSF4612863</t>
  </si>
  <si>
    <t>GENERAL</t>
  </si>
  <si>
    <t>HINDU</t>
  </si>
  <si>
    <t>Barber Shop</t>
  </si>
  <si>
    <t>RINKU DEVI</t>
  </si>
  <si>
    <t>06-Oct-2023</t>
  </si>
  <si>
    <t>02</t>
  </si>
  <si>
    <t>1</t>
  </si>
  <si>
    <t>2.25 Yrs</t>
  </si>
  <si>
    <t>06 Oct 2023</t>
  </si>
  <si>
    <t>&gt; 2 to 4 Years</t>
  </si>
  <si>
    <t>02-Nov-2023</t>
  </si>
  <si>
    <t>08-Oct-2025</t>
  </si>
  <si>
    <t>Open</t>
  </si>
  <si>
    <t>7463843709</t>
  </si>
  <si>
    <t>Anug Kumar/SF0097354</t>
  </si>
  <si>
    <t>As per physical visit I found Lo Mukesh Kumar 3 EMI amt. Rs. 2240*3=6720 /- collected from borrower on date 02/09/2024,02/11/2024 and 02/12/2024 but the not posted in Fimo.</t>
  </si>
  <si>
    <t>Mukesh Kumar</t>
  </si>
  <si>
    <t>SF0048636</t>
  </si>
  <si>
    <t>Creadit Assistant</t>
  </si>
  <si>
    <t>Lo Mukesh Kumar amt. Rs. 2240 /- collected from borrower on date 02/09/2024 but the same not posted in fimo.</t>
  </si>
  <si>
    <t>Lo Mukesh Kumar amt. Rs. 2240 /- collected from borrower on date 02/11/2024 but the same not posted in fimo.</t>
  </si>
  <si>
    <t>Lo Mukesh Kumar amt. Rs. 2240 /- collected from borrower on date 02/12/2024 but the same not posted in fimo.</t>
  </si>
  <si>
    <t>Lakhisarai</t>
  </si>
  <si>
    <t>Patna</t>
  </si>
  <si>
    <t>Dual Staff</t>
  </si>
  <si>
    <t>G-2</t>
  </si>
  <si>
    <t>Gautam Kumar</t>
  </si>
  <si>
    <t>SF0092470</t>
  </si>
  <si>
    <t>Credit Assistant</t>
  </si>
  <si>
    <t xml:space="preserve">Available &amp; Updated </t>
  </si>
  <si>
    <t>G-1</t>
  </si>
  <si>
    <t>Sachin Kumar</t>
  </si>
  <si>
    <t>SF0097913</t>
  </si>
  <si>
    <t>Branch Quality Manager</t>
  </si>
  <si>
    <t>FIR Not Filled</t>
  </si>
  <si>
    <t>CSS</t>
  </si>
  <si>
    <t>Rajesh Kumar/SF0050524</t>
  </si>
  <si>
    <t>Saket Nath Thakur/SF0062081</t>
  </si>
  <si>
    <t>Absconding</t>
  </si>
  <si>
    <t>Completed-Report Submitted</t>
  </si>
  <si>
    <t>Dileep Kumar Sharma/SF0081511</t>
  </si>
  <si>
    <t>FN25-26-03439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</si>
</sst>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Mokama</v>
      </c>
      <c r="G5" s="61">
        <v>46016</v>
      </c>
      <c r="H5" s="107" t="s">
        <v>294</v>
      </c>
      <c r="I5" s="61">
        <v>46020</v>
      </c>
      <c r="J5" s="74" t="str">
        <f>IF('Physical Cash at Safe'!D28="Yes",'Physical Cash at Safe'!E28,IF('Borrower Wise Details'!D5&lt;&gt;"",'Borrower Wise Details'!D5,""))</f>
        <v>FN25-26-03439</v>
      </c>
      <c r="K5" s="81">
        <v>3</v>
      </c>
      <c r="L5" s="82">
        <v>6720</v>
      </c>
      <c r="M5" s="82">
        <v>0</v>
      </c>
      <c r="N5" s="82" t="s">
        <v>299</v>
      </c>
      <c r="O5" s="82" t="s">
        <v>295</v>
      </c>
      <c r="P5" s="82"/>
      <c r="Q5" s="82" t="s">
        <v>296</v>
      </c>
      <c r="R5" s="75" t="str">
        <f>IF('Physical Cash at Safe'!$D$28="Yes", 'Physical Cash at Safe'!$A$28, IF('Borrower Wise Details'!F5&lt;&gt;"", 'Borrower Wise Details'!F5, ""))</f>
        <v>Mukesh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SF0048636</v>
      </c>
      <c r="U5" s="77" t="s">
        <v>297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46034</v>
      </c>
      <c r="AA5" s="61">
        <v>46034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46071</v>
      </c>
      <c r="AH5" s="70" t="s">
        <v>274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Mukesh Kumar</v>
      </c>
      <c r="E5" s="68" t="str">
        <f>IF(OR('Fraud Investigation Report'!T5="", 'Fraud Investigation Report'!T5=0), "", 'Fraud Investigation Report'!T5)</f>
        <v>SF0048636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FN25-26-03439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293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281</v>
      </c>
      <c r="E4" s="41" t="s">
        <v>282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46027</v>
      </c>
      <c r="C6" s="18">
        <v>46026</v>
      </c>
      <c r="D6" s="18">
        <v>46027</v>
      </c>
      <c r="E6" s="19">
        <v>0.27430555555555558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525</v>
      </c>
      <c r="C11" s="23">
        <f>B11*A11</f>
        <v>262500</v>
      </c>
      <c r="D11" s="25">
        <v>574</v>
      </c>
      <c r="E11" s="23">
        <f t="shared" ref="E11:E17" si="0">D11*A11</f>
        <v>287000</v>
      </c>
    </row>
    <row r="12" spans="1:5" ht="14.5" x14ac:dyDescent="0.35">
      <c r="A12" s="24">
        <v>200</v>
      </c>
      <c r="B12" s="25">
        <v>287</v>
      </c>
      <c r="C12" s="23">
        <f>B12*A12</f>
        <v>57400</v>
      </c>
      <c r="D12" s="25">
        <v>129</v>
      </c>
      <c r="E12" s="23">
        <f t="shared" si="0"/>
        <v>25800</v>
      </c>
    </row>
    <row r="13" spans="1:5" ht="14.5" x14ac:dyDescent="0.35">
      <c r="A13" s="24">
        <v>100</v>
      </c>
      <c r="B13" s="25">
        <v>364</v>
      </c>
      <c r="C13" s="23">
        <f t="shared" ref="C13:C17" si="1">B13*A13</f>
        <v>36400</v>
      </c>
      <c r="D13" s="25">
        <v>448</v>
      </c>
      <c r="E13" s="23">
        <f t="shared" si="0"/>
        <v>44800</v>
      </c>
    </row>
    <row r="14" spans="1:5" ht="14.5" x14ac:dyDescent="0.35">
      <c r="A14" s="24">
        <v>50</v>
      </c>
      <c r="B14" s="25">
        <v>93</v>
      </c>
      <c r="C14" s="23">
        <f t="shared" si="1"/>
        <v>4650</v>
      </c>
      <c r="D14" s="25">
        <v>80</v>
      </c>
      <c r="E14" s="23">
        <f t="shared" si="0"/>
        <v>4000</v>
      </c>
    </row>
    <row r="15" spans="1:5" ht="14.5" x14ac:dyDescent="0.35">
      <c r="A15" s="24">
        <v>20</v>
      </c>
      <c r="B15" s="25">
        <v>121</v>
      </c>
      <c r="C15" s="23">
        <f t="shared" si="1"/>
        <v>2420</v>
      </c>
      <c r="D15" s="25">
        <v>103</v>
      </c>
      <c r="E15" s="23">
        <f t="shared" si="0"/>
        <v>2060</v>
      </c>
    </row>
    <row r="16" spans="1:5" ht="14.5" x14ac:dyDescent="0.35">
      <c r="A16" s="24">
        <v>10</v>
      </c>
      <c r="B16" s="25">
        <v>90</v>
      </c>
      <c r="C16" s="23">
        <f t="shared" si="1"/>
        <v>900</v>
      </c>
      <c r="D16" s="25">
        <v>61</v>
      </c>
      <c r="E16" s="23">
        <f t="shared" si="0"/>
        <v>610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364275</v>
      </c>
      <c r="D19" s="30" t="s">
        <v>76</v>
      </c>
      <c r="E19" s="31">
        <f>SUM(E10:E18)</f>
        <v>364275</v>
      </c>
    </row>
    <row r="20" spans="1:5" ht="30" customHeight="1" x14ac:dyDescent="0.35">
      <c r="A20" s="143" t="s">
        <v>97</v>
      </c>
      <c r="B20" s="144"/>
      <c r="C20" s="32">
        <v>364275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283</v>
      </c>
      <c r="C32" s="37" t="s">
        <v>82</v>
      </c>
      <c r="D32" s="153" t="s">
        <v>288</v>
      </c>
      <c r="E32" s="154"/>
    </row>
    <row r="33" spans="1:5" ht="18" customHeight="1" x14ac:dyDescent="0.35">
      <c r="A33" s="37" t="s">
        <v>83</v>
      </c>
      <c r="B33" s="106" t="s">
        <v>284</v>
      </c>
      <c r="C33" s="39" t="s">
        <v>84</v>
      </c>
      <c r="D33" s="147" t="s">
        <v>289</v>
      </c>
      <c r="E33" s="148"/>
    </row>
    <row r="34" spans="1:5" ht="26" x14ac:dyDescent="0.35">
      <c r="A34" s="39" t="s">
        <v>218</v>
      </c>
      <c r="B34" s="38" t="s">
        <v>285</v>
      </c>
      <c r="C34" s="39" t="s">
        <v>219</v>
      </c>
      <c r="D34" s="149" t="s">
        <v>290</v>
      </c>
      <c r="E34" s="150"/>
    </row>
    <row r="35" spans="1:5" ht="26" x14ac:dyDescent="0.35">
      <c r="A35" s="39" t="s">
        <v>220</v>
      </c>
      <c r="B35" s="38" t="s">
        <v>286</v>
      </c>
      <c r="C35" s="39" t="s">
        <v>222</v>
      </c>
      <c r="D35" s="149" t="s">
        <v>291</v>
      </c>
      <c r="E35" s="150"/>
    </row>
    <row r="36" spans="1:5" ht="25.5" customHeight="1" x14ac:dyDescent="0.35">
      <c r="A36" s="39" t="s">
        <v>221</v>
      </c>
      <c r="B36" s="38" t="s">
        <v>287</v>
      </c>
      <c r="C36" s="39" t="s">
        <v>223</v>
      </c>
      <c r="D36" s="151" t="s">
        <v>292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300</v>
      </c>
      <c r="E5" s="65">
        <v>46034</v>
      </c>
      <c r="F5" s="38" t="s">
        <v>275</v>
      </c>
      <c r="G5" s="49" t="s">
        <v>276</v>
      </c>
      <c r="H5" s="49" t="s">
        <v>277</v>
      </c>
      <c r="I5" s="120" t="s">
        <v>255</v>
      </c>
      <c r="J5" s="120" t="s">
        <v>258</v>
      </c>
      <c r="K5" s="120" t="s">
        <v>262</v>
      </c>
      <c r="L5" s="11">
        <v>353161629</v>
      </c>
      <c r="M5" s="65" t="s">
        <v>263</v>
      </c>
      <c r="N5" s="124">
        <v>42000</v>
      </c>
      <c r="O5" s="124">
        <v>2240</v>
      </c>
      <c r="P5" s="121" t="s">
        <v>139</v>
      </c>
      <c r="Q5" s="80">
        <v>45537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FN25-26-03439</v>
      </c>
      <c r="E6" s="65">
        <v>46034</v>
      </c>
      <c r="F6" s="38" t="s">
        <v>275</v>
      </c>
      <c r="G6" s="49" t="s">
        <v>276</v>
      </c>
      <c r="H6" s="49" t="s">
        <v>277</v>
      </c>
      <c r="I6" s="120" t="s">
        <v>255</v>
      </c>
      <c r="J6" s="120" t="s">
        <v>258</v>
      </c>
      <c r="K6" s="120" t="s">
        <v>262</v>
      </c>
      <c r="L6" s="11">
        <v>353161629</v>
      </c>
      <c r="M6" s="65" t="s">
        <v>263</v>
      </c>
      <c r="N6" s="124">
        <v>42000</v>
      </c>
      <c r="O6" s="124">
        <v>2240</v>
      </c>
      <c r="P6" s="121" t="s">
        <v>139</v>
      </c>
      <c r="Q6" s="80">
        <v>45598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279</v>
      </c>
    </row>
    <row r="7" spans="1:23" ht="2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FN25-26-03439</v>
      </c>
      <c r="E7" s="65">
        <v>46034</v>
      </c>
      <c r="F7" s="38" t="s">
        <v>275</v>
      </c>
      <c r="G7" s="49" t="s">
        <v>276</v>
      </c>
      <c r="H7" s="49" t="s">
        <v>277</v>
      </c>
      <c r="I7" s="120" t="s">
        <v>255</v>
      </c>
      <c r="J7" s="120" t="s">
        <v>258</v>
      </c>
      <c r="K7" s="120" t="s">
        <v>262</v>
      </c>
      <c r="L7" s="11">
        <v>353161629</v>
      </c>
      <c r="M7" s="65" t="s">
        <v>263</v>
      </c>
      <c r="N7" s="124">
        <v>42000</v>
      </c>
      <c r="O7" s="124">
        <v>2240</v>
      </c>
      <c r="P7" s="121" t="s">
        <v>139</v>
      </c>
      <c r="Q7" s="80">
        <v>45628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280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H5" sqref="BH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225206</v>
      </c>
      <c r="J5" s="38" t="s">
        <v>252</v>
      </c>
      <c r="K5" s="84">
        <v>225206</v>
      </c>
      <c r="L5" s="84" t="s">
        <v>253</v>
      </c>
      <c r="M5" s="38" t="s">
        <v>254</v>
      </c>
      <c r="N5" s="84">
        <v>439098</v>
      </c>
      <c r="O5" s="84" t="s">
        <v>255</v>
      </c>
      <c r="P5" s="84">
        <v>683890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353161629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35548.129999999997</v>
      </c>
      <c r="AN5" s="112">
        <v>11391.87</v>
      </c>
      <c r="AO5" s="112">
        <v>46940</v>
      </c>
      <c r="AP5" s="112">
        <v>6451.87</v>
      </c>
      <c r="AQ5" s="112">
        <v>268.13</v>
      </c>
      <c r="AR5" s="112">
        <v>6720</v>
      </c>
      <c r="AS5" s="112">
        <v>6451.87</v>
      </c>
      <c r="AT5" s="112">
        <v>268.13</v>
      </c>
      <c r="AU5" s="112">
        <v>6720</v>
      </c>
      <c r="AV5" s="84">
        <v>28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46027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6720</v>
      </c>
      <c r="BQ5" s="117" t="s">
        <v>201</v>
      </c>
      <c r="BR5" s="118" t="s">
        <v>274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2026-02-18T07:30:38Z</dcterms:modified>
</cp:coreProperties>
</file>