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3 Released/1 Jan to 15 Jan 2026/6 Neemuch Ghanshyam Patidar FN25-26-03450/"/>
    </mc:Choice>
  </mc:AlternateContent>
  <xr:revisionPtr revIDLastSave="843" documentId="8_{64BDDE50-77C6-4A1B-AE72-1FC8ECDAF539}" xr6:coauthVersionLast="47" xr6:coauthVersionMax="47" xr10:uidLastSave="{6EDB9424-B3B4-476F-8309-848EBFB835E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<sst xmlns="http://schemas.openxmlformats.org/spreadsheetml/2006/main" count="335" uniqueCount="289">
  <si>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</si>
  <si>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</si>
  <si>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</si>
  <si>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</si>
  <si>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</si>
  <si>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</si>
  <si>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</si>
  <si>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</si>
  <si>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</si>
  <si>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</si>
  <si>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</si>
  <si>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</si>
  <si>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</si>
  <si>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</si>
  <si>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</si>
  <si>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</si>
  <si>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</si>
  <si>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</si>
  <si>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</si>
  <si>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</si>
  <si>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</si>
  <si>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</si>
  <si>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</si>
  <si>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</si>
  <si>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</si>
  <si>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</si>
  <si>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</si>
  <si>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</si>
  <si>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</si>
  <si>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</si>
  <si>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</si>
  <si>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</si>
  <si>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</si>
  <si>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</si>
  <si>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</si>
  <si>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</si>
  <si>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</si>
  <si>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</si>
  <si>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</si>
  <si>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</si>
  <si>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</si>
  <si>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</si>
  <si>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</si>
  <si>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</si>
  <si>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</si>
  <si>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</si>
  <si>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</si>
  <si>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</si>
  <si>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</si>
  <si>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</si>
  <si>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</si>
  <si>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</si>
  <si>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</si>
  <si>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</si>
  <si>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</si>
  <si>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</si>
  <si>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</si>
  <si>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</si>
  <si>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</si>
  <si>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</si>
  <si>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</si>
  <si>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</si>
  <si>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</si>
  <si>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</si>
  <si>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</si>
  <si>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</si>
  <si>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</si>
  <si>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</si>
  <si>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</si>
  <si>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</si>
  <si>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</si>
  <si>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</si>
  <si>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</si>
  <si>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</si>
  <si>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</si>
  <si>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</si>
  <si>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</si>
  <si>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</si>
  <si>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</si>
  <si>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</si>
  <si>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</si>
  <si>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</si>
  <si>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</si>
  <si>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</si>
  <si>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</si>
  <si>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</si>
  <si>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</si>
  <si>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</si>
  <si>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</si>
  <si>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</si>
  <si>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</si>
  <si>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</si>
  <si>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</si>
  <si>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</si>
  <si>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</si>
  <si>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</si>
  <si>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</si>
  <si>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</si>
  <si>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</si>
  <si>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</si>
  <si>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</si>
  <si>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</si>
  <si>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</si>
  <si>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</si>
  <si>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</si>
  <si>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</si>
  <si>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</si>
  <si>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</si>
  <si>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</si>
  <si>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</si>
  <si>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</si>
  <si>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</si>
  <si>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</si>
  <si>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</si>
  <si>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</si>
  <si>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</si>
  <si>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</si>
  <si>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</si>
  <si>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</si>
  <si>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</si>
  <si>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</si>
  <si>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</si>
  <si>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</si>
  <si>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</si>
  <si>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</si>
  <si>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</si>
  <si>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</si>
  <si>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</si>
  <si>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</si>
  <si>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</si>
  <si>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</si>
  <si>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</si>
  <si>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</si>
  <si>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</si>
  <si>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</si>
  <si>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</si>
  <si>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</si>
  <si>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</si>
  <si>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</si>
  <si>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</si>
  <si>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</si>
  <si>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</si>
  <si>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</si>
  <si>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</si>
  <si>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</si>
  <si>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</si>
  <si>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</si>
  <si>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</si>
  <si>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</si>
  <si>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</si>
  <si>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</si>
  <si>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</si>
  <si>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</si>
  <si>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</si>
  <si>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</si>
  <si>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</si>
  <si>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</si>
  <si>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</si>
  <si>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</si>
  <si>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</si>
  <si>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</si>
  <si>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</si>
  <si>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</si>
  <si>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</si>
  <si>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</si>
  <si>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</si>
  <si>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</si>
  <si>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</si>
  <si>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</si>
  <si>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</si>
  <si>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</si>
  <si>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</si>
  <si>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</si>
  <si>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</si>
  <si>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</si>
  <si>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</si>
  <si>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</si>
  <si>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</si>
  <si>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</si>
  <si>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</si>
  <si>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</si>
  <si>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</si>
  <si>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</si>
  <si>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</si>
  <si>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</si>
  <si>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</si>
  <si>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</si>
  <si>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</si>
  <si>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</si>
  <si>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</si>
  <si>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</si>
  <si>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</si>
  <si>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</si>
  <si>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</si>
  <si>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</si>
  <si>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</si>
  <si>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</si>
  <si>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</si>
  <si>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</si>
  <si>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</si>
  <si>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</si>
  <si>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</si>
  <si>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</si>
  <si>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</si>
  <si>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</si>
  <si>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</si>
  <si>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</si>
  <si>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</si>
  <si>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</si>
  <si>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</si>
  <si>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</si>
  <si>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</si>
  <si>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</si>
  <si>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</si>
  <si>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</si>
  <si>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</si>
  <si>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</si>
  <si>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</si>
  <si>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</si>
  <si>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</si>
  <si>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</si>
  <si>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</si>
  <si>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</si>
  <si>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</si>
  <si>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</si>
  <si>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</si>
  <si>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</si>
  <si>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</si>
  <si>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</si>
  <si>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</si>
  <si>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</si>
  <si>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</si>
  <si>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</si>
  <si>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</si>
  <si>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</si>
  <si>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</si>
  <si>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</si>
  <si>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</si>
  <si>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</si>
  <si>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</si>
  <si>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</si>
  <si>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</si>
  <si>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</si>
  <si>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</si>
  <si>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Credit Assistant</t>
  </si>
  <si>
    <t>West</t>
  </si>
  <si>
    <t>Madhya Pradesh-1</t>
  </si>
  <si>
    <t>Agriculture &amp; Farming</t>
  </si>
  <si>
    <t>1</t>
  </si>
  <si>
    <t>Tue</t>
  </si>
  <si>
    <t>MUSLIM</t>
  </si>
  <si>
    <t>Chetana</t>
  </si>
  <si>
    <t>GENERAL</t>
  </si>
  <si>
    <t>2.50 Yrs</t>
  </si>
  <si>
    <t>17-Oct-2025</t>
  </si>
  <si>
    <t>&gt;180</t>
  </si>
  <si>
    <t>Open</t>
  </si>
  <si>
    <t>&gt; 2 to 4 Years</t>
  </si>
  <si>
    <t>Form Date : 21-Dec-25</t>
  </si>
  <si>
    <t>To Date : 22-Dec-25</t>
  </si>
  <si>
    <t>Reporting Time : 3:49 PM</t>
  </si>
  <si>
    <t>FIR Not Filled</t>
  </si>
  <si>
    <t>Manish Kumar Paroha/SF0077370</t>
  </si>
  <si>
    <t>Ratlam</t>
  </si>
  <si>
    <t>Mandsaur</t>
  </si>
  <si>
    <t>MPGL0873</t>
  </si>
  <si>
    <t>Neemuch</t>
  </si>
  <si>
    <t>Paheda</t>
  </si>
  <si>
    <t>SF0096330</t>
  </si>
  <si>
    <t xml:space="preserve">Hariom </t>
  </si>
  <si>
    <t>PAHEDA C4 401775</t>
  </si>
  <si>
    <t>Tulsi</t>
  </si>
  <si>
    <t>SSF4135704</t>
  </si>
  <si>
    <t>SHABRA BEE MANSURI</t>
  </si>
  <si>
    <t>14-Jul-2023</t>
  </si>
  <si>
    <t>14 Jul 2023</t>
  </si>
  <si>
    <t>04-Sep-2023</t>
  </si>
  <si>
    <t>7354069086</t>
  </si>
  <si>
    <t>Kapil Kumar Lohar/SF0040747</t>
  </si>
  <si>
    <t>CSS</t>
  </si>
  <si>
    <t>FN25-26-03450</t>
  </si>
  <si>
    <t>Ghanshyam Patidar</t>
  </si>
  <si>
    <t>SF0083328</t>
  </si>
  <si>
    <t>Kapil Yogi/SF0039134</t>
  </si>
  <si>
    <t>Terminated</t>
  </si>
  <si>
    <t>Completed-Report Submitted</t>
  </si>
  <si>
    <t>Jitendra Vishwakarma/SF0010433</t>
  </si>
  <si>
    <t>Loan Officer Ghanshyam Patidar/SF0083328. was found involved in collection misappropriation (Collected EMIs but not posted to concerned borrower accounts) on the names of 01 borrower for the amounting to Rs. 2,240/- based on the evidence available.
Total Fraud Amount = Rs. 2,240/-
Amount Recovered and Accounted in FIMO = Rs. 00/-
Net Fraud Amount to be recovered = Rs. 2,240/-</t>
  </si>
  <si>
    <t>As per borrower loan card, borrower SHABRA BEE MANSURI/352145474 has paid Rs. 2240/- On 02-Sep-2024 to Loan Officer Ghanshyam Patidar/SF0083328, but the same was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</si>
</sst>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MPGL0873</v>
      </c>
      <c r="D5" s="63" t="str">
        <f>IF('Physical Cash at Safe'!D28="Yes", 'Physical Cash at Safe'!B4, 'Borrower Wise Details'!C5)</f>
        <v>Neemuch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Ratlam</v>
      </c>
      <c r="G5" s="61">
        <v>46011</v>
      </c>
      <c r="H5" s="107" t="s">
        <v>279</v>
      </c>
      <c r="I5" s="61">
        <v>46034</v>
      </c>
      <c r="J5" s="74" t="str">
        <f>IF('Physical Cash at Safe'!D28="Yes",'Physical Cash at Safe'!E28,IF('Borrower Wise Details'!D5&lt;&gt;"",'Borrower Wise Details'!D5,""))</f>
        <v>FN25-26-03450</v>
      </c>
      <c r="K5" s="81">
        <v>1</v>
      </c>
      <c r="L5" s="82">
        <v>2240</v>
      </c>
      <c r="M5" s="82">
        <v>0</v>
      </c>
      <c r="N5" s="82" t="s">
        <v>283</v>
      </c>
      <c r="O5" s="82" t="s">
        <v>286</v>
      </c>
      <c r="P5" s="82" t="s">
        <v>243</v>
      </c>
      <c r="Q5" s="82" t="s">
        <v>262</v>
      </c>
      <c r="R5" s="75" t="str">
        <f>IF('Physical Cash at Safe'!$D$28="Yes", 'Physical Cash at Safe'!$A$28, IF('Borrower Wise Details'!F5&lt;&gt;"", 'Borrower Wise Details'!F5, ""))</f>
        <v>Ghanshyam Patidar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SF0083328</v>
      </c>
      <c r="U5" s="77" t="s">
        <v>284</v>
      </c>
      <c r="V5" s="61">
        <v>45545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46034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46035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MPGL0873</v>
      </c>
      <c r="C5" s="50" t="str">
        <f>IF('Fraud Investigation Report'!D5="", "", 'Fraud Investigation Report'!D5)</f>
        <v>Neemuch</v>
      </c>
      <c r="D5" s="68" t="str">
        <f>IF(OR('Fraud Investigation Report'!R5="", 'Fraud Investigation Report'!R5=0), "", 'Fraud Investigation Report'!R5)</f>
        <v>Ghanshyam Patidar</v>
      </c>
      <c r="E5" s="68" t="str">
        <f>IF(OR('Fraud Investigation Report'!T5="", 'Fraud Investigation Report'!T5=0), "", 'Fraud Investigation Report'!T5)</f>
        <v>SF0083328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 t="s">
        <v>243</v>
      </c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/>
      <c r="C33" s="39" t="s">
        <v>84</v>
      </c>
      <c r="D33" s="150"/>
      <c r="E33" s="151"/>
    </row>
    <row r="34" spans="1:5" ht="27.6" x14ac:dyDescent="0.3">
      <c r="A34" s="39" t="s">
        <v>217</v>
      </c>
      <c r="B34" s="38"/>
      <c r="C34" s="39" t="s">
        <v>218</v>
      </c>
      <c r="D34" s="152"/>
      <c r="E34" s="153"/>
    </row>
    <row r="35" spans="1:5" ht="27.6" x14ac:dyDescent="0.3">
      <c r="A35" s="39" t="s">
        <v>219</v>
      </c>
      <c r="B35" s="38"/>
      <c r="C35" s="39" t="s">
        <v>221</v>
      </c>
      <c r="D35" s="152"/>
      <c r="E35" s="153"/>
    </row>
    <row r="36" spans="1:5" ht="25.5" customHeight="1" x14ac:dyDescent="0.3">
      <c r="A36" s="39" t="s">
        <v>220</v>
      </c>
      <c r="B36" s="38"/>
      <c r="C36" s="39" t="s">
        <v>222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MPGL0873</v>
      </c>
      <c r="C5" s="119" t="str">
        <f>IF('Loan Outstanding Report'!$H$5="", "", 'Loan Outstanding Report'!$H$5)</f>
        <v>Neemuch</v>
      </c>
      <c r="D5" s="41" t="s">
        <v>280</v>
      </c>
      <c r="E5" s="65">
        <v>46034</v>
      </c>
      <c r="F5" s="38" t="s">
        <v>281</v>
      </c>
      <c r="G5" s="49" t="s">
        <v>282</v>
      </c>
      <c r="H5" s="49" t="s">
        <v>244</v>
      </c>
      <c r="I5" s="120" t="s">
        <v>270</v>
      </c>
      <c r="J5" s="120" t="s">
        <v>272</v>
      </c>
      <c r="K5" s="120" t="s">
        <v>273</v>
      </c>
      <c r="L5" s="11">
        <v>352145474</v>
      </c>
      <c r="M5" s="65" t="s">
        <v>274</v>
      </c>
      <c r="N5" s="124">
        <v>42000</v>
      </c>
      <c r="O5" s="124">
        <v>2240</v>
      </c>
      <c r="P5" s="121" t="s">
        <v>139</v>
      </c>
      <c r="Q5" s="80">
        <v>45537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6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258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263</v>
      </c>
      <c r="E5" s="38" t="s">
        <v>264</v>
      </c>
      <c r="F5" s="38" t="s">
        <v>264</v>
      </c>
      <c r="G5" s="84" t="s">
        <v>265</v>
      </c>
      <c r="H5" s="38" t="s">
        <v>266</v>
      </c>
      <c r="I5" s="84">
        <v>92028</v>
      </c>
      <c r="J5" s="38" t="s">
        <v>267</v>
      </c>
      <c r="K5" s="84">
        <v>92028</v>
      </c>
      <c r="L5" s="84" t="s">
        <v>268</v>
      </c>
      <c r="M5" s="38" t="s">
        <v>269</v>
      </c>
      <c r="N5" s="84">
        <v>155412</v>
      </c>
      <c r="O5" s="84" t="s">
        <v>270</v>
      </c>
      <c r="P5" s="84">
        <v>211108</v>
      </c>
      <c r="Q5" s="38" t="s">
        <v>271</v>
      </c>
      <c r="R5" s="38" t="s">
        <v>251</v>
      </c>
      <c r="S5" s="84" t="s">
        <v>272</v>
      </c>
      <c r="T5" s="84" t="s">
        <v>272</v>
      </c>
      <c r="U5" s="84" t="s">
        <v>252</v>
      </c>
      <c r="V5" s="84" t="s">
        <v>250</v>
      </c>
      <c r="W5" s="84">
        <v>541</v>
      </c>
      <c r="X5" s="38" t="s">
        <v>247</v>
      </c>
      <c r="Y5" s="84">
        <v>352145474</v>
      </c>
      <c r="Z5" s="38" t="s">
        <v>273</v>
      </c>
      <c r="AA5" s="108" t="s">
        <v>274</v>
      </c>
      <c r="AB5" s="84">
        <v>42000</v>
      </c>
      <c r="AC5" s="108" t="s">
        <v>249</v>
      </c>
      <c r="AD5" s="84">
        <v>24</v>
      </c>
      <c r="AE5" s="84" t="s">
        <v>248</v>
      </c>
      <c r="AF5" s="84" t="s">
        <v>253</v>
      </c>
      <c r="AG5" s="108" t="s">
        <v>275</v>
      </c>
      <c r="AH5" s="84" t="s">
        <v>257</v>
      </c>
      <c r="AI5" s="108" t="s">
        <v>276</v>
      </c>
      <c r="AJ5" s="84">
        <v>2240</v>
      </c>
      <c r="AK5" s="84">
        <v>2240</v>
      </c>
      <c r="AL5" s="108" t="s">
        <v>254</v>
      </c>
      <c r="AM5" s="84">
        <v>37582.58</v>
      </c>
      <c r="AN5" s="112">
        <v>12749.42</v>
      </c>
      <c r="AO5" s="112">
        <v>50332</v>
      </c>
      <c r="AP5" s="112">
        <v>4417.42</v>
      </c>
      <c r="AQ5" s="112">
        <v>62.58</v>
      </c>
      <c r="AR5" s="112">
        <v>4480</v>
      </c>
      <c r="AS5" s="112">
        <v>4417.42</v>
      </c>
      <c r="AT5" s="112">
        <v>62.58</v>
      </c>
      <c r="AU5" s="112">
        <v>4480</v>
      </c>
      <c r="AV5" s="84">
        <v>29</v>
      </c>
      <c r="AW5" s="84">
        <v>189</v>
      </c>
      <c r="AX5" s="84" t="s">
        <v>255</v>
      </c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272</v>
      </c>
      <c r="BG5" s="84" t="s">
        <v>277</v>
      </c>
      <c r="BH5" s="114" t="s">
        <v>278</v>
      </c>
      <c r="BI5" s="38" t="s">
        <v>110</v>
      </c>
      <c r="BJ5" s="85">
        <v>46034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208</v>
      </c>
      <c r="BR5" s="118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31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130"/>
      <c r="BQ406" s="117"/>
      <c r="BR406" s="131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31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31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31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31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2026-01-13T07:17:46Z</dcterms:modified>
</cp:coreProperties>
</file>