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00" tabRatio="804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Details'!$A$4:$W$5</definedName>
    <definedName name="_xlnm._FilterDatabase" localSheetId="0" hidden="1">'Fraud Investigation Report'!$A$4:$AD$4</definedName>
    <definedName name="_xlnm._FilterDatabase" localSheetId="4" hidden="1">'Loan Outstanding ReportDetailed'!$A$5:$BL$5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<sst xmlns="http://schemas.openxmlformats.org/spreadsheetml/2006/main" count="282" uniqueCount="225">
  <si>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</si>
  <si>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</si>
  <si>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</si>
  <si>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</si>
  <si>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</si>
  <si>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charset val="134"/>
        <scheme val="minor"/>
      </rPr>
      <t>Financial Year/Quarter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</si>
  <si>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</si>
  <si>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</si>
  <si>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</si>
  <si>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</si>
  <si>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charset val="134"/>
        <scheme val="minor"/>
      </rPr>
      <t>Date of Identification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</si>
  <si>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Identified by
(</t>
    </r>
    <r>
      <rPr>
        <b/>
        <sz val="10"/>
        <color rgb="FFFF0000"/>
        <rFont val="Calibri"/>
        <charset val="134"/>
        <scheme val="minor"/>
      </rPr>
      <t>IA/Business/HR/IT etc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</si>
  <si>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Complaint Raised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</si>
  <si>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</si>
  <si>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</si>
  <si>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</si>
  <si>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</si>
  <si>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charset val="134"/>
        <scheme val="minor"/>
      </rPr>
      <t>Name of the Staff Involved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</si>
  <si>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</si>
  <si>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Code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</si>
  <si>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</si>
  <si>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 on IA Verification Date
(</t>
    </r>
    <r>
      <rPr>
        <b/>
        <sz val="10"/>
        <color rgb="FFFF0000"/>
        <rFont val="Calibri"/>
        <charset val="134"/>
        <scheme val="minor"/>
      </rPr>
      <t>Except Available</t>
    </r>
    <r>
      <rPr>
        <b/>
        <sz val="10"/>
        <rFont val="Calibri"/>
        <charset val="134"/>
        <scheme val="minor"/>
      </rPr>
      <t>)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 xml:space="preserve">) </t>
    </r>
  </si>
  <si>
    <r>
      <rPr>
        <b/>
        <sz val="10"/>
        <rFont val="Calibri"/>
        <charset val="134"/>
        <scheme val="minor"/>
      </rPr>
      <t>Type of Compliant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</si>
  <si>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Multiple Complaints
 (</t>
    </r>
    <r>
      <rPr>
        <b/>
        <sz val="10"/>
        <color rgb="FFFF0000"/>
        <rFont val="Calibri"/>
        <charset val="134"/>
        <scheme val="minor"/>
      </rPr>
      <t>If more than one</t>
    </r>
    <r>
      <rPr>
        <b/>
        <sz val="10"/>
        <rFont val="Calibri"/>
        <charset val="134"/>
        <scheme val="minor"/>
      </rPr>
      <t>)
(Exp: Collection/Preclosure Misappropriation)</t>
    </r>
  </si>
  <si>
    <r>
      <rPr>
        <b/>
        <sz val="10"/>
        <rFont val="Calibri"/>
        <charset val="134"/>
        <scheme val="minor"/>
      </rPr>
      <t>Fraud Investigation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</si>
  <si>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Start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</si>
  <si>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End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</si>
  <si>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Total No. of Borrowers Verified</t>
  </si>
  <si>
    <r>
      <rPr>
        <b/>
        <sz val="10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Post Investigation</t>
    </r>
    <r>
      <rPr>
        <b/>
        <sz val="1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</si>
  <si>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Amount Recovered
(</t>
    </r>
    <r>
      <rPr>
        <b/>
        <sz val="10"/>
        <color rgb="FFFF0000"/>
        <rFont val="Calibri"/>
        <charset val="134"/>
        <scheme val="minor"/>
      </rPr>
      <t>On or before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Fraud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Investigation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</si>
  <si>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To be Recovered</t>
    </r>
    <r>
      <rPr>
        <b/>
        <sz val="10"/>
        <rFont val="Calibri"/>
        <charset val="134"/>
        <scheme val="minor"/>
      </rPr>
      <t>)</t>
    </r>
  </si>
  <si>
    <t>No. of Borrowers Affected</t>
  </si>
  <si>
    <r>
      <rPr>
        <b/>
        <sz val="10"/>
        <rFont val="Calibri"/>
        <charset val="134"/>
        <scheme val="minor"/>
      </rPr>
      <t>Audit Report Submitted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</si>
  <si>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IA Observations</t>
  </si>
  <si>
    <t>Q1 25-26</t>
  </si>
  <si>
    <t>UP2800</t>
  </si>
  <si>
    <t>Manjhanpur</t>
  </si>
  <si>
    <t>Uttar Pradesh</t>
  </si>
  <si>
    <t>North</t>
  </si>
  <si>
    <t>IA</t>
  </si>
  <si>
    <t>FN25-26-00254</t>
  </si>
  <si>
    <t>Achchelal</t>
  </si>
  <si>
    <t>BQM</t>
  </si>
  <si>
    <t>SF0056397</t>
  </si>
  <si>
    <t>Available</t>
  </si>
  <si>
    <t>Collection Misappropriation</t>
  </si>
  <si>
    <t>Completed-Report Submitted</t>
  </si>
  <si>
    <t>During the branch visit by the IA team, it was observed that BQM Achchelal/SF0056397 collected EWI, amount from 1 borrower without updating the same to their accounts. 
Complaint has been raised by IA team on date – 18th Apr 2025 vide no. is – FN25-26-00254-. 
Staff is Active in Manjhanpur Branch.</t>
  </si>
  <si>
    <t>Cluster Name</t>
  </si>
  <si>
    <t>Area</t>
  </si>
  <si>
    <t>Region</t>
  </si>
  <si>
    <r>
      <rPr>
        <b/>
        <sz val="10"/>
        <rFont val="Calibri"/>
        <charset val="134"/>
        <scheme val="minor"/>
      </rPr>
      <t>FIMO Opening Balance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</si>
  <si>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Denomination Register Date 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</si>
  <si>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Verification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</si>
  <si>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Time of Verification 
(24 Hrs.) (</t>
    </r>
    <r>
      <rPr>
        <b/>
        <sz val="10"/>
        <color rgb="FFFF0000"/>
        <rFont val="Calibri"/>
        <charset val="134"/>
        <scheme val="minor"/>
      </rPr>
      <t>HH:MM</t>
    </r>
    <r>
      <rPr>
        <b/>
        <sz val="10"/>
        <rFont val="Calibri"/>
        <charset val="134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</si>
  <si>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</si>
  <si>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</si>
  <si>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charset val="134"/>
        <scheme val="minor"/>
      </rPr>
      <t xml:space="preserve">Cash as per </t>
    </r>
    <r>
      <rPr>
        <b/>
        <u/>
        <sz val="10"/>
        <color rgb="FFFF0000"/>
        <rFont val="Calibri"/>
        <charset val="134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</si>
  <si>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</si>
  <si>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</si>
  <si>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</si>
  <si>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</si>
  <si>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</si>
  <si>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</si>
  <si>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</si>
  <si>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</si>
  <si>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</si>
  <si>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charset val="134"/>
        <scheme val="minor"/>
      </rPr>
      <t>Counter Fiet Notes 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rFont val="Calibri"/>
        <charset val="134"/>
        <scheme val="minor"/>
      </rPr>
      <t>)
Mention Denomination in Remarks</t>
    </r>
  </si>
  <si>
    <r>
      <rPr>
        <b/>
        <sz val="10"/>
        <color theme="1"/>
        <rFont val="Calibri"/>
        <charset val="134"/>
        <scheme val="minor"/>
      </rPr>
      <t xml:space="preserve">Availability of Deposit Slip </t>
    </r>
    <r>
      <rPr>
        <sz val="10"/>
        <color theme="1"/>
        <rFont val="Calibri"/>
        <charset val="134"/>
        <scheme val="minor"/>
      </rPr>
      <t>(</t>
    </r>
    <r>
      <rPr>
        <b/>
        <sz val="10"/>
        <color rgb="FFFF0000"/>
        <rFont val="Calibri"/>
        <charset val="134"/>
        <scheme val="minor"/>
      </rPr>
      <t>Drop Down</t>
    </r>
    <r>
      <rPr>
        <sz val="10"/>
        <color theme="1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</si>
  <si>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Difference (</t>
    </r>
    <r>
      <rPr>
        <b/>
        <sz val="10"/>
        <color rgb="FFFF0000"/>
        <rFont val="Calibri"/>
        <charset val="134"/>
        <scheme val="minor"/>
      </rPr>
      <t>Excess/Short</t>
    </r>
    <r>
      <rPr>
        <b/>
        <sz val="10"/>
        <rFont val="Calibri"/>
        <charset val="134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</si>
  <si>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</si>
  <si>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</si>
  <si>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</si>
  <si>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</si>
  <si>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</si>
  <si>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</si>
  <si>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</si>
  <si>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charset val="134"/>
        <scheme val="minor"/>
      </rPr>
      <t>Branch Incharge Designation
 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</si>
  <si>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t>Signature:</t>
  </si>
  <si>
    <t>Signature &amp; Branch Seal</t>
  </si>
  <si>
    <t>Safe Keys Handled by
(Drop Down)</t>
  </si>
  <si>
    <r>
      <rPr>
        <b/>
        <sz val="10"/>
        <rFont val="Calibri"/>
        <charset val="134"/>
        <scheme val="minor"/>
      </rPr>
      <t>Updation of Key Register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</si>
  <si>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</si>
  <si>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</si>
  <si>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</si>
  <si>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</si>
  <si>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</si>
  <si>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</si>
  <si>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</si>
  <si>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</si>
  <si>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</si>
  <si>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</si>
  <si>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</si>
  <si>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</si>
  <si>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Fradulent Staff Emp ID</t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</si>
  <si>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</si>
  <si>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</si>
  <si>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</si>
  <si>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</si>
  <si>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</si>
  <si>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</si>
  <si>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</si>
  <si>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</si>
  <si>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</si>
  <si>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Recovery Amount
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</si>
  <si>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</si>
  <si>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t>Details of Other Amount</t>
  </si>
  <si>
    <r>
      <rPr>
        <b/>
        <sz val="10"/>
        <rFont val="Calibri"/>
        <charset val="134"/>
        <scheme val="minor"/>
      </rPr>
      <t>Police Complant/FIR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</si>
  <si>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No Action Taken</t>
  </si>
  <si>
    <t>Borrower wise Details (for all Cases)</t>
  </si>
  <si>
    <r>
      <rPr>
        <b/>
        <sz val="10"/>
        <color theme="1"/>
        <rFont val="Calibri"/>
        <charset val="134"/>
        <scheme val="minor"/>
      </rPr>
      <t>Branch Code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</si>
  <si>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Branch Name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</si>
  <si>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t>Complaint No.</t>
  </si>
  <si>
    <r>
      <rPr>
        <b/>
        <sz val="10"/>
        <color theme="1"/>
        <rFont val="Calibri"/>
        <charset val="134"/>
        <scheme val="minor"/>
      </rPr>
      <t>Date of IA Visit
(</t>
    </r>
    <r>
      <rPr>
        <b/>
        <sz val="10"/>
        <color rgb="FFFF0000"/>
        <rFont val="Calibri"/>
        <charset val="134"/>
        <scheme val="minor"/>
      </rPr>
      <t>DD/MMM/YY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</si>
  <si>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</si>
  <si>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Emp. ID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</si>
  <si>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</si>
  <si>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</si>
  <si>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</si>
  <si>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</si>
  <si>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</si>
  <si>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charset val="134"/>
        <scheme val="minor"/>
      </rPr>
      <t>Date of Disbursement as per FIMO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</si>
  <si>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</si>
  <si>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</si>
  <si>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charset val="134"/>
        <scheme val="minor"/>
      </rPr>
      <t>Type of Amount Collected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</si>
  <si>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Date of Collection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</si>
  <si>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Amount Collected
(</t>
    </r>
    <r>
      <rPr>
        <b/>
        <sz val="10"/>
        <color rgb="FFFF0000"/>
        <rFont val="Calibri"/>
        <charset val="134"/>
        <scheme val="minor"/>
      </rPr>
      <t>Gross Fraud</t>
    </r>
    <r>
      <rPr>
        <b/>
        <sz val="10"/>
        <color theme="1"/>
        <rFont val="Calibri"/>
        <charset val="134"/>
        <scheme val="minor"/>
      </rPr>
      <t>)</t>
    </r>
  </si>
  <si>
    <t>Amount Recovered &amp; Accounted in FIMO</t>
  </si>
  <si>
    <r>
      <rPr>
        <b/>
        <sz val="10"/>
        <color theme="1"/>
        <rFont val="Calibri"/>
        <charset val="134"/>
        <scheme val="minor"/>
      </rPr>
      <t>Amount Recovered But "</t>
    </r>
    <r>
      <rPr>
        <b/>
        <sz val="10"/>
        <color rgb="FFFF0000"/>
        <rFont val="Calibri"/>
        <charset val="134"/>
        <scheme val="minor"/>
      </rPr>
      <t>Not</t>
    </r>
    <r>
      <rPr>
        <b/>
        <sz val="10"/>
        <color theme="1"/>
        <rFont val="Calibri"/>
        <charset val="134"/>
        <scheme val="minor"/>
      </rPr>
      <t>" Accounted in FIMO</t>
    </r>
  </si>
  <si>
    <r>
      <rPr>
        <b/>
        <sz val="10"/>
        <color theme="1"/>
        <rFont val="Calibri"/>
        <charset val="134"/>
        <scheme val="minor"/>
      </rPr>
      <t>Difference Amount
(</t>
    </r>
    <r>
      <rPr>
        <b/>
        <sz val="10"/>
        <color rgb="FFFF0000"/>
        <rFont val="Calibri"/>
        <charset val="134"/>
        <scheme val="minor"/>
      </rPr>
      <t>Net Fraud</t>
    </r>
    <r>
      <rPr>
        <b/>
        <sz val="10"/>
        <color theme="1"/>
        <rFont val="Calibri"/>
        <charset val="134"/>
        <scheme val="minor"/>
      </rPr>
      <t>)</t>
    </r>
  </si>
  <si>
    <t>Availability of Evidence</t>
  </si>
  <si>
    <r>
      <rPr>
        <b/>
        <sz val="10"/>
        <color theme="1"/>
        <rFont val="Calibri"/>
        <charset val="134"/>
        <scheme val="minor"/>
      </rPr>
      <t>Remarks
(</t>
    </r>
    <r>
      <rPr>
        <b/>
        <sz val="10"/>
        <color rgb="FFFF0000"/>
        <rFont val="Calibri"/>
        <charset val="134"/>
        <scheme val="minor"/>
      </rPr>
      <t>If Applicable</t>
    </r>
    <r>
      <rPr>
        <b/>
        <sz val="10"/>
        <color theme="1"/>
        <rFont val="Calibri"/>
        <charset val="134"/>
        <scheme val="minor"/>
      </rPr>
      <t>)</t>
    </r>
  </si>
  <si>
    <t>586831</t>
  </si>
  <si>
    <t>SID951375009887</t>
  </si>
  <si>
    <t>ANITA KUMARI</t>
  </si>
  <si>
    <t>Installment</t>
  </si>
  <si>
    <t>Loan Card</t>
  </si>
  <si>
    <t>As per loan card BQM Achchelal/SF0056397 was collected EMI Rs. 1650*7=11550 from borrower Anita Kumari_34645299 on dated 
02-01-2023 =1650
02-02-2023=1650
02-03-2023=1650
02-04-2023=1650
02-05-2023=1650
02-06-2023=1650
02-07-2023=1650
but the same was not posted in FIMO. (Sign available on loan card)</t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</si>
  <si>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</si>
  <si>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</si>
  <si>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</si>
  <si>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</si>
  <si>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</si>
  <si>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</si>
  <si>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</si>
  <si>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</si>
  <si>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</si>
  <si>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</si>
  <si>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</si>
  <si>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</si>
  <si>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</si>
  <si>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</si>
  <si>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</si>
  <si>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</si>
  <si>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</si>
  <si>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</si>
  <si>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</si>
  <si>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</si>
  <si>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</si>
  <si>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</si>
  <si>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</si>
  <si>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</si>
  <si>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</si>
  <si>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</si>
  <si>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</si>
  <si>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</si>
  <si>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</si>
  <si>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</si>
  <si>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</si>
  <si>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</si>
  <si>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</si>
  <si>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</si>
  <si>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</si>
  <si>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</si>
  <si>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</si>
  <si>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</si>
  <si>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</si>
  <si>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</si>
  <si>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</si>
  <si>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</si>
  <si>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</si>
  <si>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</si>
  <si>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</si>
  <si>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</si>
  <si>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</si>
  <si>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charset val="134"/>
        <scheme val="minor"/>
      </rPr>
      <t>IA Visited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</si>
  <si>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Staff Name/ID
(</t>
    </r>
    <r>
      <rPr>
        <b/>
        <sz val="10"/>
        <color rgb="FFFF0000"/>
        <rFont val="Calibri"/>
        <charset val="134"/>
        <scheme val="minor"/>
      </rPr>
      <t>Exp:Lakshmi/SF0076697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</si>
  <si>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Visit/Verification Status?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</si>
  <si>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Confirmed By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</si>
  <si>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Loan Card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</si>
  <si>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Evidence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</si>
  <si>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If Multiple evidences, please update the details
(</t>
    </r>
    <r>
      <rPr>
        <b/>
        <sz val="10"/>
        <color rgb="FFFF0000"/>
        <rFont val="Calibri"/>
        <charset val="134"/>
        <scheme val="minor"/>
      </rPr>
      <t>Ex:Loan Card, Digital Payment &amp; Borrower Written Statement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</si>
  <si>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Cash Misappropriation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</si>
  <si>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Misappropriated Staff Name/EMP ID
(</t>
    </r>
    <r>
      <rPr>
        <b/>
        <sz val="10"/>
        <color rgb="FFFF0000"/>
        <rFont val="Calibri"/>
        <charset val="134"/>
        <scheme val="minor"/>
      </rPr>
      <t>Ex:Lakshmi/SF0076697</t>
    </r>
    <r>
      <rPr>
        <b/>
        <sz val="10"/>
        <color rgb="FF000000"/>
        <rFont val="Calibri"/>
        <charset val="134"/>
        <scheme val="minor"/>
      </rPr>
      <t>)</t>
    </r>
  </si>
  <si>
    <t>Misappropriated Amount in Rs.</t>
  </si>
  <si>
    <t>Varanasi</t>
  </si>
  <si>
    <t>Khaga</t>
  </si>
  <si>
    <t>Chak Hingui</t>
  </si>
  <si>
    <t>SF0086766</t>
  </si>
  <si>
    <t>Brijesh Kumar</t>
  </si>
  <si>
    <t>Om</t>
  </si>
  <si>
    <t>Chetana Loans-Montly-Migrated</t>
  </si>
  <si>
    <t>SC</t>
  </si>
  <si>
    <t>HINDU</t>
  </si>
  <si>
    <t>Agriculture &amp; Farming</t>
  </si>
  <si>
    <t>Mon</t>
  </si>
  <si>
    <t>2</t>
  </si>
  <si>
    <t>03-Sep-2021</t>
  </si>
  <si>
    <t/>
  </si>
  <si>
    <t>Ritik Pandey/SF0076023</t>
  </si>
  <si>
    <t>Visited</t>
  </si>
  <si>
    <t>Borrower</t>
  </si>
  <si>
    <t>Yes</t>
  </si>
  <si>
    <t>Achchelal/SF0056397</t>
  </si>
  <si>
    <r>
      <rPr>
        <b/>
        <sz val="10"/>
        <color rgb="FF000000"/>
        <rFont val="Calibri"/>
        <charset val="134"/>
        <scheme val="minor"/>
      </rPr>
      <t>Customer met status (CPV)?
(</t>
    </r>
    <r>
      <rPr>
        <b/>
        <sz val="10"/>
        <color rgb="FFFF0000"/>
        <rFont val="Calibri"/>
        <charset val="134"/>
        <scheme val="minor"/>
      </rPr>
      <t>Dropdown</t>
    </r>
    <r>
      <rPr>
        <b/>
        <sz val="10"/>
        <rFont val="Calibri"/>
        <charset val="134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</si>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</sst>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.00_);_(* \(#,##0.00\);_(* &quot;-&quot;??_);_(@_)"/>
    <numFmt numFmtId="181" formatCode="_(* #,##0_);_(* \(#,##0\);_(* &quot;-&quot;??_);_(@_)"/>
    <numFmt numFmtId="182" formatCode="dd/mmm/yy"/>
    <numFmt numFmtId="183" formatCode="[$-10409]#,##0.00;\-#,##0.00"/>
    <numFmt numFmtId="184" formatCode="[$-409]d/mmm/yyyy;@"/>
    <numFmt numFmtId="185" formatCode="[$-409]d/mmm/yy;@"/>
    <numFmt numFmtId="186" formatCode="[$-14009]dd/mm/yyyy;@"/>
    <numFmt numFmtId="187" formatCode="################"/>
    <numFmt numFmtId="188" formatCode="[$-409]h:mm\ AM/PM;@"/>
    <numFmt numFmtId="189" formatCode="&quot;₹&quot;\ #,##0"/>
    <numFmt numFmtId="190" formatCode="dd/mm/yyyy"/>
  </numFmts>
  <fonts count="50">
    <font>
      <sz val="11"/>
      <color theme="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rgb="FF000000"/>
      <name val="Calibri"/>
      <charset val="134"/>
    </font>
    <font>
      <sz val="10"/>
      <color theme="1"/>
      <name val="Calibri"/>
      <charset val="134"/>
    </font>
    <font>
      <sz val="10"/>
      <name val="Calibri"/>
      <charset val="134"/>
    </font>
    <font>
      <b/>
      <sz val="10"/>
      <name val="Calibri"/>
      <charset val="134"/>
      <scheme val="minor"/>
    </font>
    <font>
      <u/>
      <sz val="10"/>
      <color theme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name val="Calibri"/>
      <charset val="134"/>
      <scheme val="minor"/>
    </font>
    <font>
      <sz val="10"/>
      <color rgb="FF000000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0"/>
      <name val="Calibri"/>
      <charset val="134"/>
    </font>
    <font>
      <b/>
      <u/>
      <sz val="12"/>
      <name val="Calibri"/>
      <charset val="134"/>
      <scheme val="minor"/>
    </font>
    <font>
      <b/>
      <u/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b/>
      <sz val="10"/>
      <color indexed="8"/>
      <name val="Calibri"/>
      <charset val="134"/>
      <scheme val="minor"/>
    </font>
    <font>
      <b/>
      <sz val="10"/>
      <color theme="1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indexed="8"/>
      <name val="Calibri"/>
      <charset val="1"/>
    </font>
    <font>
      <sz val="11"/>
      <color indexed="8"/>
      <name val="Calibri"/>
      <charset val="134"/>
    </font>
    <font>
      <u/>
      <sz val="11"/>
      <color theme="10"/>
      <name val="Calibri"/>
      <charset val="134"/>
    </font>
    <font>
      <u/>
      <sz val="10"/>
      <color theme="10"/>
      <name val="Arial"/>
      <charset val="134"/>
    </font>
    <font>
      <sz val="11"/>
      <color rgb="FF000000"/>
      <name val="Calibri"/>
      <charset val="134"/>
      <scheme val="minor"/>
    </font>
    <font>
      <sz val="10"/>
      <color theme="1"/>
      <name val="Cambria"/>
      <charset val="134"/>
    </font>
    <font>
      <b/>
      <sz val="10"/>
      <color rgb="FFFF0000"/>
      <name val="Calibri"/>
      <charset val="134"/>
      <scheme val="minor"/>
    </font>
    <font>
      <b/>
      <u/>
      <sz val="10"/>
      <color rgb="FFFF0000"/>
      <name val="Calibri"/>
      <charset val="134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2" tint="-0.0999786370433668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indexed="9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31" fillId="15" borderId="20" applyNumberFormat="0" applyAlignment="0" applyProtection="0">
      <alignment vertical="center"/>
    </xf>
    <xf numFmtId="0" fontId="32" fillId="15" borderId="19" applyNumberFormat="0" applyAlignment="0" applyProtection="0">
      <alignment vertical="center"/>
    </xf>
    <xf numFmtId="0" fontId="33" fillId="16" borderId="21" applyNumberFormat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18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/>
    <xf numFmtId="0" fontId="43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/>
    <xf numFmtId="0" fontId="41" fillId="0" borderId="0"/>
    <xf numFmtId="0" fontId="46" fillId="0" borderId="0"/>
    <xf numFmtId="0" fontId="46" fillId="0" borderId="0"/>
    <xf numFmtId="0" fontId="46" fillId="0" borderId="0"/>
    <xf numFmtId="0" fontId="0" fillId="0" borderId="0"/>
    <xf numFmtId="0" fontId="46" fillId="0" borderId="0"/>
    <xf numFmtId="0" fontId="41" fillId="0" borderId="0">
      <protection locked="0"/>
    </xf>
    <xf numFmtId="0" fontId="46" fillId="0" borderId="0"/>
    <xf numFmtId="0" fontId="41" fillId="0" borderId="0" applyNumberFormat="0" applyFill="0" applyBorder="0" applyAlignment="0" applyProtection="0"/>
    <xf numFmtId="0" fontId="41" fillId="0" borderId="0">
      <protection locked="0"/>
    </xf>
    <xf numFmtId="0" fontId="46" fillId="0" borderId="0"/>
    <xf numFmtId="0" fontId="47" fillId="0" borderId="0"/>
    <xf numFmtId="0" fontId="41" fillId="0" borderId="0"/>
    <xf numFmtId="0" fontId="43" fillId="0" borderId="0"/>
    <xf numFmtId="0" fontId="46" fillId="0" borderId="0"/>
    <xf numFmtId="0" fontId="46" fillId="0" borderId="0"/>
    <xf numFmtId="181" fontId="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9" fontId="0" fillId="0" borderId="0" applyFont="0" applyFill="0" applyBorder="0" applyAlignment="0" applyProtection="0"/>
  </cellStyleXfs>
  <cellXfs count="148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3" fillId="0" borderId="0" xfId="62" applyFont="1" applyAlignment="1" applyProtection="1">
      <alignment vertical="center"/>
    </xf>
    <xf numFmtId="0" fontId="4" fillId="0" borderId="0" xfId="62" applyFont="1" applyAlignment="1" applyProtection="1">
      <alignment vertical="center"/>
    </xf>
    <xf numFmtId="0" fontId="5" fillId="0" borderId="0" xfId="67" applyFont="1" applyAlignment="1">
      <alignment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182" fontId="6" fillId="0" borderId="1" xfId="0" applyNumberFormat="1" applyFont="1" applyFill="1" applyBorder="1" applyAlignment="1">
      <alignment horizontal="center" vertical="center" wrapText="1" readingOrder="1"/>
    </xf>
    <xf numFmtId="183" fontId="6" fillId="0" borderId="1" xfId="0" applyNumberFormat="1" applyFont="1" applyFill="1" applyBorder="1" applyAlignment="1">
      <alignment horizontal="center" vertical="center" wrapText="1" readingOrder="1"/>
    </xf>
    <xf numFmtId="184" fontId="6" fillId="0" borderId="1" xfId="0" applyNumberFormat="1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185" fontId="8" fillId="5" borderId="1" xfId="64" applyNumberFormat="1" applyFont="1" applyFill="1" applyBorder="1" applyAlignment="1" applyProtection="1">
      <alignment horizontal="left" vertical="center" wrapText="1"/>
      <protection locked="0"/>
    </xf>
    <xf numFmtId="0" fontId="3" fillId="0" borderId="2" xfId="62" applyFont="1" applyBorder="1" applyAlignment="1" applyProtection="1">
      <alignment vertical="center"/>
    </xf>
    <xf numFmtId="0" fontId="4" fillId="0" borderId="2" xfId="62" applyFont="1" applyBorder="1" applyAlignment="1" applyProtection="1">
      <alignment vertical="center"/>
    </xf>
    <xf numFmtId="0" fontId="9" fillId="0" borderId="0" xfId="62" applyFont="1" applyAlignment="1" applyProtection="1">
      <alignment vertical="center" wrapText="1"/>
    </xf>
    <xf numFmtId="0" fontId="5" fillId="0" borderId="3" xfId="67" applyFont="1" applyBorder="1" applyAlignment="1">
      <alignment vertical="center"/>
    </xf>
    <xf numFmtId="0" fontId="2" fillId="0" borderId="4" xfId="67" applyFont="1" applyBorder="1"/>
    <xf numFmtId="0" fontId="5" fillId="6" borderId="1" xfId="62" applyFont="1" applyFill="1" applyBorder="1" applyAlignment="1" applyProtection="1">
      <alignment horizontal="center" vertical="center" wrapText="1"/>
    </xf>
    <xf numFmtId="0" fontId="5" fillId="6" borderId="1" xfId="67" applyFont="1" applyFill="1" applyBorder="1" applyAlignment="1">
      <alignment horizontal="center" vertical="center" wrapText="1"/>
    </xf>
    <xf numFmtId="0" fontId="5" fillId="6" borderId="5" xfId="67" applyFont="1" applyFill="1" applyBorder="1" applyAlignment="1">
      <alignment horizontal="center" vertical="center" wrapText="1"/>
    </xf>
    <xf numFmtId="0" fontId="7" fillId="0" borderId="1" xfId="67" applyFont="1" applyBorder="1" applyAlignment="1">
      <alignment horizontal="center" vertical="center"/>
    </xf>
    <xf numFmtId="0" fontId="8" fillId="5" borderId="1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185" fontId="8" fillId="5" borderId="1" xfId="6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10" fillId="0" borderId="4" xfId="54" applyFont="1" applyBorder="1" applyAlignment="1" applyProtection="1">
      <alignment horizontal="center"/>
    </xf>
    <xf numFmtId="2" fontId="6" fillId="0" borderId="1" xfId="0" applyNumberFormat="1" applyFont="1" applyBorder="1" applyAlignment="1">
      <alignment horizontal="center" vertical="center" readingOrder="1"/>
    </xf>
    <xf numFmtId="186" fontId="7" fillId="0" borderId="1" xfId="67" applyNumberFormat="1" applyFont="1" applyBorder="1" applyAlignment="1" applyProtection="1">
      <alignment horizontal="center" vertical="center" wrapText="1"/>
      <protection locked="0"/>
    </xf>
    <xf numFmtId="0" fontId="9" fillId="0" borderId="6" xfId="62" applyFont="1" applyBorder="1" applyAlignment="1" applyProtection="1">
      <alignment vertical="center" wrapText="1"/>
    </xf>
    <xf numFmtId="0" fontId="2" fillId="0" borderId="7" xfId="67" applyFont="1" applyBorder="1"/>
    <xf numFmtId="0" fontId="5" fillId="7" borderId="1" xfId="67" applyFont="1" applyFill="1" applyBorder="1" applyAlignment="1">
      <alignment horizontal="center" vertical="center" wrapText="1"/>
    </xf>
    <xf numFmtId="0" fontId="7" fillId="8" borderId="1" xfId="67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3" fillId="0" borderId="8" xfId="62" applyFont="1" applyBorder="1" applyAlignment="1" applyProtection="1">
      <alignment vertical="center"/>
    </xf>
    <xf numFmtId="0" fontId="3" fillId="0" borderId="9" xfId="62" applyFont="1" applyBorder="1" applyAlignment="1" applyProtection="1">
      <alignment vertical="center" wrapText="1"/>
    </xf>
    <xf numFmtId="0" fontId="3" fillId="0" borderId="0" xfId="62" applyFont="1" applyAlignment="1" applyProtection="1">
      <alignment vertical="center" wrapText="1"/>
    </xf>
    <xf numFmtId="0" fontId="11" fillId="9" borderId="10" xfId="67" applyFont="1" applyFill="1" applyBorder="1"/>
    <xf numFmtId="0" fontId="0" fillId="9" borderId="11" xfId="67" applyFont="1" applyFill="1" applyBorder="1"/>
    <xf numFmtId="0" fontId="5" fillId="10" borderId="10" xfId="67" applyFont="1" applyFill="1" applyBorder="1" applyAlignment="1">
      <alignment horizontal="center"/>
    </xf>
    <xf numFmtId="0" fontId="5" fillId="6" borderId="5" xfId="62" applyFont="1" applyFill="1" applyBorder="1" applyAlignment="1" applyProtection="1">
      <alignment horizontal="center" vertical="center" wrapText="1"/>
    </xf>
    <xf numFmtId="0" fontId="2" fillId="0" borderId="1" xfId="67" applyFont="1" applyBorder="1" applyAlignment="1">
      <alignment horizontal="center" vertical="center" wrapText="1"/>
    </xf>
    <xf numFmtId="0" fontId="12" fillId="5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67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/>
    </xf>
    <xf numFmtId="2" fontId="2" fillId="0" borderId="1" xfId="67" applyNumberFormat="1" applyFont="1" applyBorder="1" applyAlignment="1" applyProtection="1">
      <alignment horizontal="center" vertical="center" wrapText="1"/>
      <protection locked="0"/>
    </xf>
    <xf numFmtId="0" fontId="5" fillId="10" borderId="11" xfId="67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vertical="center" wrapText="1"/>
    </xf>
    <xf numFmtId="2" fontId="2" fillId="8" borderId="1" xfId="0" applyNumberFormat="1" applyFont="1" applyFill="1" applyBorder="1" applyAlignment="1">
      <alignment horizontal="center" vertical="center"/>
    </xf>
    <xf numFmtId="0" fontId="5" fillId="10" borderId="12" xfId="67" applyFont="1" applyFill="1" applyBorder="1" applyAlignment="1">
      <alignment horizontal="center"/>
    </xf>
    <xf numFmtId="0" fontId="0" fillId="9" borderId="12" xfId="67" applyFont="1" applyFill="1" applyBorder="1"/>
    <xf numFmtId="0" fontId="9" fillId="9" borderId="1" xfId="0" applyFont="1" applyFill="1" applyBorder="1" applyAlignment="1">
      <alignment horizontal="center" vertical="center" wrapText="1"/>
    </xf>
    <xf numFmtId="0" fontId="2" fillId="0" borderId="1" xfId="67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7" xfId="53" applyFont="1" applyBorder="1" applyAlignment="1" applyProtection="1">
      <alignment horizontal="center"/>
    </xf>
    <xf numFmtId="0" fontId="9" fillId="6" borderId="1" xfId="68" applyFont="1" applyFill="1" applyBorder="1" applyAlignment="1" applyProtection="1">
      <alignment horizontal="center" vertical="center"/>
      <protection hidden="1"/>
    </xf>
    <xf numFmtId="187" fontId="2" fillId="0" borderId="14" xfId="0" applyNumberFormat="1" applyFont="1" applyBorder="1" applyAlignment="1">
      <alignment horizontal="center" vertical="center" wrapText="1"/>
    </xf>
    <xf numFmtId="0" fontId="9" fillId="6" borderId="1" xfId="68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85" fontId="2" fillId="0" borderId="1" xfId="0" applyNumberFormat="1" applyFont="1" applyBorder="1" applyAlignment="1" applyProtection="1">
      <alignment horizontal="center" vertical="center" wrapText="1"/>
      <protection locked="0"/>
    </xf>
    <xf numFmtId="188" fontId="2" fillId="0" borderId="1" xfId="0" applyNumberFormat="1" applyFont="1" applyBorder="1" applyAlignment="1" applyProtection="1">
      <alignment horizontal="center" vertical="center" wrapText="1"/>
      <protection locked="0"/>
    </xf>
    <xf numFmtId="0" fontId="16" fillId="6" borderId="10" xfId="68" applyFont="1" applyFill="1" applyBorder="1" applyAlignment="1">
      <alignment horizontal="center" vertical="center"/>
    </xf>
    <xf numFmtId="0" fontId="16" fillId="6" borderId="11" xfId="68" applyFont="1" applyFill="1" applyBorder="1" applyAlignment="1">
      <alignment horizontal="center" vertical="center"/>
    </xf>
    <xf numFmtId="0" fontId="16" fillId="6" borderId="12" xfId="68" applyFont="1" applyFill="1" applyBorder="1" applyAlignment="1">
      <alignment horizontal="center" vertical="center"/>
    </xf>
    <xf numFmtId="0" fontId="17" fillId="5" borderId="15" xfId="68" applyFont="1" applyFill="1" applyBorder="1" applyAlignment="1">
      <alignment horizontal="center" vertical="center"/>
    </xf>
    <xf numFmtId="0" fontId="17" fillId="5" borderId="12" xfId="68" applyFont="1" applyFill="1" applyBorder="1" applyAlignment="1">
      <alignment horizontal="center" vertical="center" wrapText="1"/>
    </xf>
    <xf numFmtId="0" fontId="17" fillId="5" borderId="1" xfId="68" applyFont="1" applyFill="1" applyBorder="1" applyAlignment="1">
      <alignment horizontal="center" vertical="center" wrapText="1"/>
    </xf>
    <xf numFmtId="0" fontId="17" fillId="5" borderId="10" xfId="68" applyFont="1" applyFill="1" applyBorder="1" applyAlignment="1">
      <alignment horizontal="center" vertical="center"/>
    </xf>
    <xf numFmtId="0" fontId="17" fillId="5" borderId="12" xfId="68" applyFont="1" applyFill="1" applyBorder="1" applyAlignment="1">
      <alignment horizontal="center" vertical="center"/>
    </xf>
    <xf numFmtId="0" fontId="17" fillId="5" borderId="5" xfId="68" applyFont="1" applyFill="1" applyBorder="1" applyAlignment="1">
      <alignment horizontal="center" vertical="center"/>
    </xf>
    <xf numFmtId="0" fontId="17" fillId="5" borderId="1" xfId="68" applyFont="1" applyFill="1" applyBorder="1" applyAlignment="1">
      <alignment horizontal="center" vertical="center"/>
    </xf>
    <xf numFmtId="0" fontId="12" fillId="5" borderId="5" xfId="68" applyFont="1" applyFill="1" applyBorder="1" applyAlignment="1">
      <alignment horizontal="center" vertical="center"/>
    </xf>
    <xf numFmtId="0" fontId="12" fillId="5" borderId="1" xfId="68" applyFont="1" applyFill="1" applyBorder="1" applyAlignment="1" applyProtection="1">
      <alignment horizontal="center" vertical="center"/>
      <protection locked="0"/>
    </xf>
    <xf numFmtId="37" fontId="18" fillId="5" borderId="1" xfId="1" applyNumberFormat="1" applyFont="1" applyFill="1" applyBorder="1" applyAlignment="1" applyProtection="1">
      <alignment horizontal="center" vertical="center"/>
      <protection hidden="1"/>
    </xf>
    <xf numFmtId="0" fontId="18" fillId="5" borderId="1" xfId="68" applyFont="1" applyFill="1" applyBorder="1" applyAlignment="1">
      <alignment horizontal="center" vertical="center"/>
    </xf>
    <xf numFmtId="0" fontId="18" fillId="5" borderId="1" xfId="68" applyFont="1" applyFill="1" applyBorder="1" applyAlignment="1" applyProtection="1">
      <alignment horizontal="center" vertical="center"/>
      <protection locked="0"/>
    </xf>
    <xf numFmtId="0" fontId="19" fillId="5" borderId="1" xfId="68" applyFont="1" applyFill="1" applyBorder="1" applyAlignment="1">
      <alignment horizontal="center" vertical="center"/>
    </xf>
    <xf numFmtId="0" fontId="18" fillId="5" borderId="1" xfId="68" applyFont="1" applyFill="1" applyBorder="1" applyAlignment="1" applyProtection="1">
      <alignment horizontal="center" vertical="center"/>
      <protection locked="0" hidden="1"/>
    </xf>
    <xf numFmtId="37" fontId="18" fillId="5" borderId="1" xfId="1" applyNumberFormat="1" applyFont="1" applyFill="1" applyBorder="1" applyAlignment="1" applyProtection="1">
      <alignment horizontal="center" vertical="center"/>
    </xf>
    <xf numFmtId="0" fontId="12" fillId="6" borderId="1" xfId="68" applyFont="1" applyFill="1" applyBorder="1" applyAlignment="1" applyProtection="1">
      <alignment horizontal="center" vertical="center"/>
      <protection hidden="1"/>
    </xf>
    <xf numFmtId="0" fontId="19" fillId="6" borderId="1" xfId="68" applyFont="1" applyFill="1" applyBorder="1" applyAlignment="1">
      <alignment horizontal="center" vertical="center"/>
    </xf>
    <xf numFmtId="189" fontId="19" fillId="6" borderId="1" xfId="1" applyNumberFormat="1" applyFont="1" applyFill="1" applyBorder="1" applyAlignment="1" applyProtection="1">
      <alignment horizontal="center" vertical="center"/>
      <protection hidden="1"/>
    </xf>
    <xf numFmtId="0" fontId="9" fillId="5" borderId="10" xfId="68" applyFont="1" applyFill="1" applyBorder="1" applyAlignment="1" applyProtection="1">
      <alignment horizontal="left" vertical="center" wrapText="1"/>
      <protection hidden="1"/>
    </xf>
    <xf numFmtId="0" fontId="9" fillId="5" borderId="12" xfId="68" applyFont="1" applyFill="1" applyBorder="1" applyAlignment="1" applyProtection="1">
      <alignment horizontal="left" vertical="center" wrapText="1"/>
      <protection hidden="1"/>
    </xf>
    <xf numFmtId="189" fontId="18" fillId="5" borderId="1" xfId="68" applyNumberFormat="1" applyFont="1" applyFill="1" applyBorder="1" applyAlignment="1" applyProtection="1">
      <alignment horizontal="center" vertical="center"/>
      <protection locked="0"/>
    </xf>
    <xf numFmtId="0" fontId="9" fillId="5" borderId="1" xfId="68" applyFont="1" applyFill="1" applyBorder="1" applyAlignment="1" applyProtection="1">
      <alignment vertical="center" wrapText="1"/>
      <protection hidden="1"/>
    </xf>
    <xf numFmtId="189" fontId="2" fillId="0" borderId="1" xfId="0" applyNumberFormat="1" applyFont="1" applyBorder="1" applyAlignment="1" applyProtection="1">
      <alignment horizontal="center" vertical="center"/>
      <protection locked="0"/>
    </xf>
    <xf numFmtId="0" fontId="9" fillId="5" borderId="10" xfId="68" applyFont="1" applyFill="1" applyBorder="1" applyAlignment="1" applyProtection="1">
      <alignment vertical="center" wrapText="1"/>
      <protection hidden="1"/>
    </xf>
    <xf numFmtId="0" fontId="9" fillId="5" borderId="12" xfId="68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>
      <alignment horizontal="left" vertical="center" wrapText="1"/>
    </xf>
    <xf numFmtId="189" fontId="2" fillId="0" borderId="10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8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9" fillId="5" borderId="1" xfId="68" applyFont="1" applyFill="1" applyBorder="1" applyAlignment="1" applyProtection="1">
      <alignment horizontal="left" vertical="center" wrapText="1"/>
      <protection hidden="1"/>
    </xf>
    <xf numFmtId="0" fontId="12" fillId="5" borderId="1" xfId="68" applyFont="1" applyFill="1" applyBorder="1" applyAlignment="1" applyProtection="1">
      <alignment horizontal="left" vertical="top" wrapText="1"/>
      <protection locked="0"/>
    </xf>
    <xf numFmtId="0" fontId="5" fillId="6" borderId="1" xfId="0" applyFont="1" applyFill="1" applyBorder="1" applyAlignment="1">
      <alignment horizontal="center" vertical="center" wrapText="1"/>
    </xf>
    <xf numFmtId="0" fontId="12" fillId="0" borderId="1" xfId="68" applyFont="1" applyBorder="1" applyAlignment="1" applyProtection="1">
      <alignment horizontal="center" vertical="center" wrapText="1"/>
      <protection locked="0"/>
    </xf>
    <xf numFmtId="0" fontId="12" fillId="5" borderId="1" xfId="68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6" borderId="0" xfId="0" applyFont="1" applyFill="1"/>
    <xf numFmtId="0" fontId="20" fillId="6" borderId="0" xfId="53" applyFont="1" applyFill="1" applyAlignment="1" applyProtection="1">
      <alignment horizontal="center"/>
    </xf>
    <xf numFmtId="0" fontId="9" fillId="12" borderId="10" xfId="68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12" fillId="3" borderId="10" xfId="0" applyFont="1" applyFill="1" applyBorder="1" applyAlignment="1" applyProtection="1">
      <alignment horizontal="left" vertical="center" wrapText="1"/>
      <protection locked="0"/>
    </xf>
    <xf numFmtId="0" fontId="12" fillId="3" borderId="12" xfId="0" applyFont="1" applyFill="1" applyBorder="1" applyAlignment="1" applyProtection="1">
      <alignment horizontal="left" vertical="center" wrapText="1"/>
      <protection locked="0"/>
    </xf>
    <xf numFmtId="0" fontId="9" fillId="12" borderId="1" xfId="68" applyFont="1" applyFill="1" applyBorder="1" applyAlignment="1" applyProtection="1">
      <alignment horizontal="left" vertical="center" wrapText="1"/>
      <protection hidden="1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187" fontId="2" fillId="0" borderId="14" xfId="0" applyNumberFormat="1" applyFont="1" applyBorder="1" applyAlignment="1">
      <alignment horizontal="left" vertical="center" wrapText="1"/>
    </xf>
    <xf numFmtId="0" fontId="2" fillId="0" borderId="10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9" fillId="12" borderId="15" xfId="68" applyFont="1" applyFill="1" applyBorder="1" applyAlignment="1" applyProtection="1">
      <alignment horizontal="left" vertical="center" wrapText="1"/>
      <protection hidden="1"/>
    </xf>
    <xf numFmtId="0" fontId="2" fillId="0" borderId="8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0" fillId="6" borderId="10" xfId="0" applyFill="1" applyBorder="1"/>
    <xf numFmtId="0" fontId="0" fillId="6" borderId="11" xfId="0" applyFill="1" applyBorder="1"/>
    <xf numFmtId="0" fontId="0" fillId="6" borderId="12" xfId="0" applyFill="1" applyBorder="1"/>
    <xf numFmtId="0" fontId="21" fillId="0" borderId="0" xfId="0" applyFont="1"/>
    <xf numFmtId="0" fontId="9" fillId="6" borderId="1" xfId="63" applyFont="1" applyFill="1" applyBorder="1" applyAlignment="1">
      <alignment horizontal="center" vertical="center" wrapText="1"/>
    </xf>
    <xf numFmtId="49" fontId="9" fillId="6" borderId="1" xfId="63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90" fontId="8" fillId="5" borderId="1" xfId="64" applyNumberFormat="1" applyFont="1" applyFill="1" applyBorder="1" applyAlignment="1" applyProtection="1">
      <alignment horizontal="center" vertical="center" wrapText="1"/>
      <protection locked="0"/>
    </xf>
    <xf numFmtId="0" fontId="9" fillId="6" borderId="1" xfId="64" applyFont="1" applyFill="1" applyBorder="1" applyAlignment="1">
      <alignment horizontal="center" vertical="center" wrapText="1"/>
    </xf>
    <xf numFmtId="185" fontId="9" fillId="6" borderId="1" xfId="63" applyNumberFormat="1" applyFont="1" applyFill="1" applyBorder="1" applyAlignment="1">
      <alignment horizontal="center" vertical="center" wrapText="1"/>
    </xf>
    <xf numFmtId="1" fontId="8" fillId="0" borderId="1" xfId="63" applyNumberFormat="1" applyFont="1" applyBorder="1" applyAlignment="1">
      <alignment horizontal="center" vertical="center" wrapText="1"/>
    </xf>
    <xf numFmtId="2" fontId="8" fillId="0" borderId="1" xfId="63" applyNumberFormat="1" applyFont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/>
    </xf>
    <xf numFmtId="0" fontId="9" fillId="9" borderId="1" xfId="63" applyFont="1" applyFill="1" applyBorder="1" applyAlignment="1">
      <alignment horizontal="center" vertical="center" wrapText="1"/>
    </xf>
    <xf numFmtId="49" fontId="8" fillId="0" borderId="1" xfId="63" applyNumberFormat="1" applyFont="1" applyBorder="1" applyAlignment="1">
      <alignment horizontal="center" vertical="center" wrapText="1"/>
    </xf>
    <xf numFmtId="49" fontId="8" fillId="3" borderId="1" xfId="63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2" fontId="7" fillId="8" borderId="1" xfId="0" applyNumberFormat="1" applyFont="1" applyFill="1" applyBorder="1" applyAlignment="1">
      <alignment horizontal="center" vertical="center" wrapText="1"/>
    </xf>
  </cellXfs>
  <cellStyles count="78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 2" xfId="49"/>
    <cellStyle name="Comma 3" xfId="50"/>
    <cellStyle name="Excel Built-in Normal 81" xfId="51"/>
    <cellStyle name="Excel Built-in Normal 81 2" xfId="52"/>
    <cellStyle name="Hyperlink 2" xfId="53"/>
    <cellStyle name="Hyperlink 3" xfId="54"/>
    <cellStyle name="Normal 10" xfId="55"/>
    <cellStyle name="Normal 10 2" xfId="56"/>
    <cellStyle name="Normal 11" xfId="57"/>
    <cellStyle name="Normal 12" xfId="58"/>
    <cellStyle name="Normal 13" xfId="59"/>
    <cellStyle name="Normal 13 2" xfId="60"/>
    <cellStyle name="Normal 14" xfId="61"/>
    <cellStyle name="Normal 18 2 10" xfId="62"/>
    <cellStyle name="Normal 2" xfId="63"/>
    <cellStyle name="Normal 2 2" xfId="64"/>
    <cellStyle name="Normal 2 2 2" xfId="65"/>
    <cellStyle name="Normal 3" xfId="66"/>
    <cellStyle name="Normal 3 19 2" xfId="67"/>
    <cellStyle name="Normal 3 2" xfId="68"/>
    <cellStyle name="Normal 3 3" xfId="69"/>
    <cellStyle name="Normal 4" xfId="70"/>
    <cellStyle name="Normal 5" xfId="71"/>
    <cellStyle name="Normal 5 2" xfId="72"/>
    <cellStyle name="Normal 6" xfId="73"/>
    <cellStyle name="Normal 7" xfId="74"/>
    <cellStyle name="Normal 8" xfId="75"/>
    <cellStyle name="Normal 9" xfId="76"/>
    <cellStyle name="Percent 3" xfId="7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5"/>
  <sheetViews>
    <sheetView showGridLines="0" tabSelected="1" topLeftCell="H1" workbookViewId="0">
      <selection activeCell="J17" sqref="J17"/>
    </sheetView>
  </sheetViews>
  <sheetFormatPr defaultColWidth="9" defaultRowHeight="14.4" outlineLevelRow="4"/>
  <cols>
    <col min="1" max="1" width="9" customWidth="1"/>
    <col min="2" max="2" width="13.287037037037" customWidth="1"/>
    <col min="3" max="6" width="15.5740740740741" customWidth="1"/>
    <col min="7" max="7" width="17.712962962963" customWidth="1"/>
    <col min="8" max="8" width="19.8518518518519" customWidth="1"/>
    <col min="9" max="9" width="20.1388888888889" customWidth="1"/>
    <col min="10" max="13" width="15.5740740740741" customWidth="1"/>
    <col min="14" max="14" width="21.287037037037" customWidth="1"/>
    <col min="15" max="15" width="20.287037037037" customWidth="1"/>
    <col min="16" max="16" width="18.4259259259259" customWidth="1"/>
    <col min="17" max="17" width="20.1388888888889" customWidth="1"/>
    <col min="18" max="18" width="25.4259259259259" customWidth="1"/>
    <col min="19" max="19" width="38.712962962963" customWidth="1"/>
    <col min="20" max="20" width="38.5740740740741" customWidth="1"/>
    <col min="21" max="21" width="23.5740740740741" customWidth="1"/>
    <col min="22" max="25" width="19.8518518518519" customWidth="1"/>
    <col min="26" max="26" width="24.5740740740741" customWidth="1"/>
    <col min="27" max="29" width="23.8518518518519" customWidth="1"/>
    <col min="30" max="30" width="82.712962962963" customWidth="1"/>
  </cols>
  <sheetData>
    <row r="1" ht="18" spans="1:1">
      <c r="A1" s="40" t="s">
        <v>0</v>
      </c>
    </row>
    <row r="2" ht="15.6" spans="1:1">
      <c r="A2" s="19" t="s">
        <v>1</v>
      </c>
    </row>
    <row r="3" ht="15.6" spans="1:30">
      <c r="A3" s="131" t="s">
        <v>2</v>
      </c>
      <c r="S3" s="141" t="s">
        <v>3</v>
      </c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ht="55.2" spans="1:30">
      <c r="A4" s="132" t="s">
        <v>4</v>
      </c>
      <c r="B4" s="132" t="s">
        <v>5</v>
      </c>
      <c r="C4" s="133" t="s">
        <v>6</v>
      </c>
      <c r="D4" s="132" t="s">
        <v>7</v>
      </c>
      <c r="E4" s="132" t="s">
        <v>8</v>
      </c>
      <c r="F4" s="132" t="s">
        <v>9</v>
      </c>
      <c r="G4" s="132" t="s">
        <v>10</v>
      </c>
      <c r="H4" s="132" t="s">
        <v>11</v>
      </c>
      <c r="I4" s="132" t="s">
        <v>12</v>
      </c>
      <c r="J4" s="132" t="s">
        <v>13</v>
      </c>
      <c r="K4" s="132" t="s">
        <v>14</v>
      </c>
      <c r="L4" s="137" t="s">
        <v>15</v>
      </c>
      <c r="M4" s="137" t="s">
        <v>16</v>
      </c>
      <c r="N4" s="132" t="s">
        <v>17</v>
      </c>
      <c r="O4" s="138" t="s">
        <v>18</v>
      </c>
      <c r="P4" s="132" t="s">
        <v>19</v>
      </c>
      <c r="Q4" s="132" t="s">
        <v>20</v>
      </c>
      <c r="R4" s="142" t="s">
        <v>21</v>
      </c>
      <c r="S4" s="132" t="s">
        <v>22</v>
      </c>
      <c r="T4" s="132" t="s">
        <v>23</v>
      </c>
      <c r="U4" s="132" t="s">
        <v>24</v>
      </c>
      <c r="V4" s="132" t="s">
        <v>25</v>
      </c>
      <c r="W4" s="132" t="s">
        <v>26</v>
      </c>
      <c r="X4" s="132" t="s">
        <v>27</v>
      </c>
      <c r="Y4" s="132" t="s">
        <v>28</v>
      </c>
      <c r="Z4" s="132" t="s">
        <v>29</v>
      </c>
      <c r="AA4" s="132" t="s">
        <v>30</v>
      </c>
      <c r="AB4" s="132" t="s">
        <v>31</v>
      </c>
      <c r="AC4" s="132" t="s">
        <v>32</v>
      </c>
      <c r="AD4" s="132" t="s">
        <v>33</v>
      </c>
    </row>
    <row r="5" ht="55.2" spans="1:30">
      <c r="A5" s="39">
        <v>1</v>
      </c>
      <c r="B5" s="134" t="s">
        <v>34</v>
      </c>
      <c r="C5" s="27" t="s">
        <v>35</v>
      </c>
      <c r="D5" s="28" t="s">
        <v>36</v>
      </c>
      <c r="E5" s="135" t="s">
        <v>37</v>
      </c>
      <c r="F5" s="135" t="s">
        <v>38</v>
      </c>
      <c r="G5" s="30">
        <v>45754</v>
      </c>
      <c r="H5" s="136" t="s">
        <v>39</v>
      </c>
      <c r="I5" s="30">
        <v>45765</v>
      </c>
      <c r="J5" s="29" t="s">
        <v>40</v>
      </c>
      <c r="K5" s="139">
        <v>1</v>
      </c>
      <c r="L5" s="140">
        <v>19800</v>
      </c>
      <c r="M5" s="140">
        <v>0</v>
      </c>
      <c r="N5" s="29" t="s">
        <v>41</v>
      </c>
      <c r="O5" s="29" t="s">
        <v>42</v>
      </c>
      <c r="P5" s="29" t="s">
        <v>43</v>
      </c>
      <c r="Q5" s="143" t="s">
        <v>44</v>
      </c>
      <c r="R5" s="30"/>
      <c r="S5" s="143" t="s">
        <v>45</v>
      </c>
      <c r="T5" s="143"/>
      <c r="U5" s="144" t="s">
        <v>46</v>
      </c>
      <c r="V5" s="30">
        <v>45765</v>
      </c>
      <c r="W5" s="30">
        <v>45765</v>
      </c>
      <c r="X5" s="145">
        <v>1</v>
      </c>
      <c r="Y5" s="53">
        <v>11550</v>
      </c>
      <c r="Z5" s="146">
        <v>0</v>
      </c>
      <c r="AA5" s="147">
        <f>Y5-Z5</f>
        <v>11550</v>
      </c>
      <c r="AB5" s="39">
        <v>1</v>
      </c>
      <c r="AC5" s="30">
        <v>45766</v>
      </c>
      <c r="AD5" s="17" t="s">
        <v>47</v>
      </c>
    </row>
  </sheetData>
  <mergeCells count="1">
    <mergeCell ref="S3:AC3"/>
  </mergeCells>
  <dataValidations count="5">
    <dataValidation type="list" allowBlank="1" showInputMessage="1" showErrorMessage="1" sqref="B5">
      <formula1>"Q1 24-25,Q2 24-25, Q3 24-25,Q4 24-25,Q1 25-26,Q2 25-26,Q3 25-26,Q4 25-26"</formula1>
    </dataValidation>
    <dataValidation allowBlank="1" showErrorMessage="1" sqref="C5"/>
    <dataValidation type="list" allowBlank="1" showInputMessage="1" showErrorMessage="1" sqref="Q5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workbookViewId="0">
      <pane ySplit="2" topLeftCell="A22" activePane="bottomLeft" state="frozen"/>
      <selection/>
      <selection pane="bottomLeft" activeCell="C12" sqref="C12"/>
    </sheetView>
  </sheetViews>
  <sheetFormatPr defaultColWidth="0" defaultRowHeight="14.4" customHeight="1" zeroHeight="1" outlineLevelCol="4"/>
  <cols>
    <col min="1" max="1" width="17.1388888888889" customWidth="1"/>
    <col min="2" max="2" width="22.5740740740741" customWidth="1"/>
    <col min="3" max="3" width="20.287037037037" customWidth="1"/>
    <col min="4" max="4" width="18.712962962963" customWidth="1"/>
    <col min="5" max="5" width="19.712962962963" customWidth="1"/>
    <col min="6" max="6" width="1" customWidth="1"/>
    <col min="7" max="16384" width="9.28703703703704" hidden="1"/>
  </cols>
  <sheetData>
    <row r="1" ht="18" spans="1:5">
      <c r="A1" s="60" t="s">
        <v>0</v>
      </c>
      <c r="B1" s="61"/>
      <c r="C1" s="61"/>
      <c r="D1" s="61"/>
      <c r="E1" s="62"/>
    </row>
    <row r="2" ht="18" spans="1:5">
      <c r="A2" s="63"/>
      <c r="B2" s="64" t="s">
        <v>1</v>
      </c>
      <c r="C2" s="64"/>
      <c r="D2" s="64"/>
      <c r="E2" s="65"/>
    </row>
    <row r="3" spans="1:5">
      <c r="A3" s="66" t="s">
        <v>6</v>
      </c>
      <c r="B3" s="66" t="s">
        <v>7</v>
      </c>
      <c r="C3" s="66" t="s">
        <v>48</v>
      </c>
      <c r="D3" s="66" t="s">
        <v>49</v>
      </c>
      <c r="E3" s="66" t="s">
        <v>50</v>
      </c>
    </row>
    <row r="4" ht="24" customHeight="1" spans="1:5">
      <c r="A4" s="67"/>
      <c r="B4" s="67"/>
      <c r="C4" s="67"/>
      <c r="D4" s="67"/>
      <c r="E4" s="67"/>
    </row>
    <row r="5" ht="35.25" customHeight="1" spans="1:5">
      <c r="A5" s="68" t="s">
        <v>8</v>
      </c>
      <c r="B5" s="68" t="s">
        <v>51</v>
      </c>
      <c r="C5" s="68" t="s">
        <v>52</v>
      </c>
      <c r="D5" s="68" t="s">
        <v>53</v>
      </c>
      <c r="E5" s="68" t="s">
        <v>54</v>
      </c>
    </row>
    <row r="6" ht="25.5" customHeight="1" spans="1:5">
      <c r="A6" s="69"/>
      <c r="B6" s="70"/>
      <c r="C6" s="70"/>
      <c r="D6" s="70"/>
      <c r="E6" s="71"/>
    </row>
    <row r="7" ht="15.6" spans="1:5">
      <c r="A7" s="72" t="s">
        <v>55</v>
      </c>
      <c r="B7" s="73"/>
      <c r="C7" s="73"/>
      <c r="D7" s="73"/>
      <c r="E7" s="74"/>
    </row>
    <row r="8" ht="15" customHeight="1" spans="1:5">
      <c r="A8" s="75" t="s">
        <v>56</v>
      </c>
      <c r="B8" s="76" t="s">
        <v>57</v>
      </c>
      <c r="C8" s="77"/>
      <c r="D8" s="78" t="s">
        <v>58</v>
      </c>
      <c r="E8" s="79"/>
    </row>
    <row r="9" spans="1:5">
      <c r="A9" s="80"/>
      <c r="B9" s="79" t="s">
        <v>59</v>
      </c>
      <c r="C9" s="81" t="s">
        <v>60</v>
      </c>
      <c r="D9" s="81" t="s">
        <v>59</v>
      </c>
      <c r="E9" s="81" t="s">
        <v>60</v>
      </c>
    </row>
    <row r="10" spans="1:5">
      <c r="A10" s="82">
        <v>2000</v>
      </c>
      <c r="B10" s="83"/>
      <c r="C10" s="84">
        <f>B10*A10</f>
        <v>0</v>
      </c>
      <c r="D10" s="83"/>
      <c r="E10" s="84">
        <f>D10*A10</f>
        <v>0</v>
      </c>
    </row>
    <row r="11" spans="1:5">
      <c r="A11" s="85">
        <v>500</v>
      </c>
      <c r="B11" s="86"/>
      <c r="C11" s="84">
        <f t="shared" ref="C11:C17" si="0">B11*A11</f>
        <v>0</v>
      </c>
      <c r="D11" s="86"/>
      <c r="E11" s="84">
        <f t="shared" ref="E11:E17" si="1">D11*A11</f>
        <v>0</v>
      </c>
    </row>
    <row r="12" spans="1:5">
      <c r="A12" s="85">
        <v>200</v>
      </c>
      <c r="B12" s="86"/>
      <c r="C12" s="84">
        <f t="shared" si="0"/>
        <v>0</v>
      </c>
      <c r="D12" s="86"/>
      <c r="E12" s="84">
        <f t="shared" si="1"/>
        <v>0</v>
      </c>
    </row>
    <row r="13" spans="1:5">
      <c r="A13" s="85">
        <v>100</v>
      </c>
      <c r="B13" s="86"/>
      <c r="C13" s="84">
        <f t="shared" si="0"/>
        <v>0</v>
      </c>
      <c r="D13" s="86"/>
      <c r="E13" s="84">
        <f t="shared" si="1"/>
        <v>0</v>
      </c>
    </row>
    <row r="14" spans="1:5">
      <c r="A14" s="85">
        <v>50</v>
      </c>
      <c r="B14" s="86"/>
      <c r="C14" s="84">
        <f t="shared" si="0"/>
        <v>0</v>
      </c>
      <c r="D14" s="86"/>
      <c r="E14" s="84">
        <f t="shared" si="1"/>
        <v>0</v>
      </c>
    </row>
    <row r="15" spans="1:5">
      <c r="A15" s="85">
        <v>20</v>
      </c>
      <c r="B15" s="86"/>
      <c r="C15" s="84">
        <f t="shared" si="0"/>
        <v>0</v>
      </c>
      <c r="D15" s="86"/>
      <c r="E15" s="84">
        <f t="shared" si="1"/>
        <v>0</v>
      </c>
    </row>
    <row r="16" spans="1:5">
      <c r="A16" s="85">
        <v>10</v>
      </c>
      <c r="B16" s="86"/>
      <c r="C16" s="84">
        <f t="shared" si="0"/>
        <v>0</v>
      </c>
      <c r="D16" s="86"/>
      <c r="E16" s="84">
        <f t="shared" si="1"/>
        <v>0</v>
      </c>
    </row>
    <row r="17" spans="1:5">
      <c r="A17" s="85">
        <v>5</v>
      </c>
      <c r="B17" s="86"/>
      <c r="C17" s="84">
        <f t="shared" si="0"/>
        <v>0</v>
      </c>
      <c r="D17" s="86"/>
      <c r="E17" s="84">
        <f t="shared" si="1"/>
        <v>0</v>
      </c>
    </row>
    <row r="18" spans="1:5">
      <c r="A18" s="87" t="s">
        <v>61</v>
      </c>
      <c r="B18" s="88"/>
      <c r="C18" s="84">
        <f>B18</f>
        <v>0</v>
      </c>
      <c r="D18" s="88"/>
      <c r="E18" s="89">
        <f>D18</f>
        <v>0</v>
      </c>
    </row>
    <row r="19" spans="1:5">
      <c r="A19" s="90"/>
      <c r="B19" s="91" t="s">
        <v>62</v>
      </c>
      <c r="C19" s="92">
        <f>SUM(C10:C18)</f>
        <v>0</v>
      </c>
      <c r="D19" s="91" t="s">
        <v>62</v>
      </c>
      <c r="E19" s="92">
        <f>SUM(E10:E18)</f>
        <v>0</v>
      </c>
    </row>
    <row r="20" ht="26.1" customHeight="1" spans="1:5">
      <c r="A20" s="93" t="s">
        <v>63</v>
      </c>
      <c r="B20" s="94"/>
      <c r="C20" s="95"/>
      <c r="D20" s="96" t="s">
        <v>64</v>
      </c>
      <c r="E20" s="97"/>
    </row>
    <row r="21" ht="26.1" customHeight="1" spans="1:5">
      <c r="A21" s="98" t="s">
        <v>65</v>
      </c>
      <c r="B21" s="99"/>
      <c r="C21" s="97"/>
      <c r="D21" s="96" t="s">
        <v>66</v>
      </c>
      <c r="E21" s="97"/>
    </row>
    <row r="22" ht="26.1" customHeight="1" spans="1:5">
      <c r="A22" s="98" t="s">
        <v>67</v>
      </c>
      <c r="B22" s="99"/>
      <c r="C22" s="97"/>
      <c r="D22" s="100" t="s">
        <v>68</v>
      </c>
      <c r="E22" s="97"/>
    </row>
    <row r="23" ht="26.1" customHeight="1" spans="1:5">
      <c r="A23" s="98" t="s">
        <v>69</v>
      </c>
      <c r="B23" s="99"/>
      <c r="C23" s="101"/>
      <c r="D23" s="102" t="s">
        <v>70</v>
      </c>
      <c r="E23" s="103"/>
    </row>
    <row r="24" ht="82.5" customHeight="1" spans="1:5">
      <c r="A24" s="96" t="s">
        <v>71</v>
      </c>
      <c r="B24" s="104"/>
      <c r="C24" s="104"/>
      <c r="D24" s="104"/>
      <c r="E24" s="104"/>
    </row>
    <row r="25" ht="57.75" customHeight="1" spans="1:5">
      <c r="A25" s="105" t="s">
        <v>72</v>
      </c>
      <c r="B25" s="106"/>
      <c r="C25" s="106"/>
      <c r="D25" s="106"/>
      <c r="E25" s="106"/>
    </row>
    <row r="26" ht="37.5" customHeight="1" spans="1:5">
      <c r="A26" s="107" t="s">
        <v>73</v>
      </c>
      <c r="B26" s="107" t="s">
        <v>74</v>
      </c>
      <c r="C26" s="107" t="s">
        <v>75</v>
      </c>
      <c r="D26" s="107" t="s">
        <v>76</v>
      </c>
      <c r="E26" s="107" t="s">
        <v>77</v>
      </c>
    </row>
    <row r="27" ht="27.75" customHeight="1" spans="1:5">
      <c r="A27" s="108"/>
      <c r="B27" s="108"/>
      <c r="C27" s="67"/>
      <c r="D27" s="67"/>
      <c r="E27" s="109"/>
    </row>
    <row r="28" spans="1:5">
      <c r="A28" s="110" t="s">
        <v>78</v>
      </c>
      <c r="B28" s="110"/>
      <c r="C28" s="110" t="s">
        <v>79</v>
      </c>
      <c r="D28" s="110"/>
      <c r="E28" s="110"/>
    </row>
    <row r="29" spans="1:5">
      <c r="A29" s="111"/>
      <c r="B29" s="111"/>
      <c r="C29" s="112"/>
      <c r="D29" s="112"/>
      <c r="E29" s="112"/>
    </row>
    <row r="30" ht="42.75" customHeight="1" spans="1:5">
      <c r="A30" s="111"/>
      <c r="B30" s="111"/>
      <c r="C30" s="112"/>
      <c r="D30" s="112"/>
      <c r="E30" s="112"/>
    </row>
    <row r="31" ht="21.75" customHeight="1" spans="1:5">
      <c r="A31" s="113"/>
      <c r="B31" s="113"/>
      <c r="C31" s="113"/>
      <c r="D31" s="113"/>
      <c r="E31" s="114"/>
    </row>
    <row r="32" ht="24.75" customHeight="1" spans="1:5">
      <c r="A32" s="115" t="s">
        <v>80</v>
      </c>
      <c r="B32" s="116"/>
      <c r="C32" s="115" t="s">
        <v>81</v>
      </c>
      <c r="D32" s="117"/>
      <c r="E32" s="118"/>
    </row>
    <row r="33" ht="18" customHeight="1" spans="1:5">
      <c r="A33" s="115" t="s">
        <v>82</v>
      </c>
      <c r="B33" s="116"/>
      <c r="C33" s="119" t="s">
        <v>83</v>
      </c>
      <c r="D33" s="120"/>
      <c r="E33" s="121"/>
    </row>
    <row r="34" ht="27.6" spans="1:5">
      <c r="A34" s="119" t="s">
        <v>84</v>
      </c>
      <c r="B34" s="122"/>
      <c r="C34" s="119" t="s">
        <v>85</v>
      </c>
      <c r="D34" s="123"/>
      <c r="E34" s="124"/>
    </row>
    <row r="35" ht="27.6" spans="1:5">
      <c r="A35" s="119" t="s">
        <v>86</v>
      </c>
      <c r="B35" s="122"/>
      <c r="C35" s="119" t="s">
        <v>87</v>
      </c>
      <c r="D35" s="123"/>
      <c r="E35" s="124"/>
    </row>
    <row r="36" ht="25.5" customHeight="1" spans="1:5">
      <c r="A36" s="125" t="s">
        <v>88</v>
      </c>
      <c r="B36" s="122"/>
      <c r="C36" s="125" t="s">
        <v>89</v>
      </c>
      <c r="D36" s="126"/>
      <c r="E36" s="127"/>
    </row>
    <row r="37" ht="15" customHeight="1" spans="1:5">
      <c r="A37" s="128"/>
      <c r="B37" s="129"/>
      <c r="C37" s="129"/>
      <c r="D37" s="129"/>
      <c r="E37" s="130"/>
    </row>
    <row r="38" ht="9.75" hidden="1" customHeight="1"/>
  </sheetData>
  <mergeCells count="21">
    <mergeCell ref="A1:E1"/>
    <mergeCell ref="B2:D2"/>
    <mergeCell ref="A7:E7"/>
    <mergeCell ref="B8:C8"/>
    <mergeCell ref="D8:E8"/>
    <mergeCell ref="A20:B20"/>
    <mergeCell ref="A21:B21"/>
    <mergeCell ref="A22:B22"/>
    <mergeCell ref="A23:B23"/>
    <mergeCell ref="B24:E24"/>
    <mergeCell ref="B25:E25"/>
    <mergeCell ref="A28:B28"/>
    <mergeCell ref="C28:E28"/>
    <mergeCell ref="D32:E32"/>
    <mergeCell ref="D33:E33"/>
    <mergeCell ref="D34:E34"/>
    <mergeCell ref="D35:E35"/>
    <mergeCell ref="D36:E36"/>
    <mergeCell ref="A8:A9"/>
    <mergeCell ref="A29:B30"/>
    <mergeCell ref="C29:E30"/>
  </mergeCells>
  <dataValidations count="5">
    <dataValidation allowBlank="1" showErrorMessage="1" promptTitle="Date Format" prompt="DD-MM-YY" sqref="A6:D6"/>
    <dataValidation type="list" allowBlank="1" showInputMessage="1" showErrorMessage="1" sqref="E22">
      <formula1>"Available,Not Available"</formula1>
    </dataValidation>
    <dataValidation type="list" allowBlank="1" showInputMessage="1" showErrorMessage="1" sqref="E27">
      <formula1>"Branch Manager,Loan Officer,BQM,Cluster Manager,AVP,VP"</formula1>
    </dataValidation>
    <dataValidation type="list" allowBlank="1" showInputMessage="1" showErrorMessage="1" sqref="B32">
      <formula1>"Single Staff,Dual Staff"</formula1>
    </dataValidation>
    <dataValidation type="list" allowBlank="1" showInputMessage="1" showErrorMessage="1" sqref="D32:E32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showGridLines="0" workbookViewId="0">
      <pane xSplit="1" ySplit="4" topLeftCell="K5" activePane="bottomRight" state="frozen"/>
      <selection/>
      <selection pane="topRight"/>
      <selection pane="bottomLeft"/>
      <selection pane="bottomRight" activeCell="M21" sqref="M21"/>
    </sheetView>
  </sheetViews>
  <sheetFormatPr defaultColWidth="9" defaultRowHeight="14.4" outlineLevelRow="4"/>
  <cols>
    <col min="3" max="3" width="12.287037037037" customWidth="1"/>
    <col min="4" max="4" width="22.712962962963" customWidth="1"/>
    <col min="5" max="5" width="17.287037037037" customWidth="1"/>
    <col min="6" max="6" width="24.5740740740741" customWidth="1"/>
    <col min="7" max="7" width="22.5740740740741" customWidth="1"/>
    <col min="8" max="8" width="17.1388888888889" customWidth="1"/>
    <col min="9" max="9" width="14" customWidth="1"/>
    <col min="10" max="10" width="15.287037037037" customWidth="1"/>
    <col min="11" max="11" width="15.4259259259259" customWidth="1"/>
    <col min="12" max="12" width="16.712962962963" customWidth="1"/>
    <col min="13" max="13" width="16.1388888888889" customWidth="1"/>
    <col min="14" max="14" width="14.8518518518519" customWidth="1"/>
    <col min="15" max="15" width="13.287037037037" customWidth="1"/>
    <col min="16" max="16" width="12" customWidth="1"/>
    <col min="17" max="17" width="16.4259259259259" customWidth="1"/>
    <col min="18" max="18" width="12.5740740740741" customWidth="1"/>
    <col min="19" max="19" width="42.5740740740741" customWidth="1"/>
    <col min="20" max="20" width="23.4259259259259" customWidth="1"/>
  </cols>
  <sheetData>
    <row r="1" ht="18" spans="1:19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2"/>
    </row>
    <row r="2" ht="18" spans="1:19">
      <c r="A2" s="18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20">
      <c r="A3" s="43" t="s">
        <v>90</v>
      </c>
      <c r="B3" s="44"/>
      <c r="C3" s="44"/>
      <c r="D3" s="44"/>
      <c r="E3" s="44"/>
      <c r="F3" s="44"/>
      <c r="G3" s="44"/>
      <c r="H3" s="45" t="s">
        <v>91</v>
      </c>
      <c r="I3" s="52"/>
      <c r="J3" s="52"/>
      <c r="K3" s="52"/>
      <c r="L3" s="52"/>
      <c r="M3" s="52"/>
      <c r="N3" s="52"/>
      <c r="O3" s="52"/>
      <c r="P3" s="52"/>
      <c r="Q3" s="52"/>
      <c r="R3" s="55"/>
      <c r="S3" s="55"/>
      <c r="T3" s="56"/>
    </row>
    <row r="4" ht="41.4" spans="1:20">
      <c r="A4" s="46" t="s">
        <v>4</v>
      </c>
      <c r="B4" s="25" t="s">
        <v>92</v>
      </c>
      <c r="C4" s="25" t="s">
        <v>7</v>
      </c>
      <c r="D4" s="25" t="s">
        <v>93</v>
      </c>
      <c r="E4" s="25" t="s">
        <v>94</v>
      </c>
      <c r="F4" s="25" t="s">
        <v>95</v>
      </c>
      <c r="G4" s="25" t="s">
        <v>96</v>
      </c>
      <c r="H4" s="25" t="s">
        <v>97</v>
      </c>
      <c r="I4" s="25" t="s">
        <v>65</v>
      </c>
      <c r="J4" s="25" t="s">
        <v>98</v>
      </c>
      <c r="K4" s="25" t="s">
        <v>99</v>
      </c>
      <c r="L4" s="25" t="s">
        <v>100</v>
      </c>
      <c r="M4" s="25" t="s">
        <v>66</v>
      </c>
      <c r="N4" s="25" t="s">
        <v>101</v>
      </c>
      <c r="O4" s="25" t="s">
        <v>102</v>
      </c>
      <c r="P4" s="25" t="s">
        <v>103</v>
      </c>
      <c r="Q4" s="25" t="s">
        <v>104</v>
      </c>
      <c r="R4" s="25" t="s">
        <v>105</v>
      </c>
      <c r="S4" s="25" t="s">
        <v>106</v>
      </c>
      <c r="T4" s="57" t="s">
        <v>107</v>
      </c>
    </row>
    <row r="5" spans="1:20">
      <c r="A5" s="47">
        <v>1</v>
      </c>
      <c r="B5" s="48" t="s">
        <v>35</v>
      </c>
      <c r="C5" s="49" t="s">
        <v>36</v>
      </c>
      <c r="D5" s="29" t="s">
        <v>41</v>
      </c>
      <c r="E5" s="29" t="s">
        <v>43</v>
      </c>
      <c r="F5" s="50" t="s">
        <v>42</v>
      </c>
      <c r="G5" s="29" t="s">
        <v>40</v>
      </c>
      <c r="H5" s="51">
        <v>0</v>
      </c>
      <c r="I5" s="53">
        <v>11550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4">
        <f>SUM(H5:O5)</f>
        <v>11550</v>
      </c>
      <c r="Q5" s="51">
        <v>0</v>
      </c>
      <c r="R5" s="54">
        <f>P5-Q5</f>
        <v>11550</v>
      </c>
      <c r="S5" s="58"/>
      <c r="T5" s="59" t="s">
        <v>108</v>
      </c>
    </row>
  </sheetData>
  <mergeCells count="1">
    <mergeCell ref="H3:R3"/>
  </mergeCells>
  <dataValidations count="2">
    <dataValidation allowBlank="1" showErrorMessage="1" sqref="B5"/>
    <dataValidation type="list" allowBlank="1" showInputMessage="1" showErrorMessage="1" sqref="T5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"/>
  <sheetViews>
    <sheetView showGridLines="0" topLeftCell="D1" workbookViewId="0">
      <selection activeCell="F5" sqref="F5"/>
    </sheetView>
  </sheetViews>
  <sheetFormatPr defaultColWidth="8.71296296296296" defaultRowHeight="13.8" outlineLevelRow="4"/>
  <cols>
    <col min="1" max="1" width="8.71296296296296" style="3"/>
    <col min="2" max="2" width="15.712962962963" style="3" customWidth="1"/>
    <col min="3" max="5" width="18.8518518518519" style="3" customWidth="1"/>
    <col min="6" max="6" width="19.5740740740741" style="3" customWidth="1"/>
    <col min="7" max="7" width="21" style="3" customWidth="1"/>
    <col min="8" max="8" width="23" style="3" customWidth="1"/>
    <col min="9" max="10" width="16" style="3" customWidth="1"/>
    <col min="11" max="11" width="14.8518518518519" style="3" customWidth="1"/>
    <col min="12" max="12" width="17.287037037037" style="3" customWidth="1"/>
    <col min="13" max="13" width="18.712962962963" style="3" customWidth="1"/>
    <col min="14" max="14" width="17.8518518518519" style="3" customWidth="1"/>
    <col min="15" max="15" width="17.1388888888889" style="3" customWidth="1"/>
    <col min="16" max="18" width="17.4259259259259" style="3" customWidth="1"/>
    <col min="19" max="19" width="20.1388888888889" style="3" customWidth="1"/>
    <col min="20" max="20" width="20.5740740740741" style="3" customWidth="1"/>
    <col min="21" max="21" width="16" style="3" customWidth="1"/>
    <col min="22" max="22" width="27.8518518518519" style="3" customWidth="1"/>
    <col min="23" max="23" width="79.1388888888889" style="3" customWidth="1"/>
    <col min="24" max="16384" width="8.71296296296296" style="3"/>
  </cols>
  <sheetData>
    <row r="1" ht="18" spans="1:23">
      <c r="A1" s="18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35"/>
    </row>
    <row r="2" ht="15.6" spans="1:23">
      <c r="A2" s="19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35"/>
    </row>
    <row r="3" spans="1:23">
      <c r="A3" s="21" t="s">
        <v>109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32"/>
      <c r="N3" s="22"/>
      <c r="O3" s="22"/>
      <c r="P3" s="20"/>
      <c r="Q3" s="20"/>
      <c r="R3" s="20"/>
      <c r="S3" s="22"/>
      <c r="T3" s="22"/>
      <c r="U3" s="22"/>
      <c r="V3" s="22"/>
      <c r="W3" s="36"/>
    </row>
    <row r="4" ht="41.4" spans="1:23">
      <c r="A4" s="23" t="s">
        <v>4</v>
      </c>
      <c r="B4" s="24" t="s">
        <v>110</v>
      </c>
      <c r="C4" s="24" t="s">
        <v>111</v>
      </c>
      <c r="D4" s="25" t="s">
        <v>112</v>
      </c>
      <c r="E4" s="25" t="s">
        <v>113</v>
      </c>
      <c r="F4" s="25" t="s">
        <v>114</v>
      </c>
      <c r="G4" s="25" t="s">
        <v>115</v>
      </c>
      <c r="H4" s="25" t="s">
        <v>116</v>
      </c>
      <c r="I4" s="24" t="s">
        <v>117</v>
      </c>
      <c r="J4" s="24" t="s">
        <v>118</v>
      </c>
      <c r="K4" s="24" t="s">
        <v>119</v>
      </c>
      <c r="L4" s="24" t="s">
        <v>120</v>
      </c>
      <c r="M4" s="24" t="s">
        <v>121</v>
      </c>
      <c r="N4" s="24" t="s">
        <v>122</v>
      </c>
      <c r="O4" s="24" t="s">
        <v>123</v>
      </c>
      <c r="P4" s="24" t="s">
        <v>124</v>
      </c>
      <c r="Q4" s="24" t="s">
        <v>125</v>
      </c>
      <c r="R4" s="24" t="s">
        <v>126</v>
      </c>
      <c r="S4" s="24" t="s">
        <v>127</v>
      </c>
      <c r="T4" s="24" t="s">
        <v>128</v>
      </c>
      <c r="U4" s="24" t="s">
        <v>129</v>
      </c>
      <c r="V4" s="37" t="s">
        <v>130</v>
      </c>
      <c r="W4" s="24" t="s">
        <v>131</v>
      </c>
    </row>
    <row r="5" ht="138" spans="1:23">
      <c r="A5" s="26">
        <v>1</v>
      </c>
      <c r="B5" s="27" t="s">
        <v>35</v>
      </c>
      <c r="C5" s="28" t="s">
        <v>36</v>
      </c>
      <c r="D5" s="29" t="s">
        <v>40</v>
      </c>
      <c r="E5" s="30">
        <v>45754</v>
      </c>
      <c r="F5" s="29" t="s">
        <v>41</v>
      </c>
      <c r="G5" s="29" t="s">
        <v>43</v>
      </c>
      <c r="H5" s="31" t="s">
        <v>42</v>
      </c>
      <c r="I5" s="9" t="s">
        <v>132</v>
      </c>
      <c r="J5" s="9" t="s">
        <v>133</v>
      </c>
      <c r="K5" s="9" t="s">
        <v>134</v>
      </c>
      <c r="L5" s="9">
        <v>34645299</v>
      </c>
      <c r="M5" s="10">
        <v>44483</v>
      </c>
      <c r="N5" s="11">
        <v>31116</v>
      </c>
      <c r="O5" s="33">
        <v>1650</v>
      </c>
      <c r="P5" s="34" t="s">
        <v>135</v>
      </c>
      <c r="Q5" s="34">
        <v>44928</v>
      </c>
      <c r="R5" s="28">
        <v>11550</v>
      </c>
      <c r="S5" s="28">
        <v>0</v>
      </c>
      <c r="T5" s="28">
        <v>0</v>
      </c>
      <c r="U5" s="38">
        <f>R5-(S5+T5)</f>
        <v>11550</v>
      </c>
      <c r="V5" s="39" t="s">
        <v>136</v>
      </c>
      <c r="W5" s="17" t="s">
        <v>137</v>
      </c>
    </row>
  </sheetData>
  <dataValidations count="3">
    <dataValidation allowBlank="1" showErrorMessage="1" sqref="B5"/>
    <dataValidation type="list" allowBlank="1" showInputMessage="1" showErrorMessage="1" sqref="P5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L6"/>
  <sheetViews>
    <sheetView showGridLines="0" topLeftCell="BG1" workbookViewId="0">
      <selection activeCell="BJ11" sqref="BJ11"/>
    </sheetView>
  </sheetViews>
  <sheetFormatPr defaultColWidth="8.71296296296296" defaultRowHeight="14.4" outlineLevelRow="5"/>
  <cols>
    <col min="1" max="1" width="9.71296296296296" style="4" customWidth="1"/>
    <col min="2" max="2" width="9.42592592592593" style="4" customWidth="1"/>
    <col min="3" max="3" width="15.8518518518519" style="4" customWidth="1"/>
    <col min="4" max="4" width="10.8518518518519" style="4" customWidth="1"/>
    <col min="5" max="5" width="9.28703703703704" style="4" customWidth="1"/>
    <col min="6" max="6" width="11.1388888888889" style="4" customWidth="1"/>
    <col min="7" max="8" width="11.287037037037" style="4" customWidth="1"/>
    <col min="9" max="9" width="12.5740740740741" style="4" customWidth="1"/>
    <col min="10" max="10" width="11.1388888888889" style="4" customWidth="1"/>
    <col min="11" max="11" width="12.712962962963" style="4" customWidth="1"/>
    <col min="12" max="12" width="14.287037037037" style="4" customWidth="1"/>
    <col min="13" max="13" width="18.4259259259259" style="4" customWidth="1"/>
    <col min="14" max="14" width="12.8518518518519" style="4" customWidth="1"/>
    <col min="15" max="15" width="18.1388888888889" style="4" customWidth="1"/>
    <col min="16" max="16" width="12.4259259259259" style="4" customWidth="1"/>
    <col min="17" max="17" width="25.8518518518519" style="4" customWidth="1"/>
    <col min="18" max="18" width="21.8518518518519" style="4" customWidth="1"/>
    <col min="19" max="19" width="15.712962962963" style="4" customWidth="1"/>
    <col min="20" max="20" width="9.85185185185185" style="4" customWidth="1"/>
    <col min="21" max="21" width="11.712962962963" style="4" customWidth="1"/>
    <col min="22" max="22" width="10.4259259259259" style="4" customWidth="1"/>
    <col min="23" max="23" width="23.8518518518519" style="4" customWidth="1"/>
    <col min="24" max="24" width="12.4259259259259" style="4" customWidth="1"/>
    <col min="25" max="25" width="18.5740740740741" style="4" customWidth="1"/>
    <col min="26" max="26" width="12.8518518518519" style="4" customWidth="1"/>
    <col min="27" max="27" width="12" style="4" customWidth="1"/>
    <col min="28" max="28" width="12.5740740740741" style="4" customWidth="1"/>
    <col min="29" max="29" width="13.287037037037" style="4" customWidth="1"/>
    <col min="30" max="30" width="9.71296296296296" style="4" customWidth="1"/>
    <col min="31" max="31" width="14.8518518518519" style="4" customWidth="1"/>
    <col min="32" max="32" width="12.712962962963" style="4" customWidth="1"/>
    <col min="33" max="34" width="14.8518518518519" style="4" customWidth="1"/>
    <col min="35" max="36" width="13.287037037037" style="4" customWidth="1"/>
    <col min="37" max="37" width="17.712962962963" style="4" customWidth="1"/>
    <col min="38" max="39" width="15.5740740740741" style="4" customWidth="1"/>
    <col min="40" max="40" width="19.5740740740741" style="4" customWidth="1"/>
    <col min="41" max="41" width="16.5740740740741" style="4" customWidth="1"/>
    <col min="42" max="42" width="15.5740740740741" style="4" customWidth="1"/>
    <col min="43" max="43" width="17.287037037037" style="4" customWidth="1"/>
    <col min="44" max="44" width="15.5740740740741" style="4" customWidth="1"/>
    <col min="45" max="45" width="11.8518518518519" style="4" customWidth="1"/>
    <col min="46" max="46" width="11.287037037037" style="4" customWidth="1"/>
    <col min="47" max="49" width="12.5740740740741" style="4" customWidth="1"/>
    <col min="50" max="50" width="10.4259259259259" style="4" customWidth="1"/>
    <col min="51" max="51" width="10.712962962963" style="4" customWidth="1"/>
    <col min="52" max="52" width="9.85185185185185" style="4" customWidth="1"/>
    <col min="53" max="53" width="12" style="4" customWidth="1"/>
    <col min="54" max="54" width="17.1388888888889" style="4" customWidth="1"/>
    <col min="55" max="55" width="27.1388888888889" style="4" customWidth="1"/>
    <col min="56" max="56" width="21.4259259259259" style="4" customWidth="1"/>
    <col min="57" max="57" width="19.5740740740741" style="4" customWidth="1"/>
    <col min="58" max="58" width="24.4259259259259" style="4" customWidth="1"/>
    <col min="59" max="59" width="23.5740740740741" style="4" customWidth="1"/>
    <col min="60" max="60" width="37.8518518518519" style="4" customWidth="1"/>
    <col min="61" max="61" width="28.712962962963" style="4" customWidth="1"/>
    <col min="62" max="62" width="34.712962962963" style="4" customWidth="1"/>
    <col min="63" max="63" width="30.4259259259259" style="4" customWidth="1"/>
    <col min="64" max="64" width="75.287037037037" style="4" customWidth="1"/>
    <col min="65" max="16384" width="8.71296296296296" style="4"/>
  </cols>
  <sheetData>
    <row r="1" s="3" customFormat="1" ht="17.1" customHeight="1" spans="1:6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</row>
    <row r="2" s="3" customFormat="1" ht="15" customHeight="1" spans="1:6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="3" customFormat="1" ht="13.8" spans="1:64">
      <c r="A3" s="7" t="s">
        <v>138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</row>
    <row r="4" s="3" customFormat="1" ht="13.8" spans="1:64">
      <c r="A4" s="7" t="s">
        <v>139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ht="55.2" spans="1:64">
      <c r="A5" s="8" t="s">
        <v>4</v>
      </c>
      <c r="B5" s="8" t="s">
        <v>9</v>
      </c>
      <c r="C5" s="8" t="s">
        <v>8</v>
      </c>
      <c r="D5" s="8" t="s">
        <v>50</v>
      </c>
      <c r="E5" s="8" t="s">
        <v>49</v>
      </c>
      <c r="F5" s="8" t="s">
        <v>140</v>
      </c>
      <c r="G5" s="8" t="s">
        <v>6</v>
      </c>
      <c r="H5" s="8" t="s">
        <v>7</v>
      </c>
      <c r="I5" s="8" t="s">
        <v>141</v>
      </c>
      <c r="J5" s="8" t="s">
        <v>142</v>
      </c>
      <c r="K5" s="8" t="s">
        <v>143</v>
      </c>
      <c r="L5" s="8" t="s">
        <v>144</v>
      </c>
      <c r="M5" s="8" t="s">
        <v>145</v>
      </c>
      <c r="N5" s="8" t="s">
        <v>146</v>
      </c>
      <c r="O5" s="8" t="s">
        <v>117</v>
      </c>
      <c r="P5" s="8" t="s">
        <v>147</v>
      </c>
      <c r="Q5" s="8" t="s">
        <v>148</v>
      </c>
      <c r="R5" s="8" t="s">
        <v>149</v>
      </c>
      <c r="S5" s="8" t="s">
        <v>150</v>
      </c>
      <c r="T5" s="8" t="s">
        <v>151</v>
      </c>
      <c r="U5" s="8" t="s">
        <v>152</v>
      </c>
      <c r="V5" s="8" t="s">
        <v>153</v>
      </c>
      <c r="W5" s="8" t="s">
        <v>154</v>
      </c>
      <c r="X5" s="8" t="s">
        <v>155</v>
      </c>
      <c r="Y5" s="8" t="s">
        <v>156</v>
      </c>
      <c r="Z5" s="8" t="s">
        <v>157</v>
      </c>
      <c r="AA5" s="8" t="s">
        <v>158</v>
      </c>
      <c r="AB5" s="8" t="s">
        <v>159</v>
      </c>
      <c r="AC5" s="8" t="s">
        <v>160</v>
      </c>
      <c r="AD5" s="8" t="s">
        <v>161</v>
      </c>
      <c r="AE5" s="8" t="s">
        <v>162</v>
      </c>
      <c r="AF5" s="8" t="s">
        <v>163</v>
      </c>
      <c r="AG5" s="8" t="s">
        <v>164</v>
      </c>
      <c r="AH5" s="8" t="s">
        <v>165</v>
      </c>
      <c r="AI5" s="8" t="s">
        <v>166</v>
      </c>
      <c r="AJ5" s="8" t="s">
        <v>167</v>
      </c>
      <c r="AK5" s="8" t="s">
        <v>168</v>
      </c>
      <c r="AL5" s="8" t="s">
        <v>169</v>
      </c>
      <c r="AM5" s="8" t="s">
        <v>170</v>
      </c>
      <c r="AN5" s="8" t="s">
        <v>171</v>
      </c>
      <c r="AO5" s="8" t="s">
        <v>172</v>
      </c>
      <c r="AP5" s="8" t="s">
        <v>173</v>
      </c>
      <c r="AQ5" s="8" t="s">
        <v>174</v>
      </c>
      <c r="AR5" s="8" t="s">
        <v>175</v>
      </c>
      <c r="AS5" s="8" t="s">
        <v>176</v>
      </c>
      <c r="AT5" s="8" t="s">
        <v>177</v>
      </c>
      <c r="AU5" s="8" t="s">
        <v>178</v>
      </c>
      <c r="AV5" s="8" t="s">
        <v>179</v>
      </c>
      <c r="AW5" s="8" t="s">
        <v>180</v>
      </c>
      <c r="AX5" s="8" t="s">
        <v>181</v>
      </c>
      <c r="AY5" s="8" t="s">
        <v>182</v>
      </c>
      <c r="AZ5" s="8" t="s">
        <v>183</v>
      </c>
      <c r="BA5" s="8" t="s">
        <v>184</v>
      </c>
      <c r="BB5" s="1" t="s">
        <v>185</v>
      </c>
      <c r="BC5" s="1" t="s">
        <v>186</v>
      </c>
      <c r="BD5" s="1" t="s">
        <v>187</v>
      </c>
      <c r="BE5" s="1" t="s">
        <v>188</v>
      </c>
      <c r="BF5" s="1" t="s">
        <v>189</v>
      </c>
      <c r="BG5" s="1" t="s">
        <v>190</v>
      </c>
      <c r="BH5" s="1" t="s">
        <v>191</v>
      </c>
      <c r="BI5" s="1" t="s">
        <v>192</v>
      </c>
      <c r="BJ5" s="1" t="s">
        <v>193</v>
      </c>
      <c r="BK5" s="1" t="s">
        <v>194</v>
      </c>
      <c r="BL5" s="1" t="s">
        <v>33</v>
      </c>
    </row>
    <row r="6" ht="138" spans="1:64">
      <c r="A6" s="9">
        <v>1</v>
      </c>
      <c r="B6" s="9" t="s">
        <v>38</v>
      </c>
      <c r="C6" s="9" t="s">
        <v>37</v>
      </c>
      <c r="D6" s="9" t="s">
        <v>195</v>
      </c>
      <c r="E6" s="9" t="s">
        <v>195</v>
      </c>
      <c r="F6" s="9" t="s">
        <v>196</v>
      </c>
      <c r="G6" s="9" t="s">
        <v>35</v>
      </c>
      <c r="H6" s="9" t="s">
        <v>36</v>
      </c>
      <c r="I6" s="9">
        <v>147505</v>
      </c>
      <c r="J6" s="9" t="s">
        <v>197</v>
      </c>
      <c r="K6" s="9">
        <v>147505</v>
      </c>
      <c r="L6" s="9" t="s">
        <v>198</v>
      </c>
      <c r="M6" s="9" t="s">
        <v>199</v>
      </c>
      <c r="N6" s="9">
        <v>249942</v>
      </c>
      <c r="O6" s="9" t="s">
        <v>132</v>
      </c>
      <c r="P6" s="9">
        <v>328815</v>
      </c>
      <c r="Q6" s="9" t="s">
        <v>200</v>
      </c>
      <c r="R6" s="9" t="s">
        <v>201</v>
      </c>
      <c r="S6" s="9" t="s">
        <v>133</v>
      </c>
      <c r="T6" s="9" t="s">
        <v>202</v>
      </c>
      <c r="U6" s="9" t="s">
        <v>203</v>
      </c>
      <c r="V6" s="9">
        <v>0</v>
      </c>
      <c r="W6" s="9" t="s">
        <v>204</v>
      </c>
      <c r="X6" s="9">
        <v>34645299</v>
      </c>
      <c r="Y6" s="9" t="s">
        <v>134</v>
      </c>
      <c r="Z6" s="10">
        <v>44483</v>
      </c>
      <c r="AA6" s="11">
        <v>31116</v>
      </c>
      <c r="AB6" s="9" t="s">
        <v>205</v>
      </c>
      <c r="AC6" s="9">
        <v>24</v>
      </c>
      <c r="AD6" s="9" t="s">
        <v>206</v>
      </c>
      <c r="AE6" s="9" t="s">
        <v>207</v>
      </c>
      <c r="AF6" s="11">
        <v>1055</v>
      </c>
      <c r="AG6" s="11">
        <v>1650</v>
      </c>
      <c r="AH6" s="10">
        <v>44897</v>
      </c>
      <c r="AI6" s="11"/>
      <c r="AJ6" s="11"/>
      <c r="AK6" s="11"/>
      <c r="AL6" s="11"/>
      <c r="AM6" s="11"/>
      <c r="AN6" s="11">
        <v>31116</v>
      </c>
      <c r="AO6" s="11"/>
      <c r="AP6" s="11"/>
      <c r="AQ6" s="11"/>
      <c r="AR6" s="9"/>
      <c r="AS6" s="9" t="s">
        <v>208</v>
      </c>
      <c r="AT6" s="9" t="s">
        <v>208</v>
      </c>
      <c r="AU6" s="9" t="s">
        <v>208</v>
      </c>
      <c r="AV6" s="9" t="s">
        <v>208</v>
      </c>
      <c r="AW6" s="9" t="s">
        <v>208</v>
      </c>
      <c r="AX6" s="9"/>
      <c r="AY6" s="9" t="s">
        <v>208</v>
      </c>
      <c r="AZ6" s="9" t="s">
        <v>208</v>
      </c>
      <c r="BA6" s="11">
        <v>0</v>
      </c>
      <c r="BB6" s="12">
        <v>45754</v>
      </c>
      <c r="BC6" s="13" t="s">
        <v>209</v>
      </c>
      <c r="BD6" s="14" t="s">
        <v>210</v>
      </c>
      <c r="BE6" s="14" t="s">
        <v>211</v>
      </c>
      <c r="BF6" s="15" t="s">
        <v>44</v>
      </c>
      <c r="BG6" s="14" t="s">
        <v>136</v>
      </c>
      <c r="BH6" s="16"/>
      <c r="BI6" s="14" t="s">
        <v>212</v>
      </c>
      <c r="BJ6" s="14" t="s">
        <v>213</v>
      </c>
      <c r="BK6" s="16">
        <v>11550</v>
      </c>
      <c r="BL6" s="17" t="s">
        <v>137</v>
      </c>
    </row>
  </sheetData>
  <dataValidations count="5">
    <dataValidation type="list" allowBlank="1" showInputMessage="1" showErrorMessage="1" sqref="BD6">
      <formula1>"Visited,Not Visited"</formula1>
    </dataValidation>
    <dataValidation type="list" allowBlank="1" showInputMessage="1" showErrorMessage="1" sqref="BE6">
      <formula1>"Borrower,Borrower Not Available,Borrower Migrated,Borrower Family Member"</formula1>
    </dataValidation>
    <dataValidation type="list" allowBlank="1" showInputMessage="1" showErrorMessage="1" sqref="BF6">
      <formula1>"Available,Not Available"</formula1>
    </dataValidation>
    <dataValidation type="list" allowBlank="1" showInputMessage="1" showErrorMessage="1" sqref="BG6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">
      <formula1>"Yes,No,NA"</formula1>
    </dataValidation>
  </dataValidation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0" sqref="A10"/>
    </sheetView>
  </sheetViews>
  <sheetFormatPr defaultColWidth="9" defaultRowHeight="14.4"/>
  <cols>
    <col min="1" max="1" width="40.4259259259259" customWidth="1"/>
  </cols>
  <sheetData>
    <row r="1" ht="27.6" spans="1:1">
      <c r="A1" s="1" t="s">
        <v>214</v>
      </c>
    </row>
    <row r="2" spans="1:1">
      <c r="A2" s="2" t="s">
        <v>215</v>
      </c>
    </row>
    <row r="3" spans="1:1">
      <c r="A3" s="2" t="s">
        <v>216</v>
      </c>
    </row>
    <row r="4" spans="1:1">
      <c r="A4" s="2" t="s">
        <v>217</v>
      </c>
    </row>
    <row r="5" spans="1:1">
      <c r="A5" s="2" t="s">
        <v>218</v>
      </c>
    </row>
    <row r="6" spans="1:1">
      <c r="A6" s="2" t="s">
        <v>219</v>
      </c>
    </row>
    <row r="7" spans="1:1">
      <c r="A7" s="2" t="s">
        <v>220</v>
      </c>
    </row>
    <row r="8" spans="1:1">
      <c r="A8" s="2" t="s">
        <v>221</v>
      </c>
    </row>
    <row r="9" spans="1:1">
      <c r="A9" s="2" t="s">
        <v>222</v>
      </c>
    </row>
    <row r="10" spans="1:1">
      <c r="A10" s="2" t="s">
        <v>223</v>
      </c>
    </row>
    <row r="11" spans="1:1">
      <c r="A11" s="2" t="s">
        <v>224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SF0003098</cp:lastModifiedBy>
  <dcterms:created xsi:type="dcterms:W3CDTF">2023-04-07T11:05:00Z</dcterms:created>
  <cp:lastPrinted>2023-06-09T13:28:00Z</cp:lastPrinted>
  <dcterms:modified xsi:type="dcterms:W3CDTF">2025-04-30T07:07:32Z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C24F7CB65EFA44DFB28029F10B53C60B_12</vt:lpwstr>
  </property>
  <property fmtid="{D5CDD505-2E9C-101B-9397-08002B2CF9AE}" pid="3" name="KSOProductBuildVer">
    <vt:lpwstr>1033-12.2.0.20326</vt:lpwstr>
  </property>
</Properties>
</file>