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201\Downloads\"/>
    </mc:Choice>
  </mc:AlternateContent>
  <xr:revisionPtr revIDLastSave="0" documentId="13_ncr:1_{8DAC5C35-C054-49BD-B9F1-53FCDEA826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<sst xmlns="http://schemas.openxmlformats.org/spreadsheetml/2006/main" count="346" uniqueCount="297">
  <si>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</si>
  <si>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</si>
  <si>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</si>
  <si>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</si>
  <si>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</si>
  <si>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</si>
  <si>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</si>
  <si>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</si>
  <si>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</si>
  <si>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</si>
  <si>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</si>
  <si>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</si>
  <si>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</si>
  <si>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</si>
  <si>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</si>
  <si>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</si>
  <si>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</si>
  <si>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</si>
  <si>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</si>
  <si>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</si>
  <si>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</si>
  <si>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</si>
  <si>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</si>
  <si>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</si>
  <si>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</si>
  <si>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</si>
  <si>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</si>
  <si>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</si>
  <si>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</si>
  <si>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</si>
  <si>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</si>
  <si>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</si>
  <si>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</si>
  <si>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</si>
  <si>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</si>
  <si>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</si>
  <si>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</si>
  <si>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</si>
  <si>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</si>
  <si>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</si>
  <si>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</si>
  <si>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</si>
  <si>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</si>
  <si>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</si>
  <si>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</si>
  <si>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</si>
  <si>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</si>
  <si>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</si>
  <si>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</si>
  <si>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</si>
  <si>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</si>
  <si>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</si>
  <si>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</si>
  <si>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</si>
  <si>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</si>
  <si>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</si>
  <si>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</si>
  <si>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</si>
  <si>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</si>
  <si>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</si>
  <si>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</si>
  <si>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</si>
  <si>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</si>
  <si>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</si>
  <si>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</si>
  <si>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</si>
  <si>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</si>
  <si>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</si>
  <si>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</si>
  <si>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</si>
  <si>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</si>
  <si>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</si>
  <si>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</si>
  <si>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</si>
  <si>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</si>
  <si>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</si>
  <si>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</si>
  <si>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</si>
  <si>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</si>
  <si>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</si>
  <si>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</si>
  <si>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</si>
  <si>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</si>
  <si>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</si>
  <si>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</si>
  <si>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</si>
  <si>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</si>
  <si>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</si>
  <si>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</si>
  <si>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</si>
  <si>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</si>
  <si>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</si>
  <si>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</si>
  <si>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</si>
  <si>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</si>
  <si>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</si>
  <si>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</si>
  <si>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</si>
  <si>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</si>
  <si>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</si>
  <si>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</si>
  <si>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</si>
  <si>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</si>
  <si>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</si>
  <si>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</si>
  <si>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</si>
  <si>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</si>
  <si>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</si>
  <si>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</si>
  <si>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</si>
  <si>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</si>
  <si>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</si>
  <si>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</si>
  <si>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</si>
  <si>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</si>
  <si>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</si>
  <si>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</si>
  <si>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</si>
  <si>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</si>
  <si>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</si>
  <si>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</si>
  <si>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</si>
  <si>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</si>
  <si>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</si>
  <si>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</si>
  <si>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</si>
  <si>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</si>
  <si>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</si>
  <si>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</si>
  <si>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</si>
  <si>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</si>
  <si>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</si>
  <si>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</si>
  <si>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</si>
  <si>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</si>
  <si>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</si>
  <si>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</si>
  <si>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</si>
  <si>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</si>
  <si>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</si>
  <si>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</si>
  <si>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</si>
  <si>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</si>
  <si>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</si>
  <si>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</si>
  <si>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</si>
  <si>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</si>
  <si>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</si>
  <si>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</si>
  <si>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</si>
  <si>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</si>
  <si>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</si>
  <si>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</si>
  <si>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</si>
  <si>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</si>
  <si>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</si>
  <si>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</si>
  <si>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</si>
  <si>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</si>
  <si>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</si>
  <si>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</si>
  <si>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</si>
  <si>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</si>
  <si>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</si>
  <si>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</si>
  <si>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</si>
  <si>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</si>
  <si>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</si>
  <si>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</si>
  <si>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</si>
  <si>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</si>
  <si>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</si>
  <si>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</si>
  <si>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</si>
  <si>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</si>
  <si>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</si>
  <si>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</si>
  <si>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</si>
  <si>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</si>
  <si>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</si>
  <si>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</si>
  <si>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</si>
  <si>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</si>
  <si>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</si>
  <si>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</si>
  <si>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</si>
  <si>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</si>
  <si>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</si>
  <si>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</si>
  <si>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</si>
  <si>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</si>
  <si>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</si>
  <si>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</si>
  <si>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</si>
  <si>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</si>
  <si>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</si>
  <si>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</si>
  <si>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</si>
  <si>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</si>
  <si>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</si>
  <si>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</si>
  <si>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</si>
  <si>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</si>
  <si>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</si>
  <si>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</si>
  <si>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</si>
  <si>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</si>
  <si>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</si>
  <si>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</si>
  <si>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</si>
  <si>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</si>
  <si>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</si>
  <si>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</si>
  <si>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</si>
  <si>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</si>
  <si>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</si>
  <si>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</si>
  <si>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</si>
  <si>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</si>
  <si>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</si>
  <si>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</si>
  <si>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</si>
  <si>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</si>
  <si>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</si>
  <si>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</si>
  <si>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</si>
  <si>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</si>
  <si>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</si>
  <si>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</si>
  <si>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</si>
  <si>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</si>
  <si>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</si>
  <si>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</si>
  <si>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</si>
  <si>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</si>
  <si>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</si>
  <si>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</si>
  <si>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</si>
  <si>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</si>
  <si>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</si>
  <si>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</si>
  <si>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</si>
  <si>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</si>
  <si>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</si>
  <si>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</si>
  <si>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</si>
  <si>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</si>
  <si>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</si>
  <si>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</si>
  <si>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</si>
  <si>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</si>
  <si>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</si>
  <si>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Bhadrak</t>
  </si>
  <si>
    <t>Alok Kumar Maharana/SF0083414</t>
  </si>
  <si>
    <t>Completed-Report Submitted</t>
  </si>
  <si>
    <t>OR2704</t>
  </si>
  <si>
    <t>Basudevpur</t>
  </si>
  <si>
    <t>IA</t>
  </si>
  <si>
    <t>Sunil Kumar Behera/SF0029643</t>
  </si>
  <si>
    <t>East</t>
  </si>
  <si>
    <t>Padhuan</t>
  </si>
  <si>
    <t>SF0097402</t>
  </si>
  <si>
    <t>Stitiprangya Samal</t>
  </si>
  <si>
    <t>735874</t>
  </si>
  <si>
    <t>Jayanti 3 735874 G4</t>
  </si>
  <si>
    <t>Chetana</t>
  </si>
  <si>
    <t>SSF3968842</t>
  </si>
  <si>
    <t>SC</t>
  </si>
  <si>
    <t>HINDU</t>
  </si>
  <si>
    <t>Agriculture &amp; Farming</t>
  </si>
  <si>
    <t>SIMA MALIK</t>
  </si>
  <si>
    <t>01-Oct-2024</t>
  </si>
  <si>
    <t>03</t>
  </si>
  <si>
    <t>GL-2</t>
  </si>
  <si>
    <t>2.59 Yrs</t>
  </si>
  <si>
    <t>21 Jun 2023</t>
  </si>
  <si>
    <t>&gt; 2 to 4 Years</t>
  </si>
  <si>
    <t>03-Nov-2024</t>
  </si>
  <si>
    <t>09-Dec-2024</t>
  </si>
  <si>
    <t>Open</t>
  </si>
  <si>
    <t/>
  </si>
  <si>
    <t>30-Jun-2025</t>
  </si>
  <si>
    <t>7219736094</t>
  </si>
  <si>
    <t>Abhijit Rout/SF0075084</t>
  </si>
  <si>
    <t>BQM</t>
  </si>
  <si>
    <t>SF0069462</t>
  </si>
  <si>
    <t>Jeeban Kumar Mallick</t>
  </si>
  <si>
    <t>Ranjan Kumar Khanda</t>
  </si>
  <si>
    <t>SF0054308</t>
  </si>
  <si>
    <t>BM</t>
  </si>
  <si>
    <t>As Per Borrower Statement Borrower not Paid her EMI on December 2024 but LO Dhananjaya Rout Entry Rs-3460/- on Dt.09-12-2024, When Borrower Paid her EMI on Dt.30-03-2025 of Rs-3000/- and on Dt.31-12-2025 of Rs-460/- through LO Dhananjaya Rout Taken this Amount. So that was no Fraud.</t>
  </si>
  <si>
    <t>FN25-26-03459</t>
  </si>
  <si>
    <t>Dhananjaya Rout</t>
  </si>
  <si>
    <t>SF0048440</t>
  </si>
  <si>
    <t>Loan Officer</t>
  </si>
  <si>
    <t>Suspended-Not Working</t>
  </si>
  <si>
    <t>No Fraud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</si>
</sst>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46035</v>
      </c>
      <c r="H5" s="107" t="s">
        <v>257</v>
      </c>
      <c r="I5" s="61">
        <v>46036</v>
      </c>
      <c r="J5" s="74" t="str">
        <f>IF('Physical Cash at Safe'!D28="Yes",'Physical Cash at Safe'!E28,IF('Borrower Wise Details'!D5&lt;&gt;"",'Borrower Wise Details'!D5,""))</f>
        <v>FN25-26-03459</v>
      </c>
      <c r="K5" s="81">
        <v>1</v>
      </c>
      <c r="L5" s="82">
        <v>3460</v>
      </c>
      <c r="M5" s="82"/>
      <c r="N5" s="82" t="s">
        <v>258</v>
      </c>
      <c r="O5" s="82"/>
      <c r="P5" s="82" t="s">
        <v>253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Dhananjaya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SF0048440</v>
      </c>
      <c r="U5" s="77" t="s">
        <v>295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46042</v>
      </c>
      <c r="AA5" s="61">
        <v>46044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46144</v>
      </c>
      <c r="AH5" s="70" t="s">
        <v>296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Dhananjaya Rout</v>
      </c>
      <c r="E5" s="68" t="str">
        <f>IF(OR('Fraud Investigation Report'!T5="", 'Fraud Investigation Report'!T5=0), "", 'Fraud Investigation Report'!T5)</f>
        <v>SF0048440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opLeftCell="E1" zoomScale="8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46042</v>
      </c>
      <c r="C6" s="18">
        <v>46041</v>
      </c>
      <c r="D6" s="18">
        <v>46042</v>
      </c>
      <c r="E6" s="19">
        <v>0.45833333333333331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47</v>
      </c>
      <c r="D19" s="30" t="s">
        <v>76</v>
      </c>
      <c r="E19" s="31">
        <f>SUM(E10:E18)</f>
        <v>47</v>
      </c>
    </row>
    <row r="20" spans="1:5" ht="30" customHeight="1" x14ac:dyDescent="0.35">
      <c r="A20" s="159" t="s">
        <v>97</v>
      </c>
      <c r="B20" s="160"/>
      <c r="C20" s="32">
        <v>47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>
        <v>213</v>
      </c>
      <c r="C33" s="39" t="s">
        <v>84</v>
      </c>
      <c r="D33" s="131">
        <v>263</v>
      </c>
      <c r="E33" s="132"/>
    </row>
    <row r="34" spans="1:5" ht="26" x14ac:dyDescent="0.35">
      <c r="A34" s="39" t="s">
        <v>220</v>
      </c>
      <c r="B34" s="38" t="s">
        <v>286</v>
      </c>
      <c r="C34" s="39" t="s">
        <v>221</v>
      </c>
      <c r="D34" s="133" t="s">
        <v>287</v>
      </c>
      <c r="E34" s="134"/>
    </row>
    <row r="35" spans="1:5" ht="26" x14ac:dyDescent="0.35">
      <c r="A35" s="39" t="s">
        <v>222</v>
      </c>
      <c r="B35" s="38" t="s">
        <v>285</v>
      </c>
      <c r="C35" s="39" t="s">
        <v>224</v>
      </c>
      <c r="D35" s="133" t="s">
        <v>288</v>
      </c>
      <c r="E35" s="134"/>
    </row>
    <row r="36" spans="1:5" ht="25.5" customHeight="1" x14ac:dyDescent="0.35">
      <c r="A36" s="39" t="s">
        <v>223</v>
      </c>
      <c r="B36" s="38" t="s">
        <v>284</v>
      </c>
      <c r="C36" s="39" t="s">
        <v>225</v>
      </c>
      <c r="D36" s="133" t="s">
        <v>289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P1" zoomScale="80" zoomScaleNormal="80" workbookViewId="0">
      <selection activeCell="W5" sqref="W5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291</v>
      </c>
      <c r="E5" s="65">
        <v>46042</v>
      </c>
      <c r="F5" s="38" t="s">
        <v>292</v>
      </c>
      <c r="G5" s="49" t="s">
        <v>293</v>
      </c>
      <c r="H5" s="49" t="s">
        <v>294</v>
      </c>
      <c r="I5" s="120" t="s">
        <v>263</v>
      </c>
      <c r="J5" s="120" t="s">
        <v>266</v>
      </c>
      <c r="K5" s="120" t="s">
        <v>270</v>
      </c>
      <c r="L5" s="11">
        <v>358458893</v>
      </c>
      <c r="M5" s="65" t="s">
        <v>271</v>
      </c>
      <c r="N5" s="124">
        <v>65000</v>
      </c>
      <c r="O5" s="124"/>
      <c r="P5" s="121" t="s">
        <v>139</v>
      </c>
      <c r="Q5" s="80"/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296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D1" zoomScale="80" zoomScaleNormal="80" workbookViewId="0">
      <selection activeCell="AV5" sqref="AV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255</v>
      </c>
      <c r="H5" s="38" t="s">
        <v>256</v>
      </c>
      <c r="I5" s="84">
        <v>57083</v>
      </c>
      <c r="J5" s="38" t="s">
        <v>260</v>
      </c>
      <c r="K5" s="84">
        <v>57083</v>
      </c>
      <c r="L5" s="84" t="s">
        <v>261</v>
      </c>
      <c r="M5" s="38" t="s">
        <v>262</v>
      </c>
      <c r="N5" s="84">
        <v>297932</v>
      </c>
      <c r="O5" s="84" t="s">
        <v>263</v>
      </c>
      <c r="P5" s="84">
        <v>725151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269</v>
      </c>
      <c r="Y5" s="84">
        <v>358458893</v>
      </c>
      <c r="Z5" s="38" t="s">
        <v>270</v>
      </c>
      <c r="AA5" s="108" t="s">
        <v>271</v>
      </c>
      <c r="AB5" s="84">
        <v>65000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3460</v>
      </c>
      <c r="AK5" s="84">
        <v>3460</v>
      </c>
      <c r="AL5" s="108" t="s">
        <v>278</v>
      </c>
      <c r="AM5" s="84">
        <v>4184.05</v>
      </c>
      <c r="AN5" s="112">
        <v>2735.95</v>
      </c>
      <c r="AO5" s="112">
        <v>6920</v>
      </c>
      <c r="AP5" s="112">
        <v>60815.95</v>
      </c>
      <c r="AQ5" s="112">
        <v>15474.05</v>
      </c>
      <c r="AR5" s="112">
        <v>76290</v>
      </c>
      <c r="AS5" s="112">
        <v>32499.19</v>
      </c>
      <c r="AT5" s="112">
        <v>12480.81</v>
      </c>
      <c r="AU5" s="112">
        <v>44980</v>
      </c>
      <c r="AV5" s="84">
        <v>15</v>
      </c>
      <c r="AW5" s="84"/>
      <c r="AX5" s="84"/>
      <c r="AY5" s="108"/>
      <c r="AZ5" s="84"/>
      <c r="BA5" s="84"/>
      <c r="BB5" s="84" t="s">
        <v>279</v>
      </c>
      <c r="BC5" s="84" t="s">
        <v>280</v>
      </c>
      <c r="BD5" s="108" t="s">
        <v>281</v>
      </c>
      <c r="BE5" s="84">
        <v>65000</v>
      </c>
      <c r="BF5" s="38" t="s">
        <v>266</v>
      </c>
      <c r="BG5" s="84" t="s">
        <v>282</v>
      </c>
      <c r="BH5" s="114" t="s">
        <v>283</v>
      </c>
      <c r="BI5" s="38" t="s">
        <v>110</v>
      </c>
      <c r="BJ5" s="85">
        <v>46042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/>
      <c r="BQ5" s="117"/>
      <c r="BR5" s="118" t="s">
        <v>290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2026-02-05T12:16:23Z</dcterms:modified>
</cp:coreProperties>
</file>