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A4E47C91-A490-44B3-B0A9-A6BE9D8A9021}"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R6" i="24" l="1"/>
  <c r="R7" i="24"/>
  <c r="R8" i="24"/>
  <c r="R9" i="24"/>
  <c r="R10" i="24"/>
  <c r="R11" i="24"/>
  <c r="R12" i="24"/>
  <c r="R13" i="24"/>
  <c r="R14" i="24"/>
  <c r="AA5" i="7"/>
  <c r="P6" i="24"/>
  <c r="P7" i="24"/>
  <c r="P8" i="24"/>
  <c r="P9" i="24"/>
  <c r="P10" i="24"/>
  <c r="P11" i="24"/>
  <c r="P12" i="24"/>
  <c r="P13" i="24"/>
  <c r="P14" i="24"/>
  <c r="P5" i="24"/>
  <c r="R5" i="24" s="1"/>
  <c r="E18" i="23"/>
  <c r="C18" i="23"/>
  <c r="E17" i="23"/>
  <c r="C17" i="23"/>
  <c r="E16" i="23"/>
  <c r="C16" i="23"/>
  <c r="E15" i="23"/>
  <c r="C15" i="23"/>
  <c r="E14" i="23"/>
  <c r="C14" i="23"/>
  <c r="E13" i="23"/>
  <c r="C13" i="23"/>
  <c r="E12" i="23"/>
  <c r="C12" i="23"/>
  <c r="E11" i="23"/>
  <c r="C11" i="23"/>
  <c r="E10" i="23"/>
  <c r="C10" i="23"/>
  <c r="E19" i="23" l="1"/>
  <c r="C19" i="23"/>
  <c r="C23" i="23" s="1"/>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AA6" i="7"/>
  <c r="AA7" i="7"/>
</calcChain>
</file>

<file path=xl/sharedStrings.xml><?xml version="1.0" encoding="utf-8"?>
<sst xmlns="http://schemas.openxmlformats.org/spreadsheetml/2006/main" count="4319" uniqueCount="679">
  <si>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</si>
  <si>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</si>
  <si>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</si>
  <si>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</si>
  <si>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</si>
  <si>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</si>
  <si>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</si>
  <si>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</si>
  <si>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</si>
  <si>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</si>
  <si>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</si>
  <si>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</si>
  <si>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</si>
  <si>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</si>
  <si>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</si>
  <si>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</si>
  <si>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</si>
  <si>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</si>
  <si>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</si>
  <si>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</si>
  <si>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</si>
  <si>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</si>
  <si>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</si>
  <si>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</si>
  <si>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</si>
  <si>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</si>
  <si>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</si>
  <si>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</si>
  <si>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</si>
  <si>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</si>
  <si>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</si>
  <si>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</si>
  <si>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</si>
  <si>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</si>
  <si>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</si>
  <si>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</si>
  <si>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</si>
  <si>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</si>
  <si>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</si>
  <si>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</si>
  <si>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</si>
  <si>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</si>
  <si>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</si>
  <si>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</si>
  <si>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</si>
  <si>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</si>
  <si>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</si>
  <si>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</si>
  <si>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</si>
  <si>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</si>
  <si>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</si>
  <si>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</si>
  <si>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</si>
  <si>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</si>
  <si>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</si>
  <si>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</si>
  <si>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</si>
  <si>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</si>
  <si>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</si>
  <si>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</si>
  <si>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</si>
  <si>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</si>
  <si>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</si>
  <si>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</si>
  <si>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</si>
  <si>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</si>
  <si>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</si>
  <si>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</si>
  <si>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</si>
  <si>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</si>
  <si>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</si>
  <si>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</si>
  <si>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</si>
  <si>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</si>
  <si>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</si>
  <si>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</si>
  <si>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</si>
  <si>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</si>
  <si>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</si>
  <si>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</si>
  <si>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</si>
  <si>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</si>
  <si>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</si>
  <si>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</si>
  <si>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</si>
  <si>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</si>
  <si>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</si>
  <si>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</si>
  <si>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</si>
  <si>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</si>
  <si>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</si>
  <si>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</si>
  <si>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</si>
  <si>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</si>
  <si>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</si>
  <si>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</si>
  <si>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</si>
  <si>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</si>
  <si>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</si>
  <si>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</si>
  <si>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</si>
  <si>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</si>
  <si>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</si>
  <si>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</si>
  <si>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</si>
  <si>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</si>
  <si>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</si>
  <si>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</si>
  <si>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</si>
  <si>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</si>
  <si>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</si>
  <si>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</si>
  <si>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</si>
  <si>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</si>
  <si>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</si>
  <si>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</si>
  <si>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</si>
  <si>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</si>
  <si>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</si>
  <si>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</si>
  <si>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</si>
  <si>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</si>
  <si>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</si>
  <si>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</si>
  <si>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</si>
  <si>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</si>
  <si>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</si>
  <si>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</si>
  <si>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</si>
  <si>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</si>
  <si>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</si>
  <si>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</si>
  <si>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</si>
  <si>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</si>
  <si>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</si>
  <si>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</si>
  <si>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</si>
  <si>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</si>
  <si>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</si>
  <si>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</si>
  <si>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</si>
  <si>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</si>
  <si>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</si>
  <si>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</si>
  <si>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</si>
  <si>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</si>
  <si>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</si>
  <si>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</si>
  <si>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</si>
  <si>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</si>
  <si>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</si>
  <si>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</si>
  <si>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</si>
  <si>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</si>
  <si>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</si>
  <si>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</si>
  <si>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</si>
  <si>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</si>
  <si>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</si>
  <si>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</si>
  <si>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</si>
  <si>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</si>
  <si>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</si>
  <si>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</si>
  <si>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</si>
  <si>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</si>
  <si>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</si>
  <si>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</si>
  <si>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</si>
  <si>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</si>
  <si>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</si>
  <si>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</si>
  <si>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</si>
  <si>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</si>
  <si>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</si>
  <si>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</si>
  <si>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</si>
  <si>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</si>
  <si>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</si>
  <si>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</si>
  <si>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</si>
  <si>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</si>
  <si>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</si>
  <si>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Q1 25-26</t>
  </si>
  <si>
    <t>BH3573</t>
  </si>
  <si>
    <t>Sheohar</t>
  </si>
  <si>
    <t>Bihar-1</t>
  </si>
  <si>
    <t>North</t>
  </si>
  <si>
    <t>Business</t>
  </si>
  <si>
    <t>FN25-26-00265</t>
  </si>
  <si>
    <t>Terminated</t>
  </si>
  <si>
    <t>Prakash kumar Singh</t>
  </si>
  <si>
    <t>SF0065954</t>
  </si>
  <si>
    <t>LO</t>
  </si>
  <si>
    <t>Collection Misappropriation</t>
  </si>
  <si>
    <t>Preclosure</t>
  </si>
  <si>
    <t>Completed-Report Submitted</t>
  </si>
  <si>
    <t>Sitamarhi</t>
  </si>
  <si>
    <t>Muzaffarpur</t>
  </si>
  <si>
    <t>Alok Kumar</t>
  </si>
  <si>
    <t>SF0075590</t>
  </si>
  <si>
    <t>Sujeet Kumar</t>
  </si>
  <si>
    <t>SF0077195</t>
  </si>
  <si>
    <t>Branch Manager</t>
  </si>
  <si>
    <t>Dual Staff</t>
  </si>
  <si>
    <t>G1</t>
  </si>
  <si>
    <t>BM</t>
  </si>
  <si>
    <t>Available &amp; Updated</t>
  </si>
  <si>
    <t>G2</t>
  </si>
  <si>
    <t>Sumit Kumar</t>
  </si>
  <si>
    <t>SF0055888</t>
  </si>
  <si>
    <t>BQM</t>
  </si>
  <si>
    <t>Loan Outstanding Report Detailed as on 28-Apr-2025</t>
  </si>
  <si>
    <t>Report generation date &amp; time: Monday, April 28, 2025 12:19 PM</t>
  </si>
  <si>
    <t>Narwara</t>
  </si>
  <si>
    <t>SF0095024</t>
  </si>
  <si>
    <t>Rajesh Kumar Ray</t>
  </si>
  <si>
    <t>676938 C2</t>
  </si>
  <si>
    <t>676938 C2 Ananya1</t>
  </si>
  <si>
    <t>Chetana</t>
  </si>
  <si>
    <t>SSF2507594</t>
  </si>
  <si>
    <t>SC</t>
  </si>
  <si>
    <t>HINDU</t>
  </si>
  <si>
    <t>Fisheries</t>
  </si>
  <si>
    <t>RUPAM DEVI</t>
  </si>
  <si>
    <t>29-Nov-2023</t>
  </si>
  <si>
    <t>03</t>
  </si>
  <si>
    <t>1</t>
  </si>
  <si>
    <t>03-Jan-2024</t>
  </si>
  <si>
    <t>14-Apr-2025</t>
  </si>
  <si>
    <t>Open</t>
  </si>
  <si>
    <t/>
  </si>
  <si>
    <t>683882 C1</t>
  </si>
  <si>
    <t>683882 C1 Geeta1</t>
  </si>
  <si>
    <t>SSF5031420</t>
  </si>
  <si>
    <t>GENERAL</t>
  </si>
  <si>
    <t>Agriculture &amp; Farming</t>
  </si>
  <si>
    <t>RANI DEVI</t>
  </si>
  <si>
    <t>09-Dec-2023</t>
  </si>
  <si>
    <t>03-Apr-2025</t>
  </si>
  <si>
    <t>Dumra</t>
  </si>
  <si>
    <t>700460 C4</t>
  </si>
  <si>
    <t>salempur tola C4 G2</t>
  </si>
  <si>
    <t>SSF5097763</t>
  </si>
  <si>
    <t>MUSLIM</t>
  </si>
  <si>
    <t>NASIMA KHATOON</t>
  </si>
  <si>
    <t>05-Jan-2024</t>
  </si>
  <si>
    <t>08</t>
  </si>
  <si>
    <t>08-Feb-2024</t>
  </si>
  <si>
    <t>06-Apr-2025</t>
  </si>
  <si>
    <t>Narha Panapur</t>
  </si>
  <si>
    <t>727796 C2</t>
  </si>
  <si>
    <t>727796 C2 Rinki11</t>
  </si>
  <si>
    <t>SSF5434474</t>
  </si>
  <si>
    <t>BABITA DEVI</t>
  </si>
  <si>
    <t>05-Feb-2024</t>
  </si>
  <si>
    <t>05</t>
  </si>
  <si>
    <t>05-Mar-2024</t>
  </si>
  <si>
    <t>05-Apr-2025</t>
  </si>
  <si>
    <t>727796 C2 Sima11</t>
  </si>
  <si>
    <t>SSF5435030</t>
  </si>
  <si>
    <t>RUNA DEVI</t>
  </si>
  <si>
    <t>01-Feb-2024</t>
  </si>
  <si>
    <t>SSF5542360</t>
  </si>
  <si>
    <t>NISHU DEVI</t>
  </si>
  <si>
    <t>22-Feb-2024</t>
  </si>
  <si>
    <t>05-Apr-2024</t>
  </si>
  <si>
    <t>22-Apr-2025</t>
  </si>
  <si>
    <t>700460 C4 Dumra Again4</t>
  </si>
  <si>
    <t>SSF5682281</t>
  </si>
  <si>
    <t>OBC</t>
  </si>
  <si>
    <t>ANJALI KUMARI</t>
  </si>
  <si>
    <t>28-Feb-2024</t>
  </si>
  <si>
    <t>08-Apr-2024</t>
  </si>
  <si>
    <t>15-Apr-2025</t>
  </si>
  <si>
    <t>Ramban</t>
  </si>
  <si>
    <t>580241 C8</t>
  </si>
  <si>
    <t>580241 C8 Giddha Subaigarh1</t>
  </si>
  <si>
    <t>SSF6093837</t>
  </si>
  <si>
    <t>SARITA KUMARI</t>
  </si>
  <si>
    <t>07-May-2024</t>
  </si>
  <si>
    <t>06</t>
  </si>
  <si>
    <t>06-Jun-2024</t>
  </si>
  <si>
    <t>12-Mar-2025</t>
  </si>
  <si>
    <t>580241 C8 Dumra Balua1</t>
  </si>
  <si>
    <t>SSF6111673</t>
  </si>
  <si>
    <t>RUKSANA KHATOON</t>
  </si>
  <si>
    <t>09-May-2024</t>
  </si>
  <si>
    <t>11-Jan-2025</t>
  </si>
  <si>
    <t>580241 C8 Belsand1</t>
  </si>
  <si>
    <t>SSF6147484</t>
  </si>
  <si>
    <t>ST</t>
  </si>
  <si>
    <t>SANGITA KUMARI</t>
  </si>
  <si>
    <t>17-May-2024</t>
  </si>
  <si>
    <t>GL-1</t>
  </si>
  <si>
    <t>06-Jul-2024</t>
  </si>
  <si>
    <t>24-Mar-2025</t>
  </si>
  <si>
    <t>SSF6150385</t>
  </si>
  <si>
    <t>ANITA</t>
  </si>
  <si>
    <t>27-Feb-2025</t>
  </si>
  <si>
    <t>Sitalpatti</t>
  </si>
  <si>
    <t>607683 C7</t>
  </si>
  <si>
    <t>607683 C7 Mohari1</t>
  </si>
  <si>
    <t>SSF6280368</t>
  </si>
  <si>
    <t>MNJOO DEVI</t>
  </si>
  <si>
    <t>20-Jun-2024</t>
  </si>
  <si>
    <t>06-Aug-2024</t>
  </si>
  <si>
    <t>22-Mar-2025</t>
  </si>
  <si>
    <t>SSF6298072</t>
  </si>
  <si>
    <t>SUKANTI DEVI</t>
  </si>
  <si>
    <t>25-Jun-2024</t>
  </si>
  <si>
    <t>06-Mar-2025</t>
  </si>
  <si>
    <t>SSF6221369</t>
  </si>
  <si>
    <t>SHIMA DEVI</t>
  </si>
  <si>
    <t>03-Jul-2024</t>
  </si>
  <si>
    <t>21-Mar-2025</t>
  </si>
  <si>
    <t>683882</t>
  </si>
  <si>
    <t>683882 Narwara Return1</t>
  </si>
  <si>
    <t>SSF3277621</t>
  </si>
  <si>
    <t>MALTI DEVI</t>
  </si>
  <si>
    <t>11-Jul-2024</t>
  </si>
  <si>
    <t>GL-2</t>
  </si>
  <si>
    <t>03-Aug-2024</t>
  </si>
  <si>
    <t>03-Feb-2025</t>
  </si>
  <si>
    <t>Rajdhi 2 C1 G4</t>
  </si>
  <si>
    <t>SSF3156399</t>
  </si>
  <si>
    <t>SAVITA DEVI</t>
  </si>
  <si>
    <t>20-Nov-2024</t>
  </si>
  <si>
    <t>3</t>
  </si>
  <si>
    <t>03-Jan-2025</t>
  </si>
  <si>
    <t>06-Jan-2025</t>
  </si>
  <si>
    <t>Surjan Pakri</t>
  </si>
  <si>
    <t>609598</t>
  </si>
  <si>
    <t>1139187</t>
  </si>
  <si>
    <t>SSF3549693</t>
  </si>
  <si>
    <t>21-Nov-2024</t>
  </si>
  <si>
    <t>04</t>
  </si>
  <si>
    <t>2</t>
  </si>
  <si>
    <t>04-Jan-2025</t>
  </si>
  <si>
    <t>13-Feb-2025</t>
  </si>
  <si>
    <t>faltu C1 G3</t>
  </si>
  <si>
    <t>SSF4823044</t>
  </si>
  <si>
    <t>08-Nov-2023</t>
  </si>
  <si>
    <t>03-Dec-2023</t>
  </si>
  <si>
    <t>SSF4823098</t>
  </si>
  <si>
    <t>KIRAN DEVI</t>
  </si>
  <si>
    <t>12-Apr-2025</t>
  </si>
  <si>
    <t>683882 Chakiya1</t>
  </si>
  <si>
    <t>SSF5017756</t>
  </si>
  <si>
    <t>PRIYANKA KUMARI</t>
  </si>
  <si>
    <t>1178966</t>
  </si>
  <si>
    <t>SID951375606845</t>
  </si>
  <si>
    <t>SHIVKALA DEVI</t>
  </si>
  <si>
    <t>14-Dec-2023</t>
  </si>
  <si>
    <t>SSF2776466</t>
  </si>
  <si>
    <t>LAXMI DEVI</t>
  </si>
  <si>
    <t>12-Jun-2024</t>
  </si>
  <si>
    <t>683882 C1 Sinku1</t>
  </si>
  <si>
    <t>SSF2831865</t>
  </si>
  <si>
    <t>BC</t>
  </si>
  <si>
    <t>AKALI DEVI</t>
  </si>
  <si>
    <t>19-Jun-2024</t>
  </si>
  <si>
    <t>683882 C1 RAJADIH1</t>
  </si>
  <si>
    <t>SSF2882913</t>
  </si>
  <si>
    <t>SONI DEVI</t>
  </si>
  <si>
    <t>SID951375605286</t>
  </si>
  <si>
    <t>Animal Husbandry &amp; Poultry</t>
  </si>
  <si>
    <t>MOTI DEVI</t>
  </si>
  <si>
    <t>15-Jul-2024</t>
  </si>
  <si>
    <t>GL-3</t>
  </si>
  <si>
    <t>SSF6357817</t>
  </si>
  <si>
    <t>NIRMALA KUMARI</t>
  </si>
  <si>
    <t>SSF6357840</t>
  </si>
  <si>
    <t>SEEMA</t>
  </si>
  <si>
    <t>09-Apr-2025</t>
  </si>
  <si>
    <t>SSF2817232</t>
  </si>
  <si>
    <t>BEBI DEVI</t>
  </si>
  <si>
    <t>01-Sep-2024</t>
  </si>
  <si>
    <t>03-Oct-2024</t>
  </si>
  <si>
    <t>23-Apr-2025</t>
  </si>
  <si>
    <t>Alok Kumar/SF0075590</t>
  </si>
  <si>
    <t>Visited</t>
  </si>
  <si>
    <t>SSF2805693</t>
  </si>
  <si>
    <t>SARITA DEVI</t>
  </si>
  <si>
    <t>26-Sep-2022</t>
  </si>
  <si>
    <t>03-Nov-2022</t>
  </si>
  <si>
    <t>13-Aug-2024</t>
  </si>
  <si>
    <t>SF0091429</t>
  </si>
  <si>
    <t>Abhishek Kumar</t>
  </si>
  <si>
    <t>683882 C4</t>
  </si>
  <si>
    <t>683882 C4 Santosh 21</t>
  </si>
  <si>
    <t>SSF2894269</t>
  </si>
  <si>
    <t>SANGITA DEVI</t>
  </si>
  <si>
    <t>20-Oct-2022</t>
  </si>
  <si>
    <t>03-Dec-2022</t>
  </si>
  <si>
    <t>14-Nov-2024</t>
  </si>
  <si>
    <t>Close</t>
  </si>
  <si>
    <t>SSF2806004</t>
  </si>
  <si>
    <t>31-Jul-2023</t>
  </si>
  <si>
    <t>03-Sep-2023</t>
  </si>
  <si>
    <t>13-Apr-2025</t>
  </si>
  <si>
    <t>SSF4446891</t>
  </si>
  <si>
    <t>KHUSHBOO DEVI</t>
  </si>
  <si>
    <t>12-Sep-2023</t>
  </si>
  <si>
    <t>03-Oct-2023</t>
  </si>
  <si>
    <t>04-Apr-2025</t>
  </si>
  <si>
    <t>Unnati</t>
  </si>
  <si>
    <t>14-Feb-2024</t>
  </si>
  <si>
    <t>0</t>
  </si>
  <si>
    <t>03-Mar-2024</t>
  </si>
  <si>
    <t>SSF5646373</t>
  </si>
  <si>
    <t>REKHA DEVI</t>
  </si>
  <si>
    <t>24-Feb-2024</t>
  </si>
  <si>
    <t>03-Apr-2024</t>
  </si>
  <si>
    <t>SSF5655658</t>
  </si>
  <si>
    <t>MANISHA DEVI</t>
  </si>
  <si>
    <t>27-Feb-2024</t>
  </si>
  <si>
    <t>SSF6025786</t>
  </si>
  <si>
    <t>NAINA KUMARI</t>
  </si>
  <si>
    <t>18-Apr-2024</t>
  </si>
  <si>
    <t>03-Jun-2024</t>
  </si>
  <si>
    <t>SSF2886893</t>
  </si>
  <si>
    <t>CHANDANI DEVI</t>
  </si>
  <si>
    <t>Borrower</t>
  </si>
  <si>
    <t>Available</t>
  </si>
  <si>
    <t>No</t>
  </si>
  <si>
    <t>OK</t>
  </si>
  <si>
    <t>Borrower Family Member</t>
  </si>
  <si>
    <t>Digital Payment</t>
  </si>
  <si>
    <t>Yes</t>
  </si>
  <si>
    <t>Prakash kumar Singh/SF0065954</t>
  </si>
  <si>
    <t>1.On dated 17-09-24  Rs.5000 member paid through UPI to LO's personal UPI account but not accounted in FIMO.
2.As per borrower Rs 5000 UPI and Rs 2200 cash paid by the member for Preclosure her loan but LO not deposited into FIMO and he paid the 450 in oct'24,Rs.2400 in Nov'24.
Rs.4350 in Apr,25 accounted in FIMO by branch ."</t>
  </si>
  <si>
    <t>Borrower Not Available</t>
  </si>
  <si>
    <t>Not Available</t>
  </si>
  <si>
    <t>As per Borrower husband telephonic conversation he provide me UPI evidence.
1.On dated 03-12-24  Rs.4700 member paid through UPI to LO's 
personal UPI account but not accounted in FIMO.</t>
  </si>
  <si>
    <t>NA</t>
  </si>
  <si>
    <t>Borrower and loan card both not available during verification</t>
  </si>
  <si>
    <t>Ok</t>
  </si>
  <si>
    <t>SF0096077</t>
  </si>
  <si>
    <t>Raju Kumar Yadav</t>
  </si>
  <si>
    <t>692362 C3</t>
  </si>
  <si>
    <t>692362 C3 Tariyani Aura 31</t>
  </si>
  <si>
    <t>SSF4224748</t>
  </si>
  <si>
    <t>Animal Feed And Fodder</t>
  </si>
  <si>
    <t>SITA DEVI</t>
  </si>
  <si>
    <t>29-Jul-2023</t>
  </si>
  <si>
    <t>10</t>
  </si>
  <si>
    <t>10-Sep-2023</t>
  </si>
  <si>
    <t>10-Apr-2025</t>
  </si>
  <si>
    <t>Standard</t>
  </si>
  <si>
    <t>On dated 13-09-24 Rs. 19000 paid by the member for pre close her loan but LO not 
deposited into branch and he paid the EMI regular basis from Oct'24 to Apr'25 for 
continuous 07 months EMI @ 2240. Till now total Rs.15680 paid by him and rest 
of the amount of Rs.3320 kept with him.</t>
  </si>
  <si>
    <t>692362 C2</t>
  </si>
  <si>
    <t>692362 C2 Yashoda Again1</t>
  </si>
  <si>
    <t>SSF3778684</t>
  </si>
  <si>
    <t>RUBI DEVI</t>
  </si>
  <si>
    <t>21-Apr-2023</t>
  </si>
  <si>
    <t>10-Jun-2023</t>
  </si>
  <si>
    <t>SSF3778687</t>
  </si>
  <si>
    <t>SSF3778716</t>
  </si>
  <si>
    <t>SSF3780879</t>
  </si>
  <si>
    <t>NILU DEVI</t>
  </si>
  <si>
    <t>692362 C2 Lalita1</t>
  </si>
  <si>
    <t>SSF3790276</t>
  </si>
  <si>
    <t>Agarbathi Making</t>
  </si>
  <si>
    <t>CHINTA DEVI</t>
  </si>
  <si>
    <t>27-May-2023</t>
  </si>
  <si>
    <t>10-Jul-2023</t>
  </si>
  <si>
    <t>SSF3794963</t>
  </si>
  <si>
    <t>25-Apr-2023</t>
  </si>
  <si>
    <t>SSF3794991</t>
  </si>
  <si>
    <t>KAMINI SHARMA</t>
  </si>
  <si>
    <t>SSF3797331</t>
  </si>
  <si>
    <t>SHEELA DEVI</t>
  </si>
  <si>
    <t>SSF3851122</t>
  </si>
  <si>
    <t>GITA DEVI</t>
  </si>
  <si>
    <t>09-May-2023</t>
  </si>
  <si>
    <t>692362 C3 Tariyani Aura 21</t>
  </si>
  <si>
    <t>SSF4175811</t>
  </si>
  <si>
    <t>LALITA DEVI</t>
  </si>
  <si>
    <t>21-Jul-2023</t>
  </si>
  <si>
    <t>692362 C3 Tariyani Aura1</t>
  </si>
  <si>
    <t>SSF4175965</t>
  </si>
  <si>
    <t>KAJAL DEVI</t>
  </si>
  <si>
    <t>11-Apr-2025</t>
  </si>
  <si>
    <t>SSF4204446</t>
  </si>
  <si>
    <t>BANARASI DEVI</t>
  </si>
  <si>
    <t>692362 C6</t>
  </si>
  <si>
    <t>692362 C6 Awra Rajkumaru1</t>
  </si>
  <si>
    <t>SSF4204482</t>
  </si>
  <si>
    <t>BABI DEVI</t>
  </si>
  <si>
    <t>05-Aug-2023</t>
  </si>
  <si>
    <t>SSF4225494</t>
  </si>
  <si>
    <t>ANU DEVI</t>
  </si>
  <si>
    <t>SSF4225537</t>
  </si>
  <si>
    <t>ANSHU DEVI</t>
  </si>
  <si>
    <t>SSF4253191</t>
  </si>
  <si>
    <t>SUHANI DEVI</t>
  </si>
  <si>
    <t>04-Aug-2023</t>
  </si>
  <si>
    <t>17-Apr-2025</t>
  </si>
  <si>
    <t>SSF4283179</t>
  </si>
  <si>
    <t>MINA DEVI</t>
  </si>
  <si>
    <t>10-Aug-2023</t>
  </si>
  <si>
    <t>SSF4316136</t>
  </si>
  <si>
    <t>RAGNI DEVI</t>
  </si>
  <si>
    <t>14-Aug-2023</t>
  </si>
  <si>
    <t>Mohari</t>
  </si>
  <si>
    <t>700460 C1</t>
  </si>
  <si>
    <t>700460 Sheohar 2 C1 G3</t>
  </si>
  <si>
    <t>SSF4318076</t>
  </si>
  <si>
    <t>PRIYANKA DEVI</t>
  </si>
  <si>
    <t>17-Aug-2023</t>
  </si>
  <si>
    <t>02</t>
  </si>
  <si>
    <t>02-Oct-2023</t>
  </si>
  <si>
    <t>SSF4318094</t>
  </si>
  <si>
    <t>27-Apr-2025</t>
  </si>
  <si>
    <t>1-30 Days</t>
  </si>
  <si>
    <t>SONU MATHURAPUR C1 G4</t>
  </si>
  <si>
    <t>SSF4318095</t>
  </si>
  <si>
    <t>RUPA DEVI</t>
  </si>
  <si>
    <t>02-Apr-2025</t>
  </si>
  <si>
    <t>700460 C1 Shoehar1</t>
  </si>
  <si>
    <t>SSF4318115</t>
  </si>
  <si>
    <t>SHAIL DEVI</t>
  </si>
  <si>
    <t>SSF4319127</t>
  </si>
  <si>
    <t>MADHU SINGH</t>
  </si>
  <si>
    <t>SSF4384188</t>
  </si>
  <si>
    <t>RUBI KUMARI</t>
  </si>
  <si>
    <t>25-Aug-2023</t>
  </si>
  <si>
    <t>10-Oct-2023</t>
  </si>
  <si>
    <t>SSF4386356</t>
  </si>
  <si>
    <t>SINDHU DEVI</t>
  </si>
  <si>
    <t>26-Aug-2023</t>
  </si>
  <si>
    <t>SSF4388960</t>
  </si>
  <si>
    <t>PRABHAVATI DEVI</t>
  </si>
  <si>
    <t>SSF4318077</t>
  </si>
  <si>
    <t>UMA DEVI</t>
  </si>
  <si>
    <t>28-Aug-2023</t>
  </si>
  <si>
    <t>700460 C1 Mathurapur1</t>
  </si>
  <si>
    <t>SSF4525733</t>
  </si>
  <si>
    <t>RITA DEVI</t>
  </si>
  <si>
    <t>21-Sep-2023</t>
  </si>
  <si>
    <t>02-Nov-2023</t>
  </si>
  <si>
    <t>SSF4525894</t>
  </si>
  <si>
    <t>PARMSHILA DEVI</t>
  </si>
  <si>
    <t>700460 C1 Sundarpur1</t>
  </si>
  <si>
    <t>SSF4565690</t>
  </si>
  <si>
    <t>SULEKHA KUMARI</t>
  </si>
  <si>
    <t>25-Sep-2023</t>
  </si>
  <si>
    <t>SSF4573237</t>
  </si>
  <si>
    <t>MALA DEVI</t>
  </si>
  <si>
    <t>22-Sep-2023</t>
  </si>
  <si>
    <t>10-Nov-2023</t>
  </si>
  <si>
    <t>SSF4573327</t>
  </si>
  <si>
    <t>ANGOORI KUMARI</t>
  </si>
  <si>
    <t>SSF4573434</t>
  </si>
  <si>
    <t>ANITA DEVI</t>
  </si>
  <si>
    <t>SSF4583185</t>
  </si>
  <si>
    <t>PUJA DEVI</t>
  </si>
  <si>
    <t>SSF4612817</t>
  </si>
  <si>
    <t>RIMA KUAMRI</t>
  </si>
  <si>
    <t>27-Sep-2023</t>
  </si>
  <si>
    <t>SSF4612905</t>
  </si>
  <si>
    <t>ANJU DEVI</t>
  </si>
  <si>
    <t>SSF4620973</t>
  </si>
  <si>
    <t>SSF4657660</t>
  </si>
  <si>
    <t>07-Oct-2023</t>
  </si>
  <si>
    <t>SSF4713968</t>
  </si>
  <si>
    <t>16-Oct-2023</t>
  </si>
  <si>
    <t>10-Dec-2023</t>
  </si>
  <si>
    <t>SSF4713973</t>
  </si>
  <si>
    <t>RANJANA DEVI</t>
  </si>
  <si>
    <t>SSF4942965</t>
  </si>
  <si>
    <t>RANJU DEVI</t>
  </si>
  <si>
    <t>25-Nov-2023</t>
  </si>
  <si>
    <t>10-Jan-2024</t>
  </si>
  <si>
    <t>SSF4945976</t>
  </si>
  <si>
    <t>RENU DEVI</t>
  </si>
  <si>
    <t>700460 C6</t>
  </si>
  <si>
    <t>700460 C6 Prakash1</t>
  </si>
  <si>
    <t>SSF5212586</t>
  </si>
  <si>
    <t>RINA DEVI</t>
  </si>
  <si>
    <t>30-Dec-2023</t>
  </si>
  <si>
    <t>10-Feb-2024</t>
  </si>
  <si>
    <t>18-Apr-2025</t>
  </si>
  <si>
    <t>700460 C1 Mohari1</t>
  </si>
  <si>
    <t>SSF5261661</t>
  </si>
  <si>
    <t>MANSKHIYA DEVI</t>
  </si>
  <si>
    <t>18-Jan-2024</t>
  </si>
  <si>
    <t>02-Mar-2024</t>
  </si>
  <si>
    <t>SSF5273667</t>
  </si>
  <si>
    <t>11-Jan-2024</t>
  </si>
  <si>
    <t>02-Feb-2024</t>
  </si>
  <si>
    <t>SSF5273696</t>
  </si>
  <si>
    <t>SOBHA DEVI</t>
  </si>
  <si>
    <t>SSF5315548</t>
  </si>
  <si>
    <t>SEEMA DEVI</t>
  </si>
  <si>
    <t>16-Jan-2024</t>
  </si>
  <si>
    <t>10-Mar-2024</t>
  </si>
  <si>
    <t>SSF5450733</t>
  </si>
  <si>
    <t>RAJAN DEVI</t>
  </si>
  <si>
    <t>04-Feb-2024</t>
  </si>
  <si>
    <t>SSF5465958</t>
  </si>
  <si>
    <t>BIMLA DEVI</t>
  </si>
  <si>
    <t>07-Feb-2024</t>
  </si>
  <si>
    <t>700460 C1 Aasha Mohari1</t>
  </si>
  <si>
    <t>SSF5498499</t>
  </si>
  <si>
    <t>CHHATHIYA DEVI</t>
  </si>
  <si>
    <t>692362 C2 Aura1</t>
  </si>
  <si>
    <t>SSF3393370</t>
  </si>
  <si>
    <t>MARNI DEVI</t>
  </si>
  <si>
    <t>12-Feb-2024</t>
  </si>
  <si>
    <t>SSF5559641</t>
  </si>
  <si>
    <t>KHUSHBU KUMARI</t>
  </si>
  <si>
    <t>23-Feb-2024</t>
  </si>
  <si>
    <t>10-Apr-2024</t>
  </si>
  <si>
    <t>09-Mar-2024</t>
  </si>
  <si>
    <t>SSF5749624</t>
  </si>
  <si>
    <t>GAYATRI DEVI</t>
  </si>
  <si>
    <t>MOHARI AGAIN C1 G2</t>
  </si>
  <si>
    <t>SSF5751772</t>
  </si>
  <si>
    <t>02-Apr-2024</t>
  </si>
  <si>
    <t>14-Mar-2024</t>
  </si>
  <si>
    <t>25-Apr-2025</t>
  </si>
  <si>
    <t>12-Mar-2024</t>
  </si>
  <si>
    <t>SSF5930358</t>
  </si>
  <si>
    <t>MANJU DEVI</t>
  </si>
  <si>
    <t>30-Mar-2024</t>
  </si>
  <si>
    <t>02-May-2024</t>
  </si>
  <si>
    <t>SSF5930624</t>
  </si>
  <si>
    <t>SONALI SINGH</t>
  </si>
  <si>
    <t>SSF5934658</t>
  </si>
  <si>
    <t>31-Mar-2024</t>
  </si>
  <si>
    <t>528164 C10</t>
  </si>
  <si>
    <t>528164 C10 Mohari 11</t>
  </si>
  <si>
    <t>SSF5936118</t>
  </si>
  <si>
    <t>26-Apr-2025</t>
  </si>
  <si>
    <t>SSF5936129</t>
  </si>
  <si>
    <t>RITU DEVI</t>
  </si>
  <si>
    <t>SSF5953686</t>
  </si>
  <si>
    <t>USHA DEVI</t>
  </si>
  <si>
    <t>04-Apr-2024</t>
  </si>
  <si>
    <t>11-Apr-2024</t>
  </si>
  <si>
    <t>10-May-2024</t>
  </si>
  <si>
    <t>13-Apr-2024</t>
  </si>
  <si>
    <t>SSF5992607</t>
  </si>
  <si>
    <t>LALITA KUMARI</t>
  </si>
  <si>
    <t>25-Apr-2024</t>
  </si>
  <si>
    <t>10-Jun-2024</t>
  </si>
  <si>
    <t>23-Apr-2024</t>
  </si>
  <si>
    <t>02-Jun-2024</t>
  </si>
  <si>
    <t>SSF3565682</t>
  </si>
  <si>
    <t>SHAKUNT ALA DEVI</t>
  </si>
  <si>
    <t>13-May-2024</t>
  </si>
  <si>
    <t>SSF6221588</t>
  </si>
  <si>
    <t>KHUSHBU DEVI</t>
  </si>
  <si>
    <t>04-Jun-2024</t>
  </si>
  <si>
    <t>02-Jul-2024</t>
  </si>
  <si>
    <t>SSF6221595</t>
  </si>
  <si>
    <t>SHOBHA KUMARI</t>
  </si>
  <si>
    <t>SSF3397943</t>
  </si>
  <si>
    <t>CHMELI DEVI</t>
  </si>
  <si>
    <t>10-Jul-2024</t>
  </si>
  <si>
    <t>SSF3397939</t>
  </si>
  <si>
    <t>AJAYA DEVI</t>
  </si>
  <si>
    <t>12-Jul-2024</t>
  </si>
  <si>
    <t>IL-1</t>
  </si>
  <si>
    <t>02-Aug-2024</t>
  </si>
  <si>
    <t>SSF4174345</t>
  </si>
  <si>
    <t>KAJAL KUMARI</t>
  </si>
  <si>
    <t>10-Jan-2025</t>
  </si>
  <si>
    <t>SSF4253193</t>
  </si>
  <si>
    <t>ok</t>
  </si>
  <si>
    <t>Pre-Closure</t>
  </si>
  <si>
    <t>Installment</t>
  </si>
  <si>
    <t xml:space="preserve">As per Borrower husband telephonic conversation he provide me UPI evidence.
1.On dated 03-12-24  Rs.4700 member paid through UPI to LO's personal UPI account but not accounted in FIMO.
</t>
  </si>
  <si>
    <t xml:space="preserve">1.On dated 17-09-24  Rs.5000 member paid through UPI to LO's personal UPI account but not accounted in FIMO.
2.As per borrower Rs 5000 UPI and Rs 2200 cash paid by the member for Preclosure her loan but LO not deposited into FIMO and he paid the 450 in oct'24,Rs.2400 in Nov'24.Rs.4350 in Apr,25 accounted in FIMO by branch ."
</t>
  </si>
  <si>
    <t xml:space="preserve">On dated 13-09-24 Rs. 19000 paid by the member for pre close her loan but LO not deposited into branch and he paid the EMI regular basis from Oct'24 to Apr'25 for continuous 07 months EMI @ 2240. Till now total Rs.15680 paid by him and rest of the amount of Rs.3320 kept with him.
</t>
  </si>
  <si>
    <t>FIR Not Filled</t>
  </si>
  <si>
    <t xml:space="preserve">1.Fraud has been identified by business team on 17-04-2025 against LO Prakash kumar Singh/SF0065954
2.Complain team raised complain on 18-04-2025 vide complain number FN25-26-00265.
3.At the time of Complain raised 2 borrower was affected of Rs.9700.
4.LO was Terminated on dated 
5.After verification done by Audit team out of 123 borrowers 3 borrowers were affected of Rs.8020.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</si>
</sst>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Tahoma"/>
      <family val="2"/>
    </font>
    <font>
      <sz val="10"/>
      <color rgb="FF000000"/>
      <name val="Calibri"/>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0">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29" fillId="0" borderId="15" xfId="0" applyFont="1" applyBorder="1" applyAlignment="1">
      <alignment horizontal="center" vertical="center" wrapText="1" readingOrder="1"/>
    </xf>
    <xf numFmtId="0" fontId="2" fillId="0" borderId="0" xfId="0" applyFont="1" applyAlignment="1">
      <alignment horizontal="center" vertical="center"/>
    </xf>
    <xf numFmtId="0" fontId="0" fillId="0" borderId="0" xfId="0" applyAlignment="1">
      <alignment horizontal="center" vertical="center"/>
    </xf>
    <xf numFmtId="0" fontId="30" fillId="0" borderId="15" xfId="0" applyFont="1" applyBorder="1" applyAlignment="1">
      <alignment horizontal="center" vertical="center" wrapText="1" readingOrder="1"/>
    </xf>
    <xf numFmtId="0" fontId="6" fillId="0" borderId="1" xfId="0" applyFont="1" applyBorder="1" applyAlignment="1" applyProtection="1">
      <alignment horizontal="center" vertical="center"/>
      <protection locked="0"/>
    </xf>
    <xf numFmtId="0" fontId="6" fillId="0" borderId="1" xfId="0" applyFont="1" applyBorder="1" applyAlignment="1">
      <alignment horizontal="left" vertical="top" wrapText="1"/>
    </xf>
    <xf numFmtId="0" fontId="0" fillId="8" borderId="1" xfId="0" applyFill="1" applyBorder="1" applyAlignment="1">
      <alignment horizontal="center"/>
    </xf>
    <xf numFmtId="0" fontId="2" fillId="0" borderId="1" xfId="0" applyFont="1" applyBorder="1" applyAlignment="1">
      <alignment horizontal="center" vertical="center"/>
    </xf>
    <xf numFmtId="169" fontId="6" fillId="0" borderId="1" xfId="0" applyNumberFormat="1" applyFont="1" applyBorder="1" applyAlignment="1">
      <alignment horizontal="center"/>
    </xf>
    <xf numFmtId="0" fontId="11" fillId="0" borderId="1" xfId="0" applyFont="1" applyBorder="1" applyAlignment="1">
      <alignment horizontal="center"/>
    </xf>
    <xf numFmtId="0" fontId="6" fillId="0" borderId="1" xfId="0" applyFont="1" applyBorder="1" applyAlignment="1">
      <alignment horizontal="center" wrapText="1"/>
    </xf>
    <xf numFmtId="2" fontId="6" fillId="0" borderId="1" xfId="0" applyNumberFormat="1" applyFont="1" applyBorder="1" applyAlignment="1">
      <alignment horizontal="center"/>
    </xf>
    <xf numFmtId="0" fontId="6" fillId="0" borderId="14" xfId="0" applyFont="1" applyBorder="1" applyAlignment="1" applyProtection="1">
      <alignment horizontal="center" vertical="center"/>
      <protection locked="0"/>
    </xf>
    <xf numFmtId="167" fontId="7" fillId="2" borderId="1" xfId="15"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3">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172</v>
      </c>
      <c r="S3" s="129" t="s">
        <v>15</v>
      </c>
      <c r="T3" s="129"/>
      <c r="U3" s="129"/>
      <c r="V3" s="129"/>
      <c r="W3" s="129"/>
      <c r="X3" s="129"/>
      <c r="Y3" s="129"/>
      <c r="Z3" s="129"/>
      <c r="AA3" s="129"/>
      <c r="AB3" s="129"/>
      <c r="AC3" s="129"/>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4" t="s">
        <v>183</v>
      </c>
      <c r="C5" s="115" t="s">
        <v>184</v>
      </c>
      <c r="D5" s="115" t="s">
        <v>185</v>
      </c>
      <c r="E5" s="115" t="s">
        <v>186</v>
      </c>
      <c r="F5" s="115" t="s">
        <v>187</v>
      </c>
      <c r="G5" s="26">
        <v>45764</v>
      </c>
      <c r="H5" s="27" t="s">
        <v>188</v>
      </c>
      <c r="I5" s="26">
        <v>45765</v>
      </c>
      <c r="J5" s="116" t="s">
        <v>189</v>
      </c>
      <c r="K5" s="22">
        <v>2</v>
      </c>
      <c r="L5" s="23">
        <v>9700</v>
      </c>
      <c r="M5" s="23">
        <v>5000</v>
      </c>
      <c r="N5" s="28" t="s">
        <v>191</v>
      </c>
      <c r="O5" s="117" t="s">
        <v>193</v>
      </c>
      <c r="P5" s="21" t="s">
        <v>192</v>
      </c>
      <c r="Q5" s="21" t="s">
        <v>190</v>
      </c>
      <c r="R5" s="26">
        <v>45672</v>
      </c>
      <c r="S5" s="21" t="s">
        <v>194</v>
      </c>
      <c r="T5" s="21" t="s">
        <v>195</v>
      </c>
      <c r="U5" s="90" t="s">
        <v>196</v>
      </c>
      <c r="V5" s="26">
        <v>45775</v>
      </c>
      <c r="W5" s="26">
        <v>45793</v>
      </c>
      <c r="X5" s="29">
        <v>123</v>
      </c>
      <c r="Y5" s="108">
        <v>28700</v>
      </c>
      <c r="Z5" s="32">
        <v>20680</v>
      </c>
      <c r="AA5" s="33">
        <f>Y5-Z5</f>
        <v>8020</v>
      </c>
      <c r="AB5" s="4">
        <v>3</v>
      </c>
      <c r="AC5" s="26">
        <v>45796</v>
      </c>
      <c r="AD5" s="128" t="s">
        <v>678</v>
      </c>
    </row>
    <row r="6" spans="1:30" ht="30" customHeight="1" x14ac:dyDescent="0.3">
      <c r="A6" s="4">
        <v>2</v>
      </c>
      <c r="B6" s="24"/>
      <c r="C6" s="3"/>
      <c r="D6" s="25"/>
      <c r="E6" s="25"/>
      <c r="F6" s="25"/>
      <c r="G6" s="26"/>
      <c r="H6" s="27"/>
      <c r="I6" s="26"/>
      <c r="J6" s="21"/>
      <c r="K6" s="22"/>
      <c r="L6" s="23"/>
      <c r="M6" s="23"/>
      <c r="N6" s="22"/>
      <c r="O6" s="28"/>
      <c r="P6" s="21"/>
      <c r="Q6" s="21"/>
      <c r="R6" s="26"/>
      <c r="S6" s="21"/>
      <c r="T6" s="21"/>
      <c r="U6" s="90"/>
      <c r="V6" s="26"/>
      <c r="W6" s="26"/>
      <c r="X6" s="29"/>
      <c r="Y6" s="108"/>
      <c r="Z6" s="32"/>
      <c r="AA6" s="33">
        <f t="shared" ref="AA6:AA7" si="0">Y6-Z6</f>
        <v>0</v>
      </c>
      <c r="AB6" s="4"/>
      <c r="AC6" s="26"/>
      <c r="AD6" s="91"/>
    </row>
    <row r="7" spans="1:30" ht="30" customHeight="1" x14ac:dyDescent="0.3">
      <c r="A7" s="4">
        <v>3</v>
      </c>
      <c r="B7" s="24"/>
      <c r="C7" s="3"/>
      <c r="D7" s="25"/>
      <c r="E7" s="25"/>
      <c r="F7" s="25"/>
      <c r="G7" s="26"/>
      <c r="H7" s="27"/>
      <c r="I7" s="26"/>
      <c r="J7" s="21"/>
      <c r="K7" s="22"/>
      <c r="L7" s="23"/>
      <c r="M7" s="23"/>
      <c r="N7" s="22"/>
      <c r="O7" s="28"/>
      <c r="P7" s="21"/>
      <c r="Q7" s="21"/>
      <c r="R7" s="26"/>
      <c r="S7" s="21"/>
      <c r="T7" s="21"/>
      <c r="U7" s="90"/>
      <c r="V7" s="26"/>
      <c r="W7" s="26"/>
      <c r="X7" s="29"/>
      <c r="Y7" s="108"/>
      <c r="Z7" s="32"/>
      <c r="AA7" s="33">
        <f t="shared" si="0"/>
        <v>0</v>
      </c>
      <c r="AB7" s="4"/>
      <c r="AC7" s="26"/>
      <c r="AD7" s="91"/>
    </row>
  </sheetData>
  <autoFilter ref="A4:AD4" xr:uid="{6447815C-5695-4810-8A2C-5B6E268F4F7F}"/>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1" t="s">
        <v>2</v>
      </c>
      <c r="B1" s="132"/>
      <c r="C1" s="132"/>
      <c r="D1" s="132"/>
      <c r="E1" s="133"/>
    </row>
    <row r="2" spans="1:5" ht="18" x14ac:dyDescent="0.35">
      <c r="A2" s="54"/>
      <c r="B2" s="134" t="s">
        <v>3</v>
      </c>
      <c r="C2" s="134"/>
      <c r="D2" s="134"/>
      <c r="E2" s="55"/>
    </row>
    <row r="3" spans="1:5" ht="14.4" x14ac:dyDescent="0.3">
      <c r="A3" s="56" t="s">
        <v>1</v>
      </c>
      <c r="B3" s="56" t="s">
        <v>0</v>
      </c>
      <c r="C3" s="56" t="s">
        <v>102</v>
      </c>
      <c r="D3" s="56" t="s">
        <v>103</v>
      </c>
      <c r="E3" s="56" t="s">
        <v>104</v>
      </c>
    </row>
    <row r="4" spans="1:5" ht="24" customHeight="1" x14ac:dyDescent="0.3">
      <c r="A4" s="118" t="s">
        <v>184</v>
      </c>
      <c r="B4" s="118" t="s">
        <v>185</v>
      </c>
      <c r="C4" s="118" t="s">
        <v>185</v>
      </c>
      <c r="D4" s="118" t="s">
        <v>197</v>
      </c>
      <c r="E4" s="118" t="s">
        <v>198</v>
      </c>
    </row>
    <row r="5" spans="1:5" ht="35.25" customHeight="1" x14ac:dyDescent="0.3">
      <c r="A5" s="57" t="s">
        <v>5</v>
      </c>
      <c r="B5" s="57" t="s">
        <v>105</v>
      </c>
      <c r="C5" s="57" t="s">
        <v>106</v>
      </c>
      <c r="D5" s="57" t="s">
        <v>107</v>
      </c>
      <c r="E5" s="57" t="s">
        <v>108</v>
      </c>
    </row>
    <row r="6" spans="1:5" ht="25.5" customHeight="1" x14ac:dyDescent="0.3">
      <c r="A6" s="118" t="s">
        <v>186</v>
      </c>
      <c r="B6" s="58">
        <v>45775</v>
      </c>
      <c r="C6" s="58">
        <v>45774</v>
      </c>
      <c r="D6" s="58">
        <v>45775</v>
      </c>
      <c r="E6" s="59">
        <v>0.4375</v>
      </c>
    </row>
    <row r="7" spans="1:5" ht="15.6" x14ac:dyDescent="0.3">
      <c r="A7" s="135" t="s">
        <v>109</v>
      </c>
      <c r="B7" s="136"/>
      <c r="C7" s="136"/>
      <c r="D7" s="136"/>
      <c r="E7" s="136"/>
    </row>
    <row r="8" spans="1:5" ht="15" customHeight="1" x14ac:dyDescent="0.3">
      <c r="A8" s="137" t="s">
        <v>110</v>
      </c>
      <c r="B8" s="139" t="s">
        <v>164</v>
      </c>
      <c r="C8" s="140"/>
      <c r="D8" s="141" t="s">
        <v>111</v>
      </c>
      <c r="E8" s="142"/>
    </row>
    <row r="9" spans="1:5" ht="14.4" x14ac:dyDescent="0.3">
      <c r="A9" s="138"/>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80</v>
      </c>
      <c r="C11" s="64">
        <f t="shared" ref="C11:C17" si="0">B11*A11</f>
        <v>40000</v>
      </c>
      <c r="D11" s="66">
        <v>80</v>
      </c>
      <c r="E11" s="64">
        <f t="shared" ref="E11:E17" si="1">D11*A11</f>
        <v>40000</v>
      </c>
    </row>
    <row r="12" spans="1:5" ht="14.4" x14ac:dyDescent="0.3">
      <c r="A12" s="65">
        <v>200</v>
      </c>
      <c r="B12" s="66">
        <v>35</v>
      </c>
      <c r="C12" s="64">
        <f t="shared" si="0"/>
        <v>7000</v>
      </c>
      <c r="D12" s="66">
        <v>35</v>
      </c>
      <c r="E12" s="64">
        <f t="shared" si="1"/>
        <v>7000</v>
      </c>
    </row>
    <row r="13" spans="1:5" ht="14.4" x14ac:dyDescent="0.3">
      <c r="A13" s="65">
        <v>100</v>
      </c>
      <c r="B13" s="66">
        <v>4</v>
      </c>
      <c r="C13" s="64">
        <f t="shared" si="0"/>
        <v>400</v>
      </c>
      <c r="D13" s="66">
        <v>4</v>
      </c>
      <c r="E13" s="64">
        <f t="shared" si="1"/>
        <v>400</v>
      </c>
    </row>
    <row r="14" spans="1:5" ht="14.4" x14ac:dyDescent="0.3">
      <c r="A14" s="65">
        <v>50</v>
      </c>
      <c r="B14" s="66">
        <v>0</v>
      </c>
      <c r="C14" s="64">
        <f t="shared" si="0"/>
        <v>0</v>
      </c>
      <c r="D14" s="66">
        <v>0</v>
      </c>
      <c r="E14" s="64">
        <f t="shared" si="1"/>
        <v>0</v>
      </c>
    </row>
    <row r="15" spans="1:5" ht="14.4" x14ac:dyDescent="0.3">
      <c r="A15" s="65">
        <v>20</v>
      </c>
      <c r="B15" s="66">
        <v>0</v>
      </c>
      <c r="C15" s="64">
        <f t="shared" si="0"/>
        <v>0</v>
      </c>
      <c r="D15" s="66">
        <v>0</v>
      </c>
      <c r="E15" s="64">
        <f t="shared" si="1"/>
        <v>0</v>
      </c>
    </row>
    <row r="16" spans="1:5" ht="14.4" x14ac:dyDescent="0.3">
      <c r="A16" s="65">
        <v>10</v>
      </c>
      <c r="B16" s="66">
        <v>0</v>
      </c>
      <c r="C16" s="64">
        <f t="shared" si="0"/>
        <v>0</v>
      </c>
      <c r="D16" s="66">
        <v>0</v>
      </c>
      <c r="E16" s="64">
        <f t="shared" si="1"/>
        <v>0</v>
      </c>
    </row>
    <row r="17" spans="1:5" ht="14.4" x14ac:dyDescent="0.3">
      <c r="A17" s="65">
        <v>5</v>
      </c>
      <c r="B17" s="66">
        <v>0</v>
      </c>
      <c r="C17" s="64">
        <f t="shared" si="0"/>
        <v>0</v>
      </c>
      <c r="D17" s="66">
        <v>0</v>
      </c>
      <c r="E17" s="64">
        <f t="shared" si="1"/>
        <v>0</v>
      </c>
    </row>
    <row r="18" spans="1:5" ht="14.4" x14ac:dyDescent="0.3">
      <c r="A18" s="67" t="s">
        <v>114</v>
      </c>
      <c r="B18" s="68">
        <v>9</v>
      </c>
      <c r="C18" s="64">
        <f>B18</f>
        <v>9</v>
      </c>
      <c r="D18" s="68">
        <v>9</v>
      </c>
      <c r="E18" s="69">
        <f>D18</f>
        <v>9</v>
      </c>
    </row>
    <row r="19" spans="1:5" ht="14.4" x14ac:dyDescent="0.3">
      <c r="A19" s="70"/>
      <c r="B19" s="71" t="s">
        <v>115</v>
      </c>
      <c r="C19" s="72">
        <f>SUM(C10:C18)</f>
        <v>47409</v>
      </c>
      <c r="D19" s="71" t="s">
        <v>115</v>
      </c>
      <c r="E19" s="72">
        <f>SUM(E10:E18)</f>
        <v>47409</v>
      </c>
    </row>
    <row r="20" spans="1:5" ht="26.1" customHeight="1" x14ac:dyDescent="0.3">
      <c r="A20" s="143" t="s">
        <v>170</v>
      </c>
      <c r="B20" s="144"/>
      <c r="C20" s="73">
        <v>47409</v>
      </c>
      <c r="D20" s="74" t="s">
        <v>163</v>
      </c>
      <c r="E20" s="75">
        <v>0</v>
      </c>
    </row>
    <row r="21" spans="1:5" ht="26.1" customHeight="1" x14ac:dyDescent="0.3">
      <c r="A21" s="145" t="s">
        <v>146</v>
      </c>
      <c r="B21" s="146"/>
      <c r="C21" s="75">
        <v>0</v>
      </c>
      <c r="D21" s="74" t="s">
        <v>149</v>
      </c>
      <c r="E21" s="75">
        <v>0</v>
      </c>
    </row>
    <row r="22" spans="1:5" ht="26.1" customHeight="1" x14ac:dyDescent="0.3">
      <c r="A22" s="145" t="s">
        <v>116</v>
      </c>
      <c r="B22" s="146"/>
      <c r="C22" s="75">
        <v>0</v>
      </c>
      <c r="D22" s="76" t="s">
        <v>117</v>
      </c>
      <c r="E22" s="75"/>
    </row>
    <row r="23" spans="1:5" ht="26.1" customHeight="1" x14ac:dyDescent="0.3">
      <c r="A23" s="145" t="s">
        <v>118</v>
      </c>
      <c r="B23" s="146"/>
      <c r="C23" s="106">
        <f>(C19+C21)-(E20+E21)-E19</f>
        <v>0</v>
      </c>
      <c r="D23" s="109" t="s">
        <v>171</v>
      </c>
      <c r="E23" s="110">
        <v>0</v>
      </c>
    </row>
    <row r="24" spans="1:5" ht="82.5" customHeight="1" x14ac:dyDescent="0.3">
      <c r="A24" s="74" t="s">
        <v>119</v>
      </c>
      <c r="B24" s="130"/>
      <c r="C24" s="130"/>
      <c r="D24" s="130"/>
      <c r="E24" s="130"/>
    </row>
    <row r="25" spans="1:5" ht="57.75" customHeight="1" x14ac:dyDescent="0.3">
      <c r="A25" s="77" t="s">
        <v>120</v>
      </c>
      <c r="B25" s="151"/>
      <c r="C25" s="151"/>
      <c r="D25" s="151"/>
      <c r="E25" s="151"/>
    </row>
    <row r="26" spans="1:5" ht="37.5" customHeight="1" x14ac:dyDescent="0.3">
      <c r="A26" s="78" t="s">
        <v>121</v>
      </c>
      <c r="B26" s="78" t="s">
        <v>122</v>
      </c>
      <c r="C26" s="78" t="s">
        <v>123</v>
      </c>
      <c r="D26" s="78" t="s">
        <v>124</v>
      </c>
      <c r="E26" s="78" t="s">
        <v>125</v>
      </c>
    </row>
    <row r="27" spans="1:5" ht="27.75" customHeight="1" x14ac:dyDescent="0.3">
      <c r="A27" s="87" t="s">
        <v>199</v>
      </c>
      <c r="B27" s="87" t="s">
        <v>200</v>
      </c>
      <c r="C27" s="119" t="s">
        <v>201</v>
      </c>
      <c r="D27" s="119" t="s">
        <v>202</v>
      </c>
      <c r="E27" s="88" t="s">
        <v>203</v>
      </c>
    </row>
    <row r="28" spans="1:5" ht="14.4" x14ac:dyDescent="0.3">
      <c r="A28" s="152" t="s">
        <v>126</v>
      </c>
      <c r="B28" s="152"/>
      <c r="C28" s="152" t="s">
        <v>127</v>
      </c>
      <c r="D28" s="152"/>
      <c r="E28" s="152"/>
    </row>
    <row r="29" spans="1:5" ht="14.4" x14ac:dyDescent="0.3">
      <c r="A29" s="153"/>
      <c r="B29" s="153"/>
      <c r="C29" s="154"/>
      <c r="D29" s="154"/>
      <c r="E29" s="154"/>
    </row>
    <row r="30" spans="1:5" ht="42.75" customHeight="1" x14ac:dyDescent="0.3">
      <c r="A30" s="153"/>
      <c r="B30" s="153"/>
      <c r="C30" s="154"/>
      <c r="D30" s="154"/>
      <c r="E30" s="154"/>
    </row>
    <row r="31" spans="1:5" ht="21.75" customHeight="1" x14ac:dyDescent="0.3">
      <c r="A31" s="79"/>
      <c r="B31" s="79"/>
      <c r="C31" s="79"/>
      <c r="D31" s="79"/>
      <c r="E31" s="80"/>
    </row>
    <row r="32" spans="1:5" ht="24.75" customHeight="1" x14ac:dyDescent="0.3">
      <c r="A32" s="81" t="s">
        <v>128</v>
      </c>
      <c r="B32" s="119" t="s">
        <v>204</v>
      </c>
      <c r="C32" s="81" t="s">
        <v>129</v>
      </c>
      <c r="D32" s="155" t="s">
        <v>207</v>
      </c>
      <c r="E32" s="156"/>
    </row>
    <row r="33" spans="1:5" ht="18" customHeight="1" x14ac:dyDescent="0.3">
      <c r="A33" s="81" t="s">
        <v>130</v>
      </c>
      <c r="B33" s="119" t="s">
        <v>205</v>
      </c>
      <c r="C33" s="82" t="s">
        <v>131</v>
      </c>
      <c r="D33" s="147" t="s">
        <v>208</v>
      </c>
      <c r="E33" s="148"/>
    </row>
    <row r="34" spans="1:5" ht="27.6" x14ac:dyDescent="0.3">
      <c r="A34" s="82" t="s">
        <v>132</v>
      </c>
      <c r="B34" s="119" t="s">
        <v>201</v>
      </c>
      <c r="C34" s="82" t="s">
        <v>133</v>
      </c>
      <c r="D34" s="147" t="s">
        <v>209</v>
      </c>
      <c r="E34" s="148"/>
    </row>
    <row r="35" spans="1:5" ht="27.6" x14ac:dyDescent="0.3">
      <c r="A35" s="82" t="s">
        <v>134</v>
      </c>
      <c r="B35" s="119" t="s">
        <v>202</v>
      </c>
      <c r="C35" s="82" t="s">
        <v>135</v>
      </c>
      <c r="D35" s="147" t="s">
        <v>210</v>
      </c>
      <c r="E35" s="148"/>
    </row>
    <row r="36" spans="1:5" ht="25.5" customHeight="1" x14ac:dyDescent="0.3">
      <c r="A36" s="83" t="s">
        <v>136</v>
      </c>
      <c r="B36" s="127" t="s">
        <v>206</v>
      </c>
      <c r="C36" s="83" t="s">
        <v>137</v>
      </c>
      <c r="D36" s="149" t="s">
        <v>211</v>
      </c>
      <c r="E36" s="150"/>
    </row>
    <row r="37" spans="1:5" ht="15" customHeight="1" x14ac:dyDescent="0.3">
      <c r="A37" s="84"/>
      <c r="B37" s="85"/>
      <c r="C37" s="85"/>
      <c r="D37" s="85"/>
      <c r="E37" s="86"/>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308257C5-75A5-41E4-8172-EB29F12011A2}">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5E27E42A-2CCA-4A69-9F03-E8493F86EF1D}">
      <formula1>"Branch Manager,Loan Officer,BQM,Cluster Manager,AVP,VP"</formula1>
    </dataValidation>
    <dataValidation type="list" allowBlank="1" showInputMessage="1" showErrorMessage="1" sqref="B32" xr:uid="{AB3EE30D-32C2-43D2-B10B-6CB85CFF71C5}">
      <formula1>"Single Staff,Dual Staff"</formula1>
    </dataValidation>
    <dataValidation allowBlank="1" showErrorMessage="1" promptTitle="Date Format" prompt="DD-MM-YY" sqref="A6:D6" xr:uid="{685CEB0A-5625-40BE-AAC2-F984F3A1BF94}"/>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B5" activePane="bottomRight" state="frozen"/>
      <selection pane="topRight" activeCell="B1" sqref="B1"/>
      <selection pane="bottomLeft" activeCell="A5" sqref="A5"/>
      <selection pane="bottomRight" activeCell="E8" sqref="E8"/>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2"/>
      <c r="C1" s="92"/>
      <c r="D1" s="92"/>
      <c r="E1" s="92"/>
      <c r="F1" s="92"/>
      <c r="G1" s="92"/>
      <c r="H1" s="92"/>
      <c r="I1" s="92"/>
      <c r="J1" s="92"/>
      <c r="K1" s="92"/>
      <c r="L1" s="92"/>
      <c r="M1" s="92"/>
      <c r="N1" s="92"/>
      <c r="O1" s="92"/>
      <c r="P1" s="92"/>
      <c r="Q1" s="92"/>
      <c r="R1" s="92"/>
      <c r="S1" s="93"/>
    </row>
    <row r="2" spans="1:20" ht="18" x14ac:dyDescent="0.3">
      <c r="A2" s="2" t="s">
        <v>3</v>
      </c>
      <c r="B2" s="93"/>
      <c r="C2" s="93"/>
      <c r="D2" s="93"/>
      <c r="E2" s="93"/>
      <c r="F2" s="93"/>
      <c r="G2" s="93"/>
      <c r="H2" s="93"/>
      <c r="I2" s="93"/>
      <c r="J2" s="93"/>
      <c r="K2" s="93"/>
      <c r="L2" s="93"/>
      <c r="M2" s="93"/>
      <c r="N2" s="93"/>
      <c r="O2" s="93"/>
      <c r="P2" s="93"/>
      <c r="Q2" s="93"/>
      <c r="R2" s="93"/>
      <c r="S2" s="93"/>
    </row>
    <row r="3" spans="1:20" x14ac:dyDescent="0.3">
      <c r="A3" s="94" t="s">
        <v>141</v>
      </c>
      <c r="B3" s="95"/>
      <c r="C3" s="95"/>
      <c r="D3" s="95"/>
      <c r="E3" s="95"/>
      <c r="F3" s="95"/>
      <c r="G3" s="95"/>
      <c r="H3" s="157" t="s">
        <v>142</v>
      </c>
      <c r="I3" s="158"/>
      <c r="J3" s="158"/>
      <c r="K3" s="158"/>
      <c r="L3" s="158"/>
      <c r="M3" s="158"/>
      <c r="N3" s="158"/>
      <c r="O3" s="158"/>
      <c r="P3" s="158"/>
      <c r="Q3" s="158"/>
      <c r="R3" s="159"/>
      <c r="S3" s="101"/>
      <c r="T3" s="96"/>
    </row>
    <row r="4" spans="1:20" ht="41.4" x14ac:dyDescent="0.3">
      <c r="A4" s="97"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2" t="s">
        <v>154</v>
      </c>
    </row>
    <row r="5" spans="1:20" x14ac:dyDescent="0.3">
      <c r="A5" s="98">
        <v>1</v>
      </c>
      <c r="B5" s="103" t="s">
        <v>184</v>
      </c>
      <c r="C5" s="103" t="s">
        <v>185</v>
      </c>
      <c r="D5" s="13" t="s">
        <v>191</v>
      </c>
      <c r="E5" s="13" t="s">
        <v>192</v>
      </c>
      <c r="F5" s="13" t="s">
        <v>193</v>
      </c>
      <c r="G5" s="116" t="s">
        <v>189</v>
      </c>
      <c r="H5" s="111">
        <v>0</v>
      </c>
      <c r="I5" s="111">
        <v>4700</v>
      </c>
      <c r="J5" s="111">
        <v>0</v>
      </c>
      <c r="K5" s="111">
        <v>24000</v>
      </c>
      <c r="L5" s="111">
        <v>0</v>
      </c>
      <c r="M5" s="111">
        <v>0</v>
      </c>
      <c r="N5" s="111">
        <v>0</v>
      </c>
      <c r="O5" s="111">
        <v>0</v>
      </c>
      <c r="P5" s="33">
        <f>SUM(H5:O5)</f>
        <v>28700</v>
      </c>
      <c r="Q5" s="111">
        <v>20680</v>
      </c>
      <c r="R5" s="33">
        <f>P5-Q5</f>
        <v>8020</v>
      </c>
      <c r="S5" s="100">
        <v>0</v>
      </c>
      <c r="T5" s="89" t="s">
        <v>677</v>
      </c>
    </row>
    <row r="6" spans="1:20" x14ac:dyDescent="0.3">
      <c r="A6" s="98">
        <v>2</v>
      </c>
      <c r="B6" s="3"/>
      <c r="C6" s="99"/>
      <c r="D6" s="13"/>
      <c r="E6" s="13"/>
      <c r="F6" s="13"/>
      <c r="G6" s="99"/>
      <c r="H6" s="111"/>
      <c r="I6" s="111"/>
      <c r="J6" s="111"/>
      <c r="K6" s="111"/>
      <c r="L6" s="111"/>
      <c r="M6" s="111"/>
      <c r="N6" s="111"/>
      <c r="O6" s="111"/>
      <c r="P6" s="33">
        <f t="shared" ref="P6:P14" si="0">SUM(H6:O6)</f>
        <v>0</v>
      </c>
      <c r="Q6" s="111"/>
      <c r="R6" s="33">
        <f t="shared" ref="R6:R14" si="1">P6-Q6</f>
        <v>0</v>
      </c>
      <c r="S6" s="100"/>
      <c r="T6" s="89"/>
    </row>
    <row r="7" spans="1:20" x14ac:dyDescent="0.3">
      <c r="A7" s="98">
        <v>3</v>
      </c>
      <c r="B7" s="3"/>
      <c r="C7" s="99"/>
      <c r="D7" s="13"/>
      <c r="E7" s="13"/>
      <c r="F7" s="13"/>
      <c r="G7" s="99"/>
      <c r="H7" s="111"/>
      <c r="I7" s="111"/>
      <c r="J7" s="111"/>
      <c r="K7" s="111"/>
      <c r="L7" s="111"/>
      <c r="M7" s="111"/>
      <c r="N7" s="111"/>
      <c r="O7" s="111"/>
      <c r="P7" s="33">
        <f t="shared" si="0"/>
        <v>0</v>
      </c>
      <c r="Q7" s="111"/>
      <c r="R7" s="33">
        <f t="shared" si="1"/>
        <v>0</v>
      </c>
      <c r="S7" s="100"/>
      <c r="T7" s="89"/>
    </row>
    <row r="8" spans="1:20" x14ac:dyDescent="0.3">
      <c r="A8" s="98">
        <v>4</v>
      </c>
      <c r="B8" s="3"/>
      <c r="C8" s="99"/>
      <c r="D8" s="13"/>
      <c r="E8" s="13"/>
      <c r="F8" s="13"/>
      <c r="G8" s="99"/>
      <c r="H8" s="111"/>
      <c r="I8" s="111"/>
      <c r="J8" s="111"/>
      <c r="K8" s="111"/>
      <c r="L8" s="111"/>
      <c r="M8" s="111"/>
      <c r="N8" s="111"/>
      <c r="O8" s="111"/>
      <c r="P8" s="33">
        <f t="shared" si="0"/>
        <v>0</v>
      </c>
      <c r="Q8" s="111"/>
      <c r="R8" s="33">
        <f t="shared" si="1"/>
        <v>0</v>
      </c>
      <c r="S8" s="100"/>
      <c r="T8" s="89"/>
    </row>
    <row r="9" spans="1:20" x14ac:dyDescent="0.3">
      <c r="A9" s="98">
        <v>5</v>
      </c>
      <c r="B9" s="3"/>
      <c r="C9" s="99"/>
      <c r="D9" s="13"/>
      <c r="E9" s="13"/>
      <c r="F9" s="13"/>
      <c r="G9" s="99"/>
      <c r="H9" s="111"/>
      <c r="I9" s="111"/>
      <c r="J9" s="111"/>
      <c r="K9" s="111"/>
      <c r="L9" s="111"/>
      <c r="M9" s="111"/>
      <c r="N9" s="111"/>
      <c r="O9" s="111"/>
      <c r="P9" s="33">
        <f t="shared" si="0"/>
        <v>0</v>
      </c>
      <c r="Q9" s="111"/>
      <c r="R9" s="33">
        <f t="shared" si="1"/>
        <v>0</v>
      </c>
      <c r="S9" s="100"/>
      <c r="T9" s="89"/>
    </row>
    <row r="10" spans="1:20" x14ac:dyDescent="0.3">
      <c r="A10" s="98">
        <v>6</v>
      </c>
      <c r="B10" s="3"/>
      <c r="C10" s="99"/>
      <c r="D10" s="13"/>
      <c r="E10" s="13"/>
      <c r="F10" s="13"/>
      <c r="G10" s="99"/>
      <c r="H10" s="111"/>
      <c r="I10" s="111"/>
      <c r="J10" s="111"/>
      <c r="K10" s="111"/>
      <c r="L10" s="111"/>
      <c r="M10" s="111"/>
      <c r="N10" s="111"/>
      <c r="O10" s="111"/>
      <c r="P10" s="33">
        <f t="shared" si="0"/>
        <v>0</v>
      </c>
      <c r="Q10" s="111"/>
      <c r="R10" s="33">
        <f t="shared" si="1"/>
        <v>0</v>
      </c>
      <c r="S10" s="100"/>
      <c r="T10" s="89"/>
    </row>
    <row r="11" spans="1:20" x14ac:dyDescent="0.3">
      <c r="A11" s="98">
        <v>7</v>
      </c>
      <c r="B11" s="3"/>
      <c r="C11" s="99"/>
      <c r="D11" s="13"/>
      <c r="E11" s="13"/>
      <c r="F11" s="13"/>
      <c r="G11" s="99"/>
      <c r="H11" s="111"/>
      <c r="I11" s="111"/>
      <c r="J11" s="111"/>
      <c r="K11" s="111"/>
      <c r="L11" s="111"/>
      <c r="M11" s="111"/>
      <c r="N11" s="111"/>
      <c r="O11" s="111"/>
      <c r="P11" s="33">
        <f t="shared" si="0"/>
        <v>0</v>
      </c>
      <c r="Q11" s="111"/>
      <c r="R11" s="33">
        <f t="shared" si="1"/>
        <v>0</v>
      </c>
      <c r="S11" s="100"/>
      <c r="T11" s="89"/>
    </row>
    <row r="12" spans="1:20" x14ac:dyDescent="0.3">
      <c r="A12" s="98">
        <v>8</v>
      </c>
      <c r="B12" s="3"/>
      <c r="C12" s="99"/>
      <c r="D12" s="13"/>
      <c r="E12" s="13"/>
      <c r="F12" s="13"/>
      <c r="G12" s="99"/>
      <c r="H12" s="111"/>
      <c r="I12" s="111"/>
      <c r="J12" s="111"/>
      <c r="K12" s="111"/>
      <c r="L12" s="111"/>
      <c r="M12" s="111"/>
      <c r="N12" s="111"/>
      <c r="O12" s="111"/>
      <c r="P12" s="33">
        <f t="shared" si="0"/>
        <v>0</v>
      </c>
      <c r="Q12" s="111"/>
      <c r="R12" s="33">
        <f t="shared" si="1"/>
        <v>0</v>
      </c>
      <c r="S12" s="100"/>
      <c r="T12" s="89"/>
    </row>
    <row r="13" spans="1:20" x14ac:dyDescent="0.3">
      <c r="A13" s="98">
        <v>9</v>
      </c>
      <c r="B13" s="3"/>
      <c r="C13" s="99"/>
      <c r="D13" s="13"/>
      <c r="E13" s="13"/>
      <c r="F13" s="13"/>
      <c r="G13" s="99"/>
      <c r="H13" s="111"/>
      <c r="I13" s="111"/>
      <c r="J13" s="111"/>
      <c r="K13" s="111"/>
      <c r="L13" s="111"/>
      <c r="M13" s="111"/>
      <c r="N13" s="111"/>
      <c r="O13" s="111"/>
      <c r="P13" s="33">
        <f t="shared" si="0"/>
        <v>0</v>
      </c>
      <c r="Q13" s="111"/>
      <c r="R13" s="33">
        <f t="shared" si="1"/>
        <v>0</v>
      </c>
      <c r="S13" s="100"/>
      <c r="T13" s="89"/>
    </row>
    <row r="14" spans="1:20" x14ac:dyDescent="0.3">
      <c r="A14" s="98">
        <v>10</v>
      </c>
      <c r="B14" s="3"/>
      <c r="C14" s="99"/>
      <c r="D14" s="13"/>
      <c r="E14" s="13"/>
      <c r="F14" s="13"/>
      <c r="G14" s="99"/>
      <c r="H14" s="111"/>
      <c r="I14" s="111"/>
      <c r="J14" s="111"/>
      <c r="K14" s="111"/>
      <c r="L14" s="111"/>
      <c r="M14" s="111"/>
      <c r="N14" s="111"/>
      <c r="O14" s="111"/>
      <c r="P14" s="33">
        <f t="shared" si="0"/>
        <v>0</v>
      </c>
      <c r="Q14" s="111"/>
      <c r="R14" s="33">
        <f t="shared" si="1"/>
        <v>0</v>
      </c>
      <c r="S14" s="100"/>
      <c r="T14" s="89"/>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topLeftCell="R1" zoomScaleNormal="100" workbookViewId="0">
      <pane ySplit="4" topLeftCell="A5" activePane="bottomLeft" state="frozen"/>
      <selection pane="bottomLeft" activeCell="W7" sqref="W7"/>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74.218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41.4"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7" t="s">
        <v>169</v>
      </c>
      <c r="W4" s="10" t="s">
        <v>34</v>
      </c>
    </row>
    <row r="5" spans="1:23" ht="20.100000000000001" customHeight="1" x14ac:dyDescent="0.3">
      <c r="A5" s="12">
        <v>1</v>
      </c>
      <c r="B5" s="103" t="s">
        <v>184</v>
      </c>
      <c r="C5" s="103" t="s">
        <v>185</v>
      </c>
      <c r="D5" s="122" t="s">
        <v>189</v>
      </c>
      <c r="E5" s="105">
        <v>45780</v>
      </c>
      <c r="F5" s="13" t="s">
        <v>191</v>
      </c>
      <c r="G5" s="13" t="s">
        <v>192</v>
      </c>
      <c r="H5" s="13" t="s">
        <v>193</v>
      </c>
      <c r="I5" s="103" t="s">
        <v>316</v>
      </c>
      <c r="J5" s="103" t="s">
        <v>382</v>
      </c>
      <c r="K5" s="103" t="s">
        <v>383</v>
      </c>
      <c r="L5" s="103">
        <v>348973645</v>
      </c>
      <c r="M5" s="103" t="s">
        <v>384</v>
      </c>
      <c r="N5" s="103">
        <v>44040</v>
      </c>
      <c r="O5" s="103">
        <v>2350</v>
      </c>
      <c r="P5" s="16" t="s">
        <v>673</v>
      </c>
      <c r="Q5" s="16">
        <v>45629</v>
      </c>
      <c r="R5" s="112">
        <v>4700</v>
      </c>
      <c r="S5" s="13">
        <v>0</v>
      </c>
      <c r="T5" s="13">
        <v>0</v>
      </c>
      <c r="U5" s="114">
        <f>R5-(S5+T5)</f>
        <v>4700</v>
      </c>
      <c r="V5" s="4" t="s">
        <v>428</v>
      </c>
      <c r="W5" s="120" t="s">
        <v>674</v>
      </c>
    </row>
    <row r="6" spans="1:23" ht="20.100000000000001" customHeight="1" x14ac:dyDescent="0.3">
      <c r="A6" s="12">
        <v>2</v>
      </c>
      <c r="B6" s="103" t="s">
        <v>184</v>
      </c>
      <c r="C6" s="103" t="s">
        <v>185</v>
      </c>
      <c r="D6" s="122" t="s">
        <v>189</v>
      </c>
      <c r="E6" s="105">
        <v>45780</v>
      </c>
      <c r="F6" s="13" t="s">
        <v>191</v>
      </c>
      <c r="G6" s="13" t="s">
        <v>192</v>
      </c>
      <c r="H6" s="13" t="s">
        <v>193</v>
      </c>
      <c r="I6" s="103" t="s">
        <v>389</v>
      </c>
      <c r="J6" s="103" t="s">
        <v>391</v>
      </c>
      <c r="K6" s="103" t="s">
        <v>392</v>
      </c>
      <c r="L6" s="103">
        <v>349352422</v>
      </c>
      <c r="M6" s="103" t="s">
        <v>393</v>
      </c>
      <c r="N6" s="103">
        <v>44040</v>
      </c>
      <c r="O6" s="103">
        <v>2400</v>
      </c>
      <c r="P6" s="16" t="s">
        <v>672</v>
      </c>
      <c r="Q6" s="16">
        <v>45552</v>
      </c>
      <c r="R6" s="112">
        <v>5000</v>
      </c>
      <c r="S6" s="13">
        <v>5000</v>
      </c>
      <c r="T6" s="13">
        <v>0</v>
      </c>
      <c r="U6" s="114">
        <f t="shared" ref="U6:U69" si="0">R6-(S6+T6)</f>
        <v>0</v>
      </c>
      <c r="V6" s="4" t="s">
        <v>428</v>
      </c>
      <c r="W6" s="120" t="s">
        <v>675</v>
      </c>
    </row>
    <row r="7" spans="1:23" ht="20.100000000000001" customHeight="1" x14ac:dyDescent="0.3">
      <c r="A7" s="12">
        <v>3</v>
      </c>
      <c r="B7" s="103" t="s">
        <v>184</v>
      </c>
      <c r="C7" s="103" t="s">
        <v>185</v>
      </c>
      <c r="D7" s="122" t="s">
        <v>189</v>
      </c>
      <c r="E7" s="105">
        <v>45777</v>
      </c>
      <c r="F7" s="13" t="s">
        <v>191</v>
      </c>
      <c r="G7" s="13" t="s">
        <v>192</v>
      </c>
      <c r="H7" s="13" t="s">
        <v>193</v>
      </c>
      <c r="I7" s="103" t="s">
        <v>440</v>
      </c>
      <c r="J7" s="103" t="s">
        <v>442</v>
      </c>
      <c r="K7" s="103" t="s">
        <v>444</v>
      </c>
      <c r="L7" s="103">
        <v>352324884</v>
      </c>
      <c r="M7" s="103" t="s">
        <v>445</v>
      </c>
      <c r="N7" s="103">
        <v>42000</v>
      </c>
      <c r="O7" s="103">
        <v>2240</v>
      </c>
      <c r="P7" s="16" t="s">
        <v>672</v>
      </c>
      <c r="Q7" s="16">
        <v>45548</v>
      </c>
      <c r="R7" s="112">
        <v>19000</v>
      </c>
      <c r="S7" s="13">
        <v>15680</v>
      </c>
      <c r="T7" s="13">
        <v>0</v>
      </c>
      <c r="U7" s="114">
        <f t="shared" si="0"/>
        <v>3320</v>
      </c>
      <c r="V7" s="4" t="s">
        <v>428</v>
      </c>
      <c r="W7" s="120" t="s">
        <v>676</v>
      </c>
    </row>
    <row r="8" spans="1:23" ht="20.100000000000001" customHeight="1" x14ac:dyDescent="0.3">
      <c r="A8" s="12">
        <v>4</v>
      </c>
      <c r="B8" s="3"/>
      <c r="C8" s="13"/>
      <c r="D8" s="13"/>
      <c r="E8" s="14"/>
      <c r="F8" s="13"/>
      <c r="G8" s="13"/>
      <c r="H8" s="13"/>
      <c r="I8" s="13"/>
      <c r="J8" s="13"/>
      <c r="K8" s="13"/>
      <c r="L8" s="15"/>
      <c r="M8" s="14"/>
      <c r="N8" s="13"/>
      <c r="O8" s="13"/>
      <c r="P8" s="16"/>
      <c r="Q8" s="16"/>
      <c r="R8" s="13"/>
      <c r="S8" s="13"/>
      <c r="T8" s="13"/>
      <c r="U8" s="114">
        <f t="shared" si="0"/>
        <v>0</v>
      </c>
      <c r="V8" s="4"/>
      <c r="W8" s="17"/>
    </row>
    <row r="9" spans="1:23" ht="20.100000000000001" customHeight="1" x14ac:dyDescent="0.3">
      <c r="A9" s="12">
        <v>5</v>
      </c>
      <c r="B9" s="3"/>
      <c r="C9" s="13"/>
      <c r="D9" s="13"/>
      <c r="E9" s="14"/>
      <c r="F9" s="13"/>
      <c r="G9" s="13"/>
      <c r="H9" s="13"/>
      <c r="I9" s="13"/>
      <c r="J9" s="13"/>
      <c r="K9" s="13"/>
      <c r="L9" s="15"/>
      <c r="M9" s="14"/>
      <c r="N9" s="13"/>
      <c r="O9" s="13"/>
      <c r="P9" s="16"/>
      <c r="Q9" s="16"/>
      <c r="R9" s="13"/>
      <c r="S9" s="13"/>
      <c r="T9" s="13"/>
      <c r="U9" s="114">
        <f t="shared" si="0"/>
        <v>0</v>
      </c>
      <c r="V9" s="4"/>
      <c r="W9" s="17"/>
    </row>
    <row r="10" spans="1:23" ht="20.100000000000001" customHeight="1" x14ac:dyDescent="0.3">
      <c r="A10" s="12">
        <v>6</v>
      </c>
      <c r="B10" s="3"/>
      <c r="C10" s="13"/>
      <c r="D10" s="13"/>
      <c r="E10" s="14"/>
      <c r="F10" s="13"/>
      <c r="G10" s="13"/>
      <c r="H10" s="13"/>
      <c r="I10" s="13"/>
      <c r="J10" s="13"/>
      <c r="K10" s="13"/>
      <c r="L10" s="15"/>
      <c r="M10" s="14"/>
      <c r="N10" s="13"/>
      <c r="O10" s="13"/>
      <c r="P10" s="16"/>
      <c r="Q10" s="16"/>
      <c r="R10" s="13"/>
      <c r="S10" s="13"/>
      <c r="T10" s="13"/>
      <c r="U10" s="114">
        <f t="shared" si="0"/>
        <v>0</v>
      </c>
      <c r="V10" s="4"/>
      <c r="W10" s="17"/>
    </row>
    <row r="11" spans="1:23" ht="20.100000000000001" customHeight="1" x14ac:dyDescent="0.3">
      <c r="A11" s="12">
        <v>7</v>
      </c>
      <c r="B11" s="3"/>
      <c r="C11" s="13"/>
      <c r="D11" s="13"/>
      <c r="E11" s="14"/>
      <c r="F11" s="13"/>
      <c r="G11" s="13"/>
      <c r="H11" s="13"/>
      <c r="I11" s="13"/>
      <c r="J11" s="13"/>
      <c r="K11" s="13"/>
      <c r="L11" s="15"/>
      <c r="M11" s="14"/>
      <c r="N11" s="13"/>
      <c r="O11" s="13"/>
      <c r="P11" s="16"/>
      <c r="Q11" s="16"/>
      <c r="R11" s="13"/>
      <c r="S11" s="13"/>
      <c r="T11" s="13"/>
      <c r="U11" s="114">
        <f t="shared" si="0"/>
        <v>0</v>
      </c>
      <c r="V11" s="4"/>
      <c r="W11" s="17"/>
    </row>
    <row r="12" spans="1:23" ht="20.100000000000001" customHeight="1" x14ac:dyDescent="0.3">
      <c r="A12" s="12">
        <v>8</v>
      </c>
      <c r="B12" s="3"/>
      <c r="C12" s="13"/>
      <c r="D12" s="13"/>
      <c r="E12" s="14"/>
      <c r="F12" s="13"/>
      <c r="G12" s="13"/>
      <c r="H12" s="13"/>
      <c r="I12" s="13"/>
      <c r="J12" s="13"/>
      <c r="K12" s="13"/>
      <c r="L12" s="15"/>
      <c r="M12" s="14"/>
      <c r="N12" s="13"/>
      <c r="O12" s="13"/>
      <c r="P12" s="16"/>
      <c r="Q12" s="16"/>
      <c r="R12" s="13"/>
      <c r="S12" s="13"/>
      <c r="T12" s="13"/>
      <c r="U12" s="114">
        <f t="shared" si="0"/>
        <v>0</v>
      </c>
      <c r="V12" s="4"/>
      <c r="W12" s="17"/>
    </row>
    <row r="13" spans="1:23" ht="20.100000000000001" customHeight="1" x14ac:dyDescent="0.3">
      <c r="A13" s="12">
        <v>9</v>
      </c>
      <c r="B13" s="3"/>
      <c r="C13" s="13"/>
      <c r="D13" s="13"/>
      <c r="E13" s="14"/>
      <c r="F13" s="13"/>
      <c r="G13" s="13"/>
      <c r="H13" s="13"/>
      <c r="I13" s="13"/>
      <c r="J13" s="13"/>
      <c r="K13" s="13"/>
      <c r="L13" s="15"/>
      <c r="M13" s="14"/>
      <c r="N13" s="13"/>
      <c r="O13" s="13"/>
      <c r="P13" s="16"/>
      <c r="Q13" s="16"/>
      <c r="R13" s="13"/>
      <c r="S13" s="13"/>
      <c r="T13" s="13"/>
      <c r="U13" s="114">
        <f t="shared" si="0"/>
        <v>0</v>
      </c>
      <c r="V13" s="4"/>
      <c r="W13" s="17"/>
    </row>
    <row r="14" spans="1:23" ht="20.100000000000001" customHeight="1" x14ac:dyDescent="0.3">
      <c r="A14" s="12">
        <v>10</v>
      </c>
      <c r="B14" s="3"/>
      <c r="C14" s="13"/>
      <c r="D14" s="13"/>
      <c r="E14" s="14"/>
      <c r="F14" s="13"/>
      <c r="G14" s="13"/>
      <c r="H14" s="13"/>
      <c r="I14" s="13"/>
      <c r="J14" s="13"/>
      <c r="K14" s="13"/>
      <c r="L14" s="15"/>
      <c r="M14" s="14"/>
      <c r="N14" s="13"/>
      <c r="O14" s="13"/>
      <c r="P14" s="16"/>
      <c r="Q14" s="16"/>
      <c r="R14" s="13"/>
      <c r="S14" s="13"/>
      <c r="T14" s="13"/>
      <c r="U14" s="114">
        <f t="shared" si="0"/>
        <v>0</v>
      </c>
      <c r="V14" s="4"/>
      <c r="W14" s="17"/>
    </row>
    <row r="15" spans="1:23" ht="20.100000000000001" customHeight="1" x14ac:dyDescent="0.3">
      <c r="A15" s="12">
        <v>11</v>
      </c>
      <c r="B15" s="3"/>
      <c r="C15" s="13"/>
      <c r="D15" s="13"/>
      <c r="E15" s="14"/>
      <c r="F15" s="13"/>
      <c r="G15" s="13"/>
      <c r="H15" s="13"/>
      <c r="I15" s="13"/>
      <c r="J15" s="13"/>
      <c r="K15" s="13"/>
      <c r="L15" s="15"/>
      <c r="M15" s="14"/>
      <c r="N15" s="13"/>
      <c r="O15" s="13"/>
      <c r="P15" s="16"/>
      <c r="Q15" s="16"/>
      <c r="R15" s="13"/>
      <c r="S15" s="13"/>
      <c r="T15" s="13"/>
      <c r="U15" s="114">
        <f t="shared" si="0"/>
        <v>0</v>
      </c>
      <c r="V15" s="4"/>
      <c r="W15" s="17"/>
    </row>
    <row r="16" spans="1:23" ht="20.100000000000001" customHeight="1" x14ac:dyDescent="0.3">
      <c r="A16" s="12">
        <v>12</v>
      </c>
      <c r="B16" s="3"/>
      <c r="C16" s="13"/>
      <c r="D16" s="13"/>
      <c r="E16" s="14"/>
      <c r="F16" s="13"/>
      <c r="G16" s="13"/>
      <c r="H16" s="13"/>
      <c r="I16" s="13"/>
      <c r="J16" s="13"/>
      <c r="K16" s="13"/>
      <c r="L16" s="15"/>
      <c r="M16" s="14"/>
      <c r="N16" s="13"/>
      <c r="O16" s="13"/>
      <c r="P16" s="16"/>
      <c r="Q16" s="16"/>
      <c r="R16" s="13"/>
      <c r="S16" s="13"/>
      <c r="T16" s="13"/>
      <c r="U16" s="114">
        <f t="shared" si="0"/>
        <v>0</v>
      </c>
      <c r="V16" s="4"/>
      <c r="W16" s="17"/>
    </row>
    <row r="17" spans="1:23" ht="20.100000000000001" customHeight="1" x14ac:dyDescent="0.3">
      <c r="A17" s="12">
        <v>13</v>
      </c>
      <c r="B17" s="3"/>
      <c r="C17" s="13"/>
      <c r="D17" s="13"/>
      <c r="E17" s="14"/>
      <c r="F17" s="13"/>
      <c r="G17" s="13"/>
      <c r="H17" s="13"/>
      <c r="I17" s="13"/>
      <c r="J17" s="13"/>
      <c r="K17" s="13"/>
      <c r="L17" s="15"/>
      <c r="M17" s="14"/>
      <c r="N17" s="13"/>
      <c r="O17" s="13"/>
      <c r="P17" s="16"/>
      <c r="Q17" s="16"/>
      <c r="R17" s="13"/>
      <c r="S17" s="13"/>
      <c r="T17" s="13"/>
      <c r="U17" s="114">
        <f t="shared" si="0"/>
        <v>0</v>
      </c>
      <c r="V17" s="4"/>
      <c r="W17" s="17"/>
    </row>
    <row r="18" spans="1:23" ht="20.100000000000001" customHeight="1" x14ac:dyDescent="0.3">
      <c r="A18" s="12">
        <v>14</v>
      </c>
      <c r="B18" s="3"/>
      <c r="C18" s="13"/>
      <c r="D18" s="13"/>
      <c r="E18" s="14"/>
      <c r="F18" s="13"/>
      <c r="G18" s="13"/>
      <c r="H18" s="13"/>
      <c r="I18" s="13"/>
      <c r="J18" s="13"/>
      <c r="K18" s="13"/>
      <c r="L18" s="15"/>
      <c r="M18" s="14"/>
      <c r="N18" s="13"/>
      <c r="O18" s="13"/>
      <c r="P18" s="16"/>
      <c r="Q18" s="16"/>
      <c r="R18" s="13"/>
      <c r="S18" s="13"/>
      <c r="T18" s="13"/>
      <c r="U18" s="114">
        <f t="shared" si="0"/>
        <v>0</v>
      </c>
      <c r="V18" s="4"/>
      <c r="W18" s="17"/>
    </row>
    <row r="19" spans="1:23"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14">
        <f t="shared" si="0"/>
        <v>0</v>
      </c>
      <c r="V19" s="4"/>
      <c r="W19" s="17"/>
    </row>
    <row r="20" spans="1:23"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14">
        <f t="shared" si="0"/>
        <v>0</v>
      </c>
      <c r="V20" s="4"/>
      <c r="W20" s="17"/>
    </row>
    <row r="21" spans="1:23"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14">
        <f t="shared" si="0"/>
        <v>0</v>
      </c>
      <c r="V21" s="4"/>
      <c r="W21" s="17"/>
    </row>
    <row r="22" spans="1:23"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14">
        <f t="shared" si="0"/>
        <v>0</v>
      </c>
      <c r="V22" s="4"/>
      <c r="W22" s="17"/>
    </row>
    <row r="23" spans="1:23"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14">
        <f t="shared" si="0"/>
        <v>0</v>
      </c>
      <c r="V23" s="4"/>
      <c r="W23" s="17"/>
    </row>
    <row r="24" spans="1:23"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14">
        <f t="shared" si="0"/>
        <v>0</v>
      </c>
      <c r="V24" s="4"/>
      <c r="W24" s="17"/>
    </row>
    <row r="25" spans="1:23"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14">
        <f t="shared" si="0"/>
        <v>0</v>
      </c>
      <c r="V25" s="4"/>
      <c r="W25" s="17"/>
    </row>
    <row r="26" spans="1:23"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14">
        <f t="shared" si="0"/>
        <v>0</v>
      </c>
      <c r="V26" s="4"/>
      <c r="W26" s="17"/>
    </row>
    <row r="27" spans="1:23"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14">
        <f t="shared" si="0"/>
        <v>0</v>
      </c>
      <c r="V27" s="4"/>
      <c r="W27" s="17"/>
    </row>
    <row r="28" spans="1:23"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14">
        <f t="shared" si="0"/>
        <v>0</v>
      </c>
      <c r="V28" s="4"/>
      <c r="W28" s="17"/>
    </row>
    <row r="29" spans="1:23"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14">
        <f t="shared" si="0"/>
        <v>0</v>
      </c>
      <c r="V29" s="4"/>
      <c r="W29" s="17"/>
    </row>
    <row r="30" spans="1:23"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14">
        <f t="shared" si="0"/>
        <v>0</v>
      </c>
      <c r="V30" s="4"/>
      <c r="W30" s="17"/>
    </row>
    <row r="31" spans="1:23"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14">
        <f t="shared" si="0"/>
        <v>0</v>
      </c>
      <c r="V31" s="4"/>
      <c r="W31" s="17"/>
    </row>
    <row r="32" spans="1:23"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14">
        <f t="shared" si="0"/>
        <v>0</v>
      </c>
      <c r="V32" s="4"/>
      <c r="W32" s="17"/>
    </row>
    <row r="33" spans="1:23"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14">
        <f t="shared" si="0"/>
        <v>0</v>
      </c>
      <c r="V33" s="4"/>
      <c r="W33" s="17"/>
    </row>
    <row r="34" spans="1:23"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14">
        <f t="shared" si="0"/>
        <v>0</v>
      </c>
      <c r="V34" s="4"/>
      <c r="W34" s="17"/>
    </row>
    <row r="35" spans="1:23"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14">
        <f t="shared" si="0"/>
        <v>0</v>
      </c>
      <c r="V35" s="4"/>
      <c r="W35" s="17"/>
    </row>
    <row r="36" spans="1:23"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14">
        <f t="shared" si="0"/>
        <v>0</v>
      </c>
      <c r="V36" s="4"/>
      <c r="W36" s="17"/>
    </row>
    <row r="37" spans="1:23"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14">
        <f t="shared" si="0"/>
        <v>0</v>
      </c>
      <c r="V37" s="4"/>
      <c r="W37" s="17"/>
    </row>
    <row r="38" spans="1:23"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14">
        <f t="shared" si="0"/>
        <v>0</v>
      </c>
      <c r="V38" s="4"/>
      <c r="W38" s="17"/>
    </row>
    <row r="39" spans="1:23"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14">
        <f t="shared" si="0"/>
        <v>0</v>
      </c>
      <c r="V39" s="4"/>
      <c r="W39" s="17"/>
    </row>
    <row r="40" spans="1:23"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14">
        <f t="shared" si="0"/>
        <v>0</v>
      </c>
      <c r="V40" s="4"/>
      <c r="W40" s="17"/>
    </row>
    <row r="41" spans="1:23"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14">
        <f t="shared" si="0"/>
        <v>0</v>
      </c>
      <c r="V41" s="4"/>
      <c r="W41" s="17"/>
    </row>
    <row r="42" spans="1:23"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14">
        <f t="shared" si="0"/>
        <v>0</v>
      </c>
      <c r="V42" s="4"/>
      <c r="W42" s="17"/>
    </row>
    <row r="43" spans="1:23"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14">
        <f t="shared" si="0"/>
        <v>0</v>
      </c>
      <c r="V43" s="4"/>
      <c r="W43" s="17"/>
    </row>
    <row r="44" spans="1:23"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14">
        <f t="shared" si="0"/>
        <v>0</v>
      </c>
      <c r="V44" s="4"/>
      <c r="W44" s="17"/>
    </row>
    <row r="45" spans="1:23"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14">
        <f t="shared" si="0"/>
        <v>0</v>
      </c>
      <c r="V45" s="4"/>
      <c r="W45" s="17"/>
    </row>
    <row r="46" spans="1:23"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14">
        <f t="shared" si="0"/>
        <v>0</v>
      </c>
      <c r="V46" s="4"/>
      <c r="W46" s="17"/>
    </row>
    <row r="47" spans="1:23"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14">
        <f t="shared" si="0"/>
        <v>0</v>
      </c>
      <c r="V47" s="4"/>
      <c r="W47" s="17"/>
    </row>
    <row r="48" spans="1:23"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14">
        <f t="shared" si="0"/>
        <v>0</v>
      </c>
      <c r="V48" s="4"/>
      <c r="W48" s="17"/>
    </row>
    <row r="49" spans="1:23"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14">
        <f t="shared" si="0"/>
        <v>0</v>
      </c>
      <c r="V49" s="4"/>
      <c r="W49" s="17"/>
    </row>
    <row r="50" spans="1:23"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14">
        <f t="shared" si="0"/>
        <v>0</v>
      </c>
      <c r="V50" s="4"/>
      <c r="W50" s="17"/>
    </row>
    <row r="51" spans="1:23"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14">
        <f t="shared" si="0"/>
        <v>0</v>
      </c>
      <c r="V51" s="4"/>
      <c r="W51" s="17"/>
    </row>
    <row r="52" spans="1:23"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14">
        <f t="shared" si="0"/>
        <v>0</v>
      </c>
      <c r="V52" s="4"/>
      <c r="W52" s="17"/>
    </row>
    <row r="53" spans="1:23"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14">
        <f t="shared" si="0"/>
        <v>0</v>
      </c>
      <c r="V53" s="4"/>
      <c r="W53" s="17"/>
    </row>
    <row r="54" spans="1:23"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14">
        <f t="shared" si="0"/>
        <v>0</v>
      </c>
      <c r="V54" s="4"/>
      <c r="W54" s="17"/>
    </row>
    <row r="55" spans="1:23"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14">
        <f t="shared" si="0"/>
        <v>0</v>
      </c>
      <c r="V55" s="4"/>
      <c r="W55" s="17"/>
    </row>
    <row r="56" spans="1:23"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14">
        <f t="shared" si="0"/>
        <v>0</v>
      </c>
      <c r="V56" s="4"/>
      <c r="W56" s="17"/>
    </row>
    <row r="57" spans="1:23"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14">
        <f t="shared" si="0"/>
        <v>0</v>
      </c>
      <c r="V57" s="4"/>
      <c r="W57" s="17"/>
    </row>
    <row r="58" spans="1:23"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14">
        <f t="shared" si="0"/>
        <v>0</v>
      </c>
      <c r="V58" s="4"/>
      <c r="W58" s="17"/>
    </row>
    <row r="59" spans="1:23"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14">
        <f t="shared" si="0"/>
        <v>0</v>
      </c>
      <c r="V59" s="4"/>
      <c r="W59" s="17"/>
    </row>
    <row r="60" spans="1:23"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14">
        <f t="shared" si="0"/>
        <v>0</v>
      </c>
      <c r="V60" s="4"/>
      <c r="W60" s="17"/>
    </row>
    <row r="61" spans="1:23"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14">
        <f t="shared" si="0"/>
        <v>0</v>
      </c>
      <c r="V61" s="4"/>
      <c r="W61" s="17"/>
    </row>
    <row r="62" spans="1:23"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14">
        <f t="shared" si="0"/>
        <v>0</v>
      </c>
      <c r="V62" s="4"/>
      <c r="W62" s="17"/>
    </row>
    <row r="63" spans="1:23"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14">
        <f t="shared" si="0"/>
        <v>0</v>
      </c>
      <c r="V63" s="4"/>
      <c r="W63" s="17"/>
    </row>
    <row r="64" spans="1:23"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14">
        <f t="shared" si="0"/>
        <v>0</v>
      </c>
      <c r="V64" s="4"/>
      <c r="W64" s="17"/>
    </row>
    <row r="65" spans="1:23"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14">
        <f t="shared" si="0"/>
        <v>0</v>
      </c>
      <c r="V65" s="4"/>
      <c r="W65" s="17"/>
    </row>
    <row r="66" spans="1:23"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14">
        <f t="shared" si="0"/>
        <v>0</v>
      </c>
      <c r="V66" s="4"/>
      <c r="W66" s="17"/>
    </row>
    <row r="67" spans="1:23"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14">
        <f t="shared" si="0"/>
        <v>0</v>
      </c>
      <c r="V67" s="4"/>
      <c r="W67" s="17"/>
    </row>
    <row r="68" spans="1:23"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14">
        <f t="shared" si="0"/>
        <v>0</v>
      </c>
      <c r="V68" s="4"/>
      <c r="W68" s="17"/>
    </row>
    <row r="69" spans="1:23"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14">
        <f t="shared" si="0"/>
        <v>0</v>
      </c>
      <c r="V69" s="4"/>
      <c r="W69" s="17"/>
    </row>
    <row r="70" spans="1:23"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14">
        <f t="shared" ref="U70:U133" si="1">R70-(S70+T70)</f>
        <v>0</v>
      </c>
      <c r="V70" s="4"/>
      <c r="W70" s="17"/>
    </row>
    <row r="71" spans="1:23"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14">
        <f t="shared" si="1"/>
        <v>0</v>
      </c>
      <c r="V71" s="4"/>
      <c r="W71" s="17"/>
    </row>
    <row r="72" spans="1:23"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14">
        <f t="shared" si="1"/>
        <v>0</v>
      </c>
      <c r="V72" s="4"/>
      <c r="W72" s="17"/>
    </row>
    <row r="73" spans="1:23"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14">
        <f t="shared" si="1"/>
        <v>0</v>
      </c>
      <c r="V73" s="4"/>
      <c r="W73" s="17"/>
    </row>
    <row r="74" spans="1:23"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14">
        <f t="shared" si="1"/>
        <v>0</v>
      </c>
      <c r="V74" s="4"/>
      <c r="W74" s="17"/>
    </row>
    <row r="75" spans="1:23"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14">
        <f t="shared" si="1"/>
        <v>0</v>
      </c>
      <c r="V75" s="4"/>
      <c r="W75" s="17"/>
    </row>
    <row r="76" spans="1:23"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14">
        <f t="shared" si="1"/>
        <v>0</v>
      </c>
      <c r="V76" s="4"/>
      <c r="W76" s="17"/>
    </row>
    <row r="77" spans="1:23"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14">
        <f t="shared" si="1"/>
        <v>0</v>
      </c>
      <c r="V77" s="4"/>
      <c r="W77" s="17"/>
    </row>
    <row r="78" spans="1:23"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14">
        <f t="shared" si="1"/>
        <v>0</v>
      </c>
      <c r="V78" s="4"/>
      <c r="W78" s="17"/>
    </row>
    <row r="79" spans="1:23"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14">
        <f t="shared" si="1"/>
        <v>0</v>
      </c>
      <c r="V79" s="4"/>
      <c r="W79" s="17"/>
    </row>
    <row r="80" spans="1:23"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14">
        <f t="shared" si="1"/>
        <v>0</v>
      </c>
      <c r="V80" s="4"/>
      <c r="W80" s="17"/>
    </row>
    <row r="81" spans="1:23"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14">
        <f t="shared" si="1"/>
        <v>0</v>
      </c>
      <c r="V81" s="4"/>
      <c r="W81" s="17"/>
    </row>
    <row r="82" spans="1:23"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14">
        <f t="shared" si="1"/>
        <v>0</v>
      </c>
      <c r="V82" s="4"/>
      <c r="W82" s="17"/>
    </row>
    <row r="83" spans="1:23"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14">
        <f t="shared" si="1"/>
        <v>0</v>
      </c>
      <c r="V83" s="4"/>
      <c r="W83" s="17"/>
    </row>
    <row r="84" spans="1:23"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14">
        <f t="shared" si="1"/>
        <v>0</v>
      </c>
      <c r="V84" s="4"/>
      <c r="W84" s="17"/>
    </row>
    <row r="85" spans="1:23"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14">
        <f t="shared" si="1"/>
        <v>0</v>
      </c>
      <c r="V85" s="4"/>
      <c r="W85" s="17"/>
    </row>
    <row r="86" spans="1:23"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14">
        <f t="shared" si="1"/>
        <v>0</v>
      </c>
      <c r="V86" s="4"/>
      <c r="W86" s="17"/>
    </row>
    <row r="87" spans="1:23"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14">
        <f t="shared" si="1"/>
        <v>0</v>
      </c>
      <c r="V87" s="4"/>
      <c r="W87" s="17"/>
    </row>
    <row r="88" spans="1:23"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14">
        <f t="shared" si="1"/>
        <v>0</v>
      </c>
      <c r="V88" s="4"/>
      <c r="W88" s="17"/>
    </row>
    <row r="89" spans="1:23"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14">
        <f t="shared" si="1"/>
        <v>0</v>
      </c>
      <c r="V89" s="4"/>
      <c r="W89" s="17"/>
    </row>
    <row r="90" spans="1:23"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14">
        <f t="shared" si="1"/>
        <v>0</v>
      </c>
      <c r="V90" s="4"/>
      <c r="W90" s="17"/>
    </row>
    <row r="91" spans="1:23"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14">
        <f t="shared" si="1"/>
        <v>0</v>
      </c>
      <c r="V91" s="4"/>
      <c r="W91" s="17"/>
    </row>
    <row r="92" spans="1:23"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14">
        <f t="shared" si="1"/>
        <v>0</v>
      </c>
      <c r="V92" s="4"/>
      <c r="W92" s="17"/>
    </row>
    <row r="93" spans="1:23"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14">
        <f t="shared" si="1"/>
        <v>0</v>
      </c>
      <c r="V93" s="4"/>
      <c r="W93" s="17"/>
    </row>
    <row r="94" spans="1:23"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14">
        <f t="shared" si="1"/>
        <v>0</v>
      </c>
      <c r="V94" s="4"/>
      <c r="W94" s="17"/>
    </row>
    <row r="95" spans="1:23"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14">
        <f t="shared" si="1"/>
        <v>0</v>
      </c>
      <c r="V95" s="4"/>
      <c r="W95" s="17"/>
    </row>
    <row r="96" spans="1:23"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14">
        <f t="shared" si="1"/>
        <v>0</v>
      </c>
      <c r="V96" s="4"/>
      <c r="W96" s="17"/>
    </row>
    <row r="97" spans="1:23"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14">
        <f t="shared" si="1"/>
        <v>0</v>
      </c>
      <c r="V97" s="4"/>
      <c r="W97" s="17"/>
    </row>
    <row r="98" spans="1:23"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14">
        <f t="shared" si="1"/>
        <v>0</v>
      </c>
      <c r="V98" s="4"/>
      <c r="W98" s="17"/>
    </row>
    <row r="99" spans="1:23"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14">
        <f t="shared" si="1"/>
        <v>0</v>
      </c>
      <c r="V99" s="4"/>
      <c r="W99" s="17"/>
    </row>
    <row r="100" spans="1:23"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4">
        <f t="shared" si="1"/>
        <v>0</v>
      </c>
      <c r="V100" s="4"/>
      <c r="W100" s="17"/>
    </row>
    <row r="101" spans="1:23"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4">
        <f t="shared" si="1"/>
        <v>0</v>
      </c>
      <c r="V101" s="4"/>
      <c r="W101" s="17"/>
    </row>
    <row r="102" spans="1:23"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4">
        <f t="shared" si="1"/>
        <v>0</v>
      </c>
      <c r="V102" s="4"/>
      <c r="W102" s="17"/>
    </row>
    <row r="103" spans="1:23"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4">
        <f t="shared" si="1"/>
        <v>0</v>
      </c>
      <c r="V103" s="4"/>
      <c r="W103" s="17"/>
    </row>
    <row r="104" spans="1:23"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4">
        <f t="shared" si="1"/>
        <v>0</v>
      </c>
      <c r="V104" s="4"/>
      <c r="W104" s="17"/>
    </row>
    <row r="105" spans="1:23"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4">
        <f t="shared" si="1"/>
        <v>0</v>
      </c>
      <c r="V105" s="4"/>
      <c r="W105" s="17"/>
    </row>
    <row r="106" spans="1:23"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4">
        <f t="shared" si="1"/>
        <v>0</v>
      </c>
      <c r="V106" s="4"/>
      <c r="W106" s="17"/>
    </row>
    <row r="107" spans="1:23"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4">
        <f t="shared" si="1"/>
        <v>0</v>
      </c>
      <c r="V107" s="4"/>
      <c r="W107" s="17"/>
    </row>
    <row r="108" spans="1:23"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4">
        <f t="shared" si="1"/>
        <v>0</v>
      </c>
      <c r="V108" s="4"/>
      <c r="W108" s="17"/>
    </row>
    <row r="109" spans="1:23"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4">
        <f t="shared" si="1"/>
        <v>0</v>
      </c>
      <c r="V109" s="4"/>
      <c r="W109" s="17"/>
    </row>
    <row r="110" spans="1:23"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4">
        <f t="shared" si="1"/>
        <v>0</v>
      </c>
      <c r="V110" s="4"/>
      <c r="W110" s="17"/>
    </row>
    <row r="111" spans="1:23"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4">
        <f t="shared" si="1"/>
        <v>0</v>
      </c>
      <c r="V111" s="4"/>
      <c r="W111" s="17"/>
    </row>
    <row r="112" spans="1:23"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4">
        <f t="shared" si="1"/>
        <v>0</v>
      </c>
      <c r="V112" s="4"/>
      <c r="W112" s="17"/>
    </row>
    <row r="113" spans="1:23"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4">
        <f t="shared" si="1"/>
        <v>0</v>
      </c>
      <c r="V113" s="4"/>
      <c r="W113" s="17"/>
    </row>
    <row r="114" spans="1:23"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4">
        <f t="shared" si="1"/>
        <v>0</v>
      </c>
      <c r="V114" s="4"/>
      <c r="W114" s="17"/>
    </row>
    <row r="115" spans="1:23"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4">
        <f t="shared" si="1"/>
        <v>0</v>
      </c>
      <c r="V115" s="4"/>
      <c r="W115" s="17"/>
    </row>
    <row r="116" spans="1:23"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4">
        <f t="shared" si="1"/>
        <v>0</v>
      </c>
      <c r="V116" s="4"/>
      <c r="W116" s="17"/>
    </row>
    <row r="117" spans="1:23"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4">
        <f t="shared" si="1"/>
        <v>0</v>
      </c>
      <c r="V117" s="4"/>
      <c r="W117" s="17"/>
    </row>
    <row r="118" spans="1:23"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4">
        <f t="shared" si="1"/>
        <v>0</v>
      </c>
      <c r="V118" s="4"/>
      <c r="W118" s="17"/>
    </row>
    <row r="119" spans="1:23"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4">
        <f t="shared" si="1"/>
        <v>0</v>
      </c>
      <c r="V119" s="4"/>
      <c r="W119" s="17"/>
    </row>
    <row r="120" spans="1:23"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4">
        <f t="shared" si="1"/>
        <v>0</v>
      </c>
      <c r="V120" s="4"/>
      <c r="W120" s="17"/>
    </row>
    <row r="121" spans="1:23"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4">
        <f t="shared" si="1"/>
        <v>0</v>
      </c>
      <c r="V121" s="4"/>
      <c r="W121" s="17"/>
    </row>
    <row r="122" spans="1:23"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4">
        <f t="shared" si="1"/>
        <v>0</v>
      </c>
      <c r="V122" s="4"/>
      <c r="W122" s="17"/>
    </row>
    <row r="123" spans="1:23"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4">
        <f t="shared" si="1"/>
        <v>0</v>
      </c>
      <c r="V123" s="4"/>
      <c r="W123" s="17"/>
    </row>
    <row r="124" spans="1:23"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4">
        <f t="shared" si="1"/>
        <v>0</v>
      </c>
      <c r="V124" s="4"/>
      <c r="W124" s="17"/>
    </row>
    <row r="125" spans="1:23"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4">
        <f t="shared" si="1"/>
        <v>0</v>
      </c>
      <c r="V125" s="4"/>
      <c r="W125" s="17"/>
    </row>
    <row r="126" spans="1:23"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4">
        <f t="shared" si="1"/>
        <v>0</v>
      </c>
      <c r="V126" s="4"/>
      <c r="W126" s="17"/>
    </row>
    <row r="127" spans="1:23"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4">
        <f t="shared" si="1"/>
        <v>0</v>
      </c>
      <c r="V127" s="4"/>
      <c r="W127" s="17"/>
    </row>
    <row r="128" spans="1:23"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4">
        <f t="shared" si="1"/>
        <v>0</v>
      </c>
      <c r="V128" s="4"/>
      <c r="W128" s="17"/>
    </row>
    <row r="129" spans="1:23"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4">
        <f t="shared" si="1"/>
        <v>0</v>
      </c>
      <c r="V129" s="4"/>
      <c r="W129" s="17"/>
    </row>
    <row r="130" spans="1:23"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4">
        <f t="shared" si="1"/>
        <v>0</v>
      </c>
      <c r="V130" s="4"/>
      <c r="W130" s="17"/>
    </row>
    <row r="131" spans="1:23"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4">
        <f t="shared" si="1"/>
        <v>0</v>
      </c>
      <c r="V131" s="4"/>
      <c r="W131" s="17"/>
    </row>
    <row r="132" spans="1:23"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4">
        <f t="shared" si="1"/>
        <v>0</v>
      </c>
      <c r="V132" s="4"/>
      <c r="W132" s="17"/>
    </row>
    <row r="133" spans="1:23"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4">
        <f t="shared" si="1"/>
        <v>0</v>
      </c>
      <c r="V133" s="4"/>
      <c r="W133" s="17"/>
    </row>
    <row r="134" spans="1:23"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4">
        <f t="shared" ref="U134:U197" si="2">R134-(S134+T134)</f>
        <v>0</v>
      </c>
      <c r="V134" s="4"/>
      <c r="W134" s="17"/>
    </row>
    <row r="135" spans="1:23"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4">
        <f t="shared" si="2"/>
        <v>0</v>
      </c>
      <c r="V135" s="4"/>
      <c r="W135" s="17"/>
    </row>
    <row r="136" spans="1:23"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4">
        <f t="shared" si="2"/>
        <v>0</v>
      </c>
      <c r="V136" s="4"/>
      <c r="W136" s="17"/>
    </row>
    <row r="137" spans="1:23"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4">
        <f t="shared" si="2"/>
        <v>0</v>
      </c>
      <c r="V137" s="4"/>
      <c r="W137" s="17"/>
    </row>
    <row r="138" spans="1:23"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4">
        <f t="shared" si="2"/>
        <v>0</v>
      </c>
      <c r="V138" s="4"/>
      <c r="W138" s="17"/>
    </row>
    <row r="139" spans="1:23"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4">
        <f t="shared" si="2"/>
        <v>0</v>
      </c>
      <c r="V139" s="4"/>
      <c r="W139" s="17"/>
    </row>
    <row r="140" spans="1:23"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4">
        <f t="shared" si="2"/>
        <v>0</v>
      </c>
      <c r="V140" s="4"/>
      <c r="W140" s="17"/>
    </row>
    <row r="141" spans="1:23"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4">
        <f t="shared" si="2"/>
        <v>0</v>
      </c>
      <c r="V141" s="4"/>
      <c r="W141" s="17"/>
    </row>
    <row r="142" spans="1:23"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4">
        <f t="shared" si="2"/>
        <v>0</v>
      </c>
      <c r="V142" s="4"/>
      <c r="W142" s="17"/>
    </row>
    <row r="143" spans="1:23"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4">
        <f t="shared" si="2"/>
        <v>0</v>
      </c>
      <c r="V143" s="4"/>
      <c r="W143" s="17"/>
    </row>
    <row r="144" spans="1:23"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4">
        <f t="shared" si="2"/>
        <v>0</v>
      </c>
      <c r="V144" s="4"/>
      <c r="W144" s="17"/>
    </row>
    <row r="145" spans="1:23"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4">
        <f t="shared" si="2"/>
        <v>0</v>
      </c>
      <c r="V145" s="4"/>
      <c r="W145" s="17"/>
    </row>
    <row r="146" spans="1:23"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4">
        <f t="shared" si="2"/>
        <v>0</v>
      </c>
      <c r="V146" s="4"/>
      <c r="W146" s="17"/>
    </row>
    <row r="147" spans="1:23"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4">
        <f t="shared" si="2"/>
        <v>0</v>
      </c>
      <c r="V147" s="4"/>
      <c r="W147" s="17"/>
    </row>
    <row r="148" spans="1:23"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4">
        <f t="shared" si="2"/>
        <v>0</v>
      </c>
      <c r="V148" s="4"/>
      <c r="W148" s="17"/>
    </row>
    <row r="149" spans="1:23"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4">
        <f t="shared" si="2"/>
        <v>0</v>
      </c>
      <c r="V149" s="4"/>
      <c r="W149" s="17"/>
    </row>
    <row r="150" spans="1:23"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4">
        <f t="shared" si="2"/>
        <v>0</v>
      </c>
      <c r="V150" s="4"/>
      <c r="W150" s="17"/>
    </row>
    <row r="151" spans="1:23"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4">
        <f t="shared" si="2"/>
        <v>0</v>
      </c>
      <c r="V151" s="4"/>
      <c r="W151" s="17"/>
    </row>
    <row r="152" spans="1:23"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4">
        <f t="shared" si="2"/>
        <v>0</v>
      </c>
      <c r="V152" s="4"/>
      <c r="W152" s="17"/>
    </row>
    <row r="153" spans="1:23"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4">
        <f t="shared" si="2"/>
        <v>0</v>
      </c>
      <c r="V153" s="4"/>
      <c r="W153" s="17"/>
    </row>
    <row r="154" spans="1:23"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4">
        <f t="shared" si="2"/>
        <v>0</v>
      </c>
      <c r="V154" s="4"/>
      <c r="W154" s="17"/>
    </row>
    <row r="155" spans="1:23"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4">
        <f t="shared" si="2"/>
        <v>0</v>
      </c>
      <c r="V155" s="4"/>
      <c r="W155" s="17"/>
    </row>
    <row r="156" spans="1:23"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4">
        <f t="shared" si="2"/>
        <v>0</v>
      </c>
      <c r="V156" s="4"/>
      <c r="W156" s="17"/>
    </row>
    <row r="157" spans="1:23"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4">
        <f t="shared" si="2"/>
        <v>0</v>
      </c>
      <c r="V157" s="4"/>
      <c r="W157" s="17"/>
    </row>
    <row r="158" spans="1:23"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4">
        <f t="shared" si="2"/>
        <v>0</v>
      </c>
      <c r="V158" s="4"/>
      <c r="W158" s="17"/>
    </row>
    <row r="159" spans="1:23"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4">
        <f t="shared" si="2"/>
        <v>0</v>
      </c>
      <c r="V159" s="4"/>
      <c r="W159" s="17"/>
    </row>
    <row r="160" spans="1:23"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4">
        <f t="shared" si="2"/>
        <v>0</v>
      </c>
      <c r="V160" s="4"/>
      <c r="W160" s="17"/>
    </row>
    <row r="161" spans="1:23"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4">
        <f t="shared" si="2"/>
        <v>0</v>
      </c>
      <c r="V161" s="4"/>
      <c r="W161" s="17"/>
    </row>
    <row r="162" spans="1:23"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4">
        <f t="shared" si="2"/>
        <v>0</v>
      </c>
      <c r="V162" s="4"/>
      <c r="W162" s="17"/>
    </row>
    <row r="163" spans="1:23"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4">
        <f t="shared" si="2"/>
        <v>0</v>
      </c>
      <c r="V163" s="4"/>
      <c r="W163" s="17"/>
    </row>
    <row r="164" spans="1:23"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4">
        <f t="shared" si="2"/>
        <v>0</v>
      </c>
      <c r="V164" s="4"/>
      <c r="W164" s="17"/>
    </row>
    <row r="165" spans="1:23"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4">
        <f t="shared" si="2"/>
        <v>0</v>
      </c>
      <c r="V165" s="4"/>
      <c r="W165" s="17"/>
    </row>
    <row r="166" spans="1:23"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4">
        <f t="shared" si="2"/>
        <v>0</v>
      </c>
      <c r="V166" s="4"/>
      <c r="W166" s="17"/>
    </row>
    <row r="167" spans="1:23"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4">
        <f t="shared" si="2"/>
        <v>0</v>
      </c>
      <c r="V167" s="4"/>
      <c r="W167" s="17"/>
    </row>
    <row r="168" spans="1:23"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4">
        <f t="shared" si="2"/>
        <v>0</v>
      </c>
      <c r="V168" s="4"/>
      <c r="W168" s="17"/>
    </row>
    <row r="169" spans="1:23"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4">
        <f t="shared" si="2"/>
        <v>0</v>
      </c>
      <c r="V169" s="4"/>
      <c r="W169" s="17"/>
    </row>
    <row r="170" spans="1:23"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4">
        <f t="shared" si="2"/>
        <v>0</v>
      </c>
      <c r="V170" s="4"/>
      <c r="W170" s="17"/>
    </row>
    <row r="171" spans="1:23"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4">
        <f t="shared" si="2"/>
        <v>0</v>
      </c>
      <c r="V171" s="4"/>
      <c r="W171" s="17"/>
    </row>
    <row r="172" spans="1:23"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4">
        <f t="shared" si="2"/>
        <v>0</v>
      </c>
      <c r="V172" s="4"/>
      <c r="W172" s="17"/>
    </row>
    <row r="173" spans="1:23"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4">
        <f t="shared" si="2"/>
        <v>0</v>
      </c>
      <c r="V173" s="4"/>
      <c r="W173" s="17"/>
    </row>
    <row r="174" spans="1:23"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4">
        <f t="shared" si="2"/>
        <v>0</v>
      </c>
      <c r="V174" s="4"/>
      <c r="W174" s="17"/>
    </row>
    <row r="175" spans="1:23"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4">
        <f t="shared" si="2"/>
        <v>0</v>
      </c>
      <c r="V175" s="4"/>
      <c r="W175" s="17"/>
    </row>
    <row r="176" spans="1:23"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4">
        <f t="shared" si="2"/>
        <v>0</v>
      </c>
      <c r="V176" s="4"/>
      <c r="W176" s="17"/>
    </row>
    <row r="177" spans="1:23"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4">
        <f t="shared" si="2"/>
        <v>0</v>
      </c>
      <c r="V177" s="4"/>
      <c r="W177" s="17"/>
    </row>
    <row r="178" spans="1:23"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4">
        <f t="shared" si="2"/>
        <v>0</v>
      </c>
      <c r="V178" s="4"/>
      <c r="W178" s="17"/>
    </row>
    <row r="179" spans="1:23"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4">
        <f t="shared" si="2"/>
        <v>0</v>
      </c>
      <c r="V179" s="4"/>
      <c r="W179" s="17"/>
    </row>
    <row r="180" spans="1:23"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4">
        <f t="shared" si="2"/>
        <v>0</v>
      </c>
      <c r="V180" s="4"/>
      <c r="W180" s="17"/>
    </row>
    <row r="181" spans="1:23"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4">
        <f t="shared" si="2"/>
        <v>0</v>
      </c>
      <c r="V181" s="4"/>
      <c r="W181" s="17"/>
    </row>
    <row r="182" spans="1:23"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4">
        <f t="shared" si="2"/>
        <v>0</v>
      </c>
      <c r="V182" s="4"/>
      <c r="W182" s="17"/>
    </row>
    <row r="183" spans="1:23"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4">
        <f t="shared" si="2"/>
        <v>0</v>
      </c>
      <c r="V183" s="4"/>
      <c r="W183" s="17"/>
    </row>
    <row r="184" spans="1:23"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4">
        <f t="shared" si="2"/>
        <v>0</v>
      </c>
      <c r="V184" s="4"/>
      <c r="W184" s="17"/>
    </row>
    <row r="185" spans="1:23"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4">
        <f t="shared" si="2"/>
        <v>0</v>
      </c>
      <c r="V185" s="4"/>
      <c r="W185" s="17"/>
    </row>
    <row r="186" spans="1:23"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4">
        <f t="shared" si="2"/>
        <v>0</v>
      </c>
      <c r="V186" s="4"/>
      <c r="W186" s="17"/>
    </row>
    <row r="187" spans="1:23"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4">
        <f t="shared" si="2"/>
        <v>0</v>
      </c>
      <c r="V187" s="4"/>
      <c r="W187" s="17"/>
    </row>
    <row r="188" spans="1:23"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4">
        <f t="shared" si="2"/>
        <v>0</v>
      </c>
      <c r="V188" s="4"/>
      <c r="W188" s="17"/>
    </row>
    <row r="189" spans="1:23"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4">
        <f t="shared" si="2"/>
        <v>0</v>
      </c>
      <c r="V189" s="4"/>
      <c r="W189" s="17"/>
    </row>
    <row r="190" spans="1:23"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4">
        <f t="shared" si="2"/>
        <v>0</v>
      </c>
      <c r="V190" s="4"/>
      <c r="W190" s="17"/>
    </row>
    <row r="191" spans="1:23"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4">
        <f t="shared" si="2"/>
        <v>0</v>
      </c>
      <c r="V191" s="4"/>
      <c r="W191" s="17"/>
    </row>
    <row r="192" spans="1:23"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4">
        <f t="shared" si="2"/>
        <v>0</v>
      </c>
      <c r="V192" s="4"/>
      <c r="W192" s="17"/>
    </row>
    <row r="193" spans="1:23"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4">
        <f t="shared" si="2"/>
        <v>0</v>
      </c>
      <c r="V193" s="4"/>
      <c r="W193" s="17"/>
    </row>
    <row r="194" spans="1:23"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4">
        <f t="shared" si="2"/>
        <v>0</v>
      </c>
      <c r="V194" s="4"/>
      <c r="W194" s="17"/>
    </row>
    <row r="195" spans="1:23"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4">
        <f t="shared" si="2"/>
        <v>0</v>
      </c>
      <c r="V195" s="4"/>
      <c r="W195" s="17"/>
    </row>
    <row r="196" spans="1:23"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4">
        <f t="shared" si="2"/>
        <v>0</v>
      </c>
      <c r="V196" s="4"/>
      <c r="W196" s="17"/>
    </row>
    <row r="197" spans="1:23"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4">
        <f t="shared" si="2"/>
        <v>0</v>
      </c>
      <c r="V197" s="4"/>
      <c r="W197" s="17"/>
    </row>
    <row r="198" spans="1:23"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4">
        <f t="shared" ref="U198:U261" si="3">R198-(S198+T198)</f>
        <v>0</v>
      </c>
      <c r="V198" s="4"/>
      <c r="W198" s="17"/>
    </row>
    <row r="199" spans="1:23"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4">
        <f t="shared" si="3"/>
        <v>0</v>
      </c>
      <c r="V199" s="4"/>
      <c r="W199" s="17"/>
    </row>
    <row r="200" spans="1:23"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4">
        <f t="shared" si="3"/>
        <v>0</v>
      </c>
      <c r="V200" s="4"/>
      <c r="W200" s="17"/>
    </row>
    <row r="201" spans="1:23"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4">
        <f t="shared" si="3"/>
        <v>0</v>
      </c>
      <c r="V201" s="4"/>
      <c r="W201" s="17"/>
    </row>
    <row r="202" spans="1:23"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4">
        <f t="shared" si="3"/>
        <v>0</v>
      </c>
      <c r="V202" s="4"/>
      <c r="W202" s="17"/>
    </row>
    <row r="203" spans="1:23"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4">
        <f t="shared" si="3"/>
        <v>0</v>
      </c>
      <c r="V203" s="4"/>
      <c r="W203" s="17"/>
    </row>
    <row r="204" spans="1:23"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4">
        <f t="shared" si="3"/>
        <v>0</v>
      </c>
      <c r="V204" s="4"/>
      <c r="W204" s="17"/>
    </row>
    <row r="205" spans="1:23"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4">
        <f t="shared" si="3"/>
        <v>0</v>
      </c>
      <c r="V205" s="4"/>
      <c r="W205" s="17"/>
    </row>
    <row r="206" spans="1:23"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4">
        <f t="shared" si="3"/>
        <v>0</v>
      </c>
      <c r="V206" s="4"/>
      <c r="W206" s="17"/>
    </row>
    <row r="207" spans="1:23"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4">
        <f t="shared" si="3"/>
        <v>0</v>
      </c>
      <c r="V207" s="4"/>
      <c r="W207" s="17"/>
    </row>
    <row r="208" spans="1:23"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4">
        <f t="shared" si="3"/>
        <v>0</v>
      </c>
      <c r="V208" s="4"/>
      <c r="W208" s="17"/>
    </row>
    <row r="209" spans="1:23"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4">
        <f t="shared" si="3"/>
        <v>0</v>
      </c>
      <c r="V209" s="4"/>
      <c r="W209" s="17"/>
    </row>
    <row r="210" spans="1:23"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4">
        <f t="shared" si="3"/>
        <v>0</v>
      </c>
      <c r="V210" s="4"/>
      <c r="W210" s="17"/>
    </row>
    <row r="211" spans="1:23"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4">
        <f t="shared" si="3"/>
        <v>0</v>
      </c>
      <c r="V211" s="4"/>
      <c r="W211" s="17"/>
    </row>
    <row r="212" spans="1:23"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4">
        <f t="shared" si="3"/>
        <v>0</v>
      </c>
      <c r="V212" s="4"/>
      <c r="W212" s="17"/>
    </row>
    <row r="213" spans="1:23"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4">
        <f t="shared" si="3"/>
        <v>0</v>
      </c>
      <c r="V213" s="4"/>
      <c r="W213" s="17"/>
    </row>
    <row r="214" spans="1:23"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4">
        <f t="shared" si="3"/>
        <v>0</v>
      </c>
      <c r="V214" s="4"/>
      <c r="W214" s="17"/>
    </row>
    <row r="215" spans="1:23"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4">
        <f t="shared" si="3"/>
        <v>0</v>
      </c>
      <c r="V215" s="4"/>
      <c r="W215" s="17"/>
    </row>
    <row r="216" spans="1:23"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4">
        <f t="shared" si="3"/>
        <v>0</v>
      </c>
      <c r="V216" s="4"/>
      <c r="W216" s="17"/>
    </row>
    <row r="217" spans="1:23"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4">
        <f t="shared" si="3"/>
        <v>0</v>
      </c>
      <c r="V217" s="4"/>
      <c r="W217" s="17"/>
    </row>
    <row r="218" spans="1:23"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4">
        <f t="shared" si="3"/>
        <v>0</v>
      </c>
      <c r="V218" s="4"/>
      <c r="W218" s="17"/>
    </row>
    <row r="219" spans="1:23"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4">
        <f t="shared" si="3"/>
        <v>0</v>
      </c>
      <c r="V219" s="4"/>
      <c r="W219" s="17"/>
    </row>
    <row r="220" spans="1:23"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4">
        <f t="shared" si="3"/>
        <v>0</v>
      </c>
      <c r="V220" s="4"/>
      <c r="W220" s="17"/>
    </row>
    <row r="221" spans="1:23"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4">
        <f t="shared" si="3"/>
        <v>0</v>
      </c>
      <c r="V221" s="4"/>
      <c r="W221" s="17"/>
    </row>
    <row r="222" spans="1:23"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4">
        <f t="shared" si="3"/>
        <v>0</v>
      </c>
      <c r="V222" s="4"/>
      <c r="W222" s="17"/>
    </row>
    <row r="223" spans="1:23"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4">
        <f t="shared" si="3"/>
        <v>0</v>
      </c>
      <c r="V223" s="4"/>
      <c r="W223" s="17"/>
    </row>
    <row r="224" spans="1:23"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4">
        <f t="shared" si="3"/>
        <v>0</v>
      </c>
      <c r="V224" s="4"/>
      <c r="W224" s="17"/>
    </row>
    <row r="225" spans="1:23"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4">
        <f t="shared" si="3"/>
        <v>0</v>
      </c>
      <c r="V225" s="4"/>
      <c r="W225" s="17"/>
    </row>
    <row r="226" spans="1:23"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4">
        <f t="shared" si="3"/>
        <v>0</v>
      </c>
      <c r="V226" s="4"/>
      <c r="W226" s="17"/>
    </row>
    <row r="227" spans="1:23"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4">
        <f t="shared" si="3"/>
        <v>0</v>
      </c>
      <c r="V227" s="4"/>
      <c r="W227" s="17"/>
    </row>
    <row r="228" spans="1:23"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4">
        <f t="shared" si="3"/>
        <v>0</v>
      </c>
      <c r="V228" s="4"/>
      <c r="W228" s="17"/>
    </row>
    <row r="229" spans="1:23"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4">
        <f t="shared" si="3"/>
        <v>0</v>
      </c>
      <c r="V229" s="4"/>
      <c r="W229" s="17"/>
    </row>
    <row r="230" spans="1:23"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4">
        <f t="shared" si="3"/>
        <v>0</v>
      </c>
      <c r="V230" s="4"/>
      <c r="W230" s="17"/>
    </row>
    <row r="231" spans="1:23"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4">
        <f t="shared" si="3"/>
        <v>0</v>
      </c>
      <c r="V231" s="4"/>
      <c r="W231" s="17"/>
    </row>
    <row r="232" spans="1:23"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4">
        <f t="shared" si="3"/>
        <v>0</v>
      </c>
      <c r="V232" s="4"/>
      <c r="W232" s="17"/>
    </row>
    <row r="233" spans="1:23"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4">
        <f t="shared" si="3"/>
        <v>0</v>
      </c>
      <c r="V233" s="4"/>
      <c r="W233" s="17"/>
    </row>
    <row r="234" spans="1:23"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4">
        <f t="shared" si="3"/>
        <v>0</v>
      </c>
      <c r="V234" s="4"/>
      <c r="W234" s="17"/>
    </row>
    <row r="235" spans="1:23"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4">
        <f t="shared" si="3"/>
        <v>0</v>
      </c>
      <c r="V235" s="4"/>
      <c r="W235" s="17"/>
    </row>
    <row r="236" spans="1:23"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4">
        <f t="shared" si="3"/>
        <v>0</v>
      </c>
      <c r="V236" s="4"/>
      <c r="W236" s="17"/>
    </row>
    <row r="237" spans="1:23"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4">
        <f t="shared" si="3"/>
        <v>0</v>
      </c>
      <c r="V237" s="4"/>
      <c r="W237" s="17"/>
    </row>
    <row r="238" spans="1:23"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4">
        <f t="shared" si="3"/>
        <v>0</v>
      </c>
      <c r="V238" s="4"/>
      <c r="W238" s="17"/>
    </row>
    <row r="239" spans="1:23"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4">
        <f t="shared" si="3"/>
        <v>0</v>
      </c>
      <c r="V239" s="4"/>
      <c r="W239" s="17"/>
    </row>
    <row r="240" spans="1:23"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4">
        <f t="shared" si="3"/>
        <v>0</v>
      </c>
      <c r="V240" s="4"/>
      <c r="W240" s="17"/>
    </row>
    <row r="241" spans="1:23"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4">
        <f t="shared" si="3"/>
        <v>0</v>
      </c>
      <c r="V241" s="4"/>
      <c r="W241" s="17"/>
    </row>
    <row r="242" spans="1:23"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4">
        <f t="shared" si="3"/>
        <v>0</v>
      </c>
      <c r="V242" s="4"/>
      <c r="W242" s="17"/>
    </row>
    <row r="243" spans="1:23"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4">
        <f t="shared" si="3"/>
        <v>0</v>
      </c>
      <c r="V243" s="4"/>
      <c r="W243" s="17"/>
    </row>
    <row r="244" spans="1:23"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4">
        <f t="shared" si="3"/>
        <v>0</v>
      </c>
      <c r="V244" s="4"/>
      <c r="W244" s="17"/>
    </row>
    <row r="245" spans="1:23"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4">
        <f t="shared" si="3"/>
        <v>0</v>
      </c>
      <c r="V245" s="4"/>
      <c r="W245" s="17"/>
    </row>
    <row r="246" spans="1:23"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4">
        <f t="shared" si="3"/>
        <v>0</v>
      </c>
      <c r="V246" s="4"/>
      <c r="W246" s="17"/>
    </row>
    <row r="247" spans="1:23"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4">
        <f t="shared" si="3"/>
        <v>0</v>
      </c>
      <c r="V247" s="4"/>
      <c r="W247" s="17"/>
    </row>
    <row r="248" spans="1:23"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4">
        <f t="shared" si="3"/>
        <v>0</v>
      </c>
      <c r="V248" s="4"/>
      <c r="W248" s="17"/>
    </row>
    <row r="249" spans="1:23"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4">
        <f t="shared" si="3"/>
        <v>0</v>
      </c>
      <c r="V249" s="4"/>
      <c r="W249" s="17"/>
    </row>
    <row r="250" spans="1:23"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4">
        <f t="shared" si="3"/>
        <v>0</v>
      </c>
      <c r="V250" s="4"/>
      <c r="W250" s="17"/>
    </row>
    <row r="251" spans="1:23"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4">
        <f t="shared" si="3"/>
        <v>0</v>
      </c>
      <c r="V251" s="4"/>
      <c r="W251" s="17"/>
    </row>
    <row r="252" spans="1:23"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4">
        <f t="shared" si="3"/>
        <v>0</v>
      </c>
      <c r="V252" s="4"/>
      <c r="W252" s="17"/>
    </row>
    <row r="253" spans="1:23"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4">
        <f t="shared" si="3"/>
        <v>0</v>
      </c>
      <c r="V253" s="4"/>
      <c r="W253" s="17"/>
    </row>
    <row r="254" spans="1:23"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4">
        <f t="shared" si="3"/>
        <v>0</v>
      </c>
      <c r="V254" s="4"/>
      <c r="W254" s="17"/>
    </row>
    <row r="255" spans="1:23"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4">
        <f t="shared" si="3"/>
        <v>0</v>
      </c>
      <c r="V255" s="4"/>
      <c r="W255" s="17"/>
    </row>
    <row r="256" spans="1:23"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4">
        <f t="shared" si="3"/>
        <v>0</v>
      </c>
      <c r="V256" s="4"/>
      <c r="W256" s="17"/>
    </row>
    <row r="257" spans="1:23"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4">
        <f t="shared" si="3"/>
        <v>0</v>
      </c>
      <c r="V257" s="4"/>
      <c r="W257" s="17"/>
    </row>
    <row r="258" spans="1:23"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4">
        <f t="shared" si="3"/>
        <v>0</v>
      </c>
      <c r="V258" s="4"/>
      <c r="W258" s="17"/>
    </row>
    <row r="259" spans="1:23"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4">
        <f t="shared" si="3"/>
        <v>0</v>
      </c>
      <c r="V259" s="4"/>
      <c r="W259" s="17"/>
    </row>
    <row r="260" spans="1:23"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4">
        <f t="shared" si="3"/>
        <v>0</v>
      </c>
      <c r="V260" s="4"/>
      <c r="W260" s="17"/>
    </row>
    <row r="261" spans="1:23"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4">
        <f t="shared" si="3"/>
        <v>0</v>
      </c>
      <c r="V261" s="4"/>
      <c r="W261" s="17"/>
    </row>
    <row r="262" spans="1:23"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4">
        <f t="shared" ref="U262:U325" si="4">R262-(S262+T262)</f>
        <v>0</v>
      </c>
      <c r="V262" s="4"/>
      <c r="W262" s="17"/>
    </row>
    <row r="263" spans="1:23"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4">
        <f t="shared" si="4"/>
        <v>0</v>
      </c>
      <c r="V263" s="4"/>
      <c r="W263" s="17"/>
    </row>
    <row r="264" spans="1:23"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4">
        <f t="shared" si="4"/>
        <v>0</v>
      </c>
      <c r="V264" s="4"/>
      <c r="W264" s="17"/>
    </row>
    <row r="265" spans="1:23"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4">
        <f t="shared" si="4"/>
        <v>0</v>
      </c>
      <c r="V265" s="4"/>
      <c r="W265" s="17"/>
    </row>
    <row r="266" spans="1:23"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4">
        <f t="shared" si="4"/>
        <v>0</v>
      </c>
      <c r="V266" s="4"/>
      <c r="W266" s="17"/>
    </row>
    <row r="267" spans="1:23"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4">
        <f t="shared" si="4"/>
        <v>0</v>
      </c>
      <c r="V267" s="4"/>
      <c r="W267" s="17"/>
    </row>
    <row r="268" spans="1:23"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4">
        <f t="shared" si="4"/>
        <v>0</v>
      </c>
      <c r="V268" s="4"/>
      <c r="W268" s="17"/>
    </row>
    <row r="269" spans="1:23"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4">
        <f t="shared" si="4"/>
        <v>0</v>
      </c>
      <c r="V269" s="4"/>
      <c r="W269" s="17"/>
    </row>
    <row r="270" spans="1:23"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4">
        <f t="shared" si="4"/>
        <v>0</v>
      </c>
      <c r="V270" s="4"/>
      <c r="W270" s="17"/>
    </row>
    <row r="271" spans="1:23"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4">
        <f t="shared" si="4"/>
        <v>0</v>
      </c>
      <c r="V271" s="4"/>
      <c r="W271" s="17"/>
    </row>
    <row r="272" spans="1:23"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4">
        <f t="shared" si="4"/>
        <v>0</v>
      </c>
      <c r="V272" s="4"/>
      <c r="W272" s="17"/>
    </row>
    <row r="273" spans="1:23"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4">
        <f t="shared" si="4"/>
        <v>0</v>
      </c>
      <c r="V273" s="4"/>
      <c r="W273" s="17"/>
    </row>
    <row r="274" spans="1:23"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4">
        <f t="shared" si="4"/>
        <v>0</v>
      </c>
      <c r="V274" s="4"/>
      <c r="W274" s="17"/>
    </row>
    <row r="275" spans="1:23"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4">
        <f t="shared" si="4"/>
        <v>0</v>
      </c>
      <c r="V275" s="4"/>
      <c r="W275" s="17"/>
    </row>
    <row r="276" spans="1:23"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4">
        <f t="shared" si="4"/>
        <v>0</v>
      </c>
      <c r="V276" s="4"/>
      <c r="W276" s="17"/>
    </row>
    <row r="277" spans="1:23"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4">
        <f t="shared" si="4"/>
        <v>0</v>
      </c>
      <c r="V277" s="4"/>
      <c r="W277" s="17"/>
    </row>
    <row r="278" spans="1:23"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4">
        <f t="shared" si="4"/>
        <v>0</v>
      </c>
      <c r="V278" s="4"/>
      <c r="W278" s="17"/>
    </row>
    <row r="279" spans="1:23"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4">
        <f t="shared" si="4"/>
        <v>0</v>
      </c>
      <c r="V279" s="4"/>
      <c r="W279" s="17"/>
    </row>
    <row r="280" spans="1:23"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4">
        <f t="shared" si="4"/>
        <v>0</v>
      </c>
      <c r="V280" s="4"/>
      <c r="W280" s="17"/>
    </row>
    <row r="281" spans="1:23"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4">
        <f t="shared" si="4"/>
        <v>0</v>
      </c>
      <c r="V281" s="4"/>
      <c r="W281" s="17"/>
    </row>
    <row r="282" spans="1:23"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4">
        <f t="shared" si="4"/>
        <v>0</v>
      </c>
      <c r="V282" s="4"/>
      <c r="W282" s="17"/>
    </row>
    <row r="283" spans="1:23"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4">
        <f t="shared" si="4"/>
        <v>0</v>
      </c>
      <c r="V283" s="4"/>
      <c r="W283" s="17"/>
    </row>
    <row r="284" spans="1:23"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4">
        <f t="shared" si="4"/>
        <v>0</v>
      </c>
      <c r="V284" s="4"/>
      <c r="W284" s="17"/>
    </row>
    <row r="285" spans="1:23"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4">
        <f t="shared" si="4"/>
        <v>0</v>
      </c>
      <c r="V285" s="4"/>
      <c r="W285" s="17"/>
    </row>
    <row r="286" spans="1:23"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4">
        <f t="shared" si="4"/>
        <v>0</v>
      </c>
      <c r="V286" s="4"/>
      <c r="W286" s="17"/>
    </row>
    <row r="287" spans="1:23"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4">
        <f t="shared" si="4"/>
        <v>0</v>
      </c>
      <c r="V287" s="4"/>
      <c r="W287" s="17"/>
    </row>
    <row r="288" spans="1:23"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4">
        <f t="shared" si="4"/>
        <v>0</v>
      </c>
      <c r="V288" s="4"/>
      <c r="W288" s="17"/>
    </row>
    <row r="289" spans="1:23"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4">
        <f t="shared" si="4"/>
        <v>0</v>
      </c>
      <c r="V289" s="4"/>
      <c r="W289" s="17"/>
    </row>
    <row r="290" spans="1:23"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4">
        <f t="shared" si="4"/>
        <v>0</v>
      </c>
      <c r="V290" s="4"/>
      <c r="W290" s="17"/>
    </row>
    <row r="291" spans="1:23"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4">
        <f t="shared" si="4"/>
        <v>0</v>
      </c>
      <c r="V291" s="4"/>
      <c r="W291" s="17"/>
    </row>
    <row r="292" spans="1:23"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4">
        <f t="shared" si="4"/>
        <v>0</v>
      </c>
      <c r="V292" s="4"/>
      <c r="W292" s="17"/>
    </row>
    <row r="293" spans="1:23"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4">
        <f t="shared" si="4"/>
        <v>0</v>
      </c>
      <c r="V293" s="4"/>
      <c r="W293" s="17"/>
    </row>
    <row r="294" spans="1:23"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4">
        <f t="shared" si="4"/>
        <v>0</v>
      </c>
      <c r="V294" s="4"/>
      <c r="W294" s="17"/>
    </row>
    <row r="295" spans="1:23"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4">
        <f t="shared" si="4"/>
        <v>0</v>
      </c>
      <c r="V295" s="4"/>
      <c r="W295" s="17"/>
    </row>
    <row r="296" spans="1:23"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4">
        <f t="shared" si="4"/>
        <v>0</v>
      </c>
      <c r="V296" s="4"/>
      <c r="W296" s="17"/>
    </row>
    <row r="297" spans="1:23"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4">
        <f t="shared" si="4"/>
        <v>0</v>
      </c>
      <c r="V297" s="4"/>
      <c r="W297" s="17"/>
    </row>
    <row r="298" spans="1:23"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4">
        <f t="shared" si="4"/>
        <v>0</v>
      </c>
      <c r="V298" s="4"/>
      <c r="W298" s="17"/>
    </row>
    <row r="299" spans="1:23"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4">
        <f t="shared" si="4"/>
        <v>0</v>
      </c>
      <c r="V299" s="4"/>
      <c r="W299" s="17"/>
    </row>
    <row r="300" spans="1:23"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4">
        <f t="shared" si="4"/>
        <v>0</v>
      </c>
      <c r="V300" s="4"/>
      <c r="W300" s="17"/>
    </row>
    <row r="301" spans="1:23"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4">
        <f t="shared" si="4"/>
        <v>0</v>
      </c>
      <c r="V301" s="4"/>
      <c r="W301" s="17"/>
    </row>
    <row r="302" spans="1:23"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4">
        <f t="shared" si="4"/>
        <v>0</v>
      </c>
      <c r="V302" s="4"/>
      <c r="W302" s="17"/>
    </row>
    <row r="303" spans="1:23"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4">
        <f t="shared" si="4"/>
        <v>0</v>
      </c>
      <c r="V303" s="4"/>
      <c r="W303" s="17"/>
    </row>
    <row r="304" spans="1:23"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4">
        <f t="shared" si="4"/>
        <v>0</v>
      </c>
      <c r="V304" s="4"/>
      <c r="W304" s="17"/>
    </row>
    <row r="305" spans="1:23"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4">
        <f t="shared" si="4"/>
        <v>0</v>
      </c>
      <c r="V305" s="4"/>
      <c r="W305" s="17"/>
    </row>
    <row r="306" spans="1:23"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4">
        <f t="shared" si="4"/>
        <v>0</v>
      </c>
      <c r="V306" s="4"/>
      <c r="W306" s="17"/>
    </row>
    <row r="307" spans="1:23"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4">
        <f t="shared" si="4"/>
        <v>0</v>
      </c>
      <c r="V307" s="4"/>
      <c r="W307" s="17"/>
    </row>
    <row r="308" spans="1:23"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4">
        <f t="shared" si="4"/>
        <v>0</v>
      </c>
      <c r="V308" s="4"/>
      <c r="W308" s="17"/>
    </row>
    <row r="309" spans="1:23"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4">
        <f t="shared" si="4"/>
        <v>0</v>
      </c>
      <c r="V309" s="4"/>
      <c r="W309" s="17"/>
    </row>
    <row r="310" spans="1:23"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4">
        <f t="shared" si="4"/>
        <v>0</v>
      </c>
      <c r="V310" s="4"/>
      <c r="W310" s="17"/>
    </row>
    <row r="311" spans="1:23"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4">
        <f t="shared" si="4"/>
        <v>0</v>
      </c>
      <c r="V311" s="4"/>
      <c r="W311" s="17"/>
    </row>
    <row r="312" spans="1:23"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4">
        <f t="shared" si="4"/>
        <v>0</v>
      </c>
      <c r="V312" s="4"/>
      <c r="W312" s="17"/>
    </row>
    <row r="313" spans="1:23"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4">
        <f t="shared" si="4"/>
        <v>0</v>
      </c>
      <c r="V313" s="4"/>
      <c r="W313" s="17"/>
    </row>
    <row r="314" spans="1:23"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4">
        <f t="shared" si="4"/>
        <v>0</v>
      </c>
      <c r="V314" s="4"/>
      <c r="W314" s="17"/>
    </row>
    <row r="315" spans="1:23"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4">
        <f t="shared" si="4"/>
        <v>0</v>
      </c>
      <c r="V315" s="4"/>
      <c r="W315" s="17"/>
    </row>
    <row r="316" spans="1:23"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4">
        <f t="shared" si="4"/>
        <v>0</v>
      </c>
      <c r="V316" s="4"/>
      <c r="W316" s="17"/>
    </row>
    <row r="317" spans="1:23"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4">
        <f t="shared" si="4"/>
        <v>0</v>
      </c>
      <c r="V317" s="4"/>
      <c r="W317" s="17"/>
    </row>
    <row r="318" spans="1:23"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4">
        <f t="shared" si="4"/>
        <v>0</v>
      </c>
      <c r="V318" s="4"/>
      <c r="W318" s="17"/>
    </row>
    <row r="319" spans="1:23"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4">
        <f t="shared" si="4"/>
        <v>0</v>
      </c>
      <c r="V319" s="4"/>
      <c r="W319" s="17"/>
    </row>
    <row r="320" spans="1:23"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4">
        <f t="shared" si="4"/>
        <v>0</v>
      </c>
      <c r="V320" s="4"/>
      <c r="W320" s="17"/>
    </row>
    <row r="321" spans="1:23"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4">
        <f t="shared" si="4"/>
        <v>0</v>
      </c>
      <c r="V321" s="4"/>
      <c r="W321" s="17"/>
    </row>
    <row r="322" spans="1:23"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4">
        <f t="shared" si="4"/>
        <v>0</v>
      </c>
      <c r="V322" s="4"/>
      <c r="W322" s="17"/>
    </row>
    <row r="323" spans="1:23"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4">
        <f t="shared" si="4"/>
        <v>0</v>
      </c>
      <c r="V323" s="4"/>
      <c r="W323" s="17"/>
    </row>
    <row r="324" spans="1:23"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4">
        <f t="shared" si="4"/>
        <v>0</v>
      </c>
      <c r="V324" s="4"/>
      <c r="W324" s="17"/>
    </row>
    <row r="325" spans="1:23"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4">
        <f t="shared" si="4"/>
        <v>0</v>
      </c>
      <c r="V325" s="4"/>
      <c r="W325" s="17"/>
    </row>
    <row r="326" spans="1:23"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4">
        <f t="shared" ref="U326:U389" si="5">R326-(S326+T326)</f>
        <v>0</v>
      </c>
      <c r="V326" s="4"/>
      <c r="W326" s="17"/>
    </row>
    <row r="327" spans="1:23"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4">
        <f t="shared" si="5"/>
        <v>0</v>
      </c>
      <c r="V327" s="4"/>
      <c r="W327" s="17"/>
    </row>
    <row r="328" spans="1:23"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4">
        <f t="shared" si="5"/>
        <v>0</v>
      </c>
      <c r="V328" s="4"/>
      <c r="W328" s="17"/>
    </row>
    <row r="329" spans="1:23"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4">
        <f t="shared" si="5"/>
        <v>0</v>
      </c>
      <c r="V329" s="4"/>
      <c r="W329" s="17"/>
    </row>
    <row r="330" spans="1:23"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4">
        <f t="shared" si="5"/>
        <v>0</v>
      </c>
      <c r="V330" s="4"/>
      <c r="W330" s="17"/>
    </row>
    <row r="331" spans="1:23"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4">
        <f t="shared" si="5"/>
        <v>0</v>
      </c>
      <c r="V331" s="4"/>
      <c r="W331" s="17"/>
    </row>
    <row r="332" spans="1:23"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4">
        <f t="shared" si="5"/>
        <v>0</v>
      </c>
      <c r="V332" s="4"/>
      <c r="W332" s="17"/>
    </row>
    <row r="333" spans="1:23"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4">
        <f t="shared" si="5"/>
        <v>0</v>
      </c>
      <c r="V333" s="4"/>
      <c r="W333" s="17"/>
    </row>
    <row r="334" spans="1:23"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4">
        <f t="shared" si="5"/>
        <v>0</v>
      </c>
      <c r="V334" s="4"/>
      <c r="W334" s="17"/>
    </row>
    <row r="335" spans="1:23"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4">
        <f t="shared" si="5"/>
        <v>0</v>
      </c>
      <c r="V335" s="4"/>
      <c r="W335" s="17"/>
    </row>
    <row r="336" spans="1:23"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4">
        <f t="shared" si="5"/>
        <v>0</v>
      </c>
      <c r="V336" s="4"/>
      <c r="W336" s="17"/>
    </row>
    <row r="337" spans="1:23"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4">
        <f t="shared" si="5"/>
        <v>0</v>
      </c>
      <c r="V337" s="4"/>
      <c r="W337" s="17"/>
    </row>
    <row r="338" spans="1:23"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4">
        <f t="shared" si="5"/>
        <v>0</v>
      </c>
      <c r="V338" s="4"/>
      <c r="W338" s="17"/>
    </row>
    <row r="339" spans="1:23"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4">
        <f t="shared" si="5"/>
        <v>0</v>
      </c>
      <c r="V339" s="4"/>
      <c r="W339" s="17"/>
    </row>
    <row r="340" spans="1:23"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4">
        <f t="shared" si="5"/>
        <v>0</v>
      </c>
      <c r="V340" s="4"/>
      <c r="W340" s="17"/>
    </row>
    <row r="341" spans="1:23"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4">
        <f t="shared" si="5"/>
        <v>0</v>
      </c>
      <c r="V341" s="4"/>
      <c r="W341" s="17"/>
    </row>
    <row r="342" spans="1:23"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4">
        <f t="shared" si="5"/>
        <v>0</v>
      </c>
      <c r="V342" s="4"/>
      <c r="W342" s="17"/>
    </row>
    <row r="343" spans="1:23"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4">
        <f t="shared" si="5"/>
        <v>0</v>
      </c>
      <c r="V343" s="4"/>
      <c r="W343" s="17"/>
    </row>
    <row r="344" spans="1:23"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4">
        <f t="shared" si="5"/>
        <v>0</v>
      </c>
      <c r="V344" s="4"/>
      <c r="W344" s="17"/>
    </row>
    <row r="345" spans="1:23"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4">
        <f t="shared" si="5"/>
        <v>0</v>
      </c>
      <c r="V345" s="4"/>
      <c r="W345" s="17"/>
    </row>
    <row r="346" spans="1:23"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4">
        <f t="shared" si="5"/>
        <v>0</v>
      </c>
      <c r="V346" s="4"/>
      <c r="W346" s="17"/>
    </row>
    <row r="347" spans="1:23"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4">
        <f t="shared" si="5"/>
        <v>0</v>
      </c>
      <c r="V347" s="4"/>
      <c r="W347" s="17"/>
    </row>
    <row r="348" spans="1:23"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4">
        <f t="shared" si="5"/>
        <v>0</v>
      </c>
      <c r="V348" s="4"/>
      <c r="W348" s="17"/>
    </row>
    <row r="349" spans="1:23"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4">
        <f t="shared" si="5"/>
        <v>0</v>
      </c>
      <c r="V349" s="4"/>
      <c r="W349" s="17"/>
    </row>
    <row r="350" spans="1:23"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4">
        <f t="shared" si="5"/>
        <v>0</v>
      </c>
      <c r="V350" s="4"/>
      <c r="W350" s="17"/>
    </row>
    <row r="351" spans="1:23"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4">
        <f t="shared" si="5"/>
        <v>0</v>
      </c>
      <c r="V351" s="4"/>
      <c r="W351" s="17"/>
    </row>
    <row r="352" spans="1:23"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4">
        <f t="shared" si="5"/>
        <v>0</v>
      </c>
      <c r="V352" s="4"/>
      <c r="W352" s="17"/>
    </row>
    <row r="353" spans="1:23"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4">
        <f t="shared" si="5"/>
        <v>0</v>
      </c>
      <c r="V353" s="4"/>
      <c r="W353" s="17"/>
    </row>
    <row r="354" spans="1:23"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4">
        <f t="shared" si="5"/>
        <v>0</v>
      </c>
      <c r="V354" s="4"/>
      <c r="W354" s="17"/>
    </row>
    <row r="355" spans="1:23"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4">
        <f t="shared" si="5"/>
        <v>0</v>
      </c>
      <c r="V355" s="4"/>
      <c r="W355" s="17"/>
    </row>
    <row r="356" spans="1:23"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4">
        <f t="shared" si="5"/>
        <v>0</v>
      </c>
      <c r="V356" s="4"/>
      <c r="W356" s="17"/>
    </row>
    <row r="357" spans="1:23"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4">
        <f t="shared" si="5"/>
        <v>0</v>
      </c>
      <c r="V357" s="4"/>
      <c r="W357" s="17"/>
    </row>
    <row r="358" spans="1:23"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4">
        <f t="shared" si="5"/>
        <v>0</v>
      </c>
      <c r="V358" s="4"/>
      <c r="W358" s="17"/>
    </row>
    <row r="359" spans="1:23"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4">
        <f t="shared" si="5"/>
        <v>0</v>
      </c>
      <c r="V359" s="4"/>
      <c r="W359" s="17"/>
    </row>
    <row r="360" spans="1:23"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4">
        <f t="shared" si="5"/>
        <v>0</v>
      </c>
      <c r="V360" s="4"/>
      <c r="W360" s="17"/>
    </row>
    <row r="361" spans="1:23"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4">
        <f t="shared" si="5"/>
        <v>0</v>
      </c>
      <c r="V361" s="4"/>
      <c r="W361" s="17"/>
    </row>
    <row r="362" spans="1:23"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4">
        <f t="shared" si="5"/>
        <v>0</v>
      </c>
      <c r="V362" s="4"/>
      <c r="W362" s="17"/>
    </row>
    <row r="363" spans="1:23"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4">
        <f t="shared" si="5"/>
        <v>0</v>
      </c>
      <c r="V363" s="4"/>
      <c r="W363" s="17"/>
    </row>
    <row r="364" spans="1:23"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4">
        <f t="shared" si="5"/>
        <v>0</v>
      </c>
      <c r="V364" s="4"/>
      <c r="W364" s="17"/>
    </row>
    <row r="365" spans="1:23"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4">
        <f t="shared" si="5"/>
        <v>0</v>
      </c>
      <c r="V365" s="4"/>
      <c r="W365" s="17"/>
    </row>
    <row r="366" spans="1:23"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4">
        <f t="shared" si="5"/>
        <v>0</v>
      </c>
      <c r="V366" s="4"/>
      <c r="W366" s="17"/>
    </row>
    <row r="367" spans="1:23"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4">
        <f t="shared" si="5"/>
        <v>0</v>
      </c>
      <c r="V367" s="4"/>
      <c r="W367" s="17"/>
    </row>
    <row r="368" spans="1:23"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4">
        <f t="shared" si="5"/>
        <v>0</v>
      </c>
      <c r="V368" s="4"/>
      <c r="W368" s="17"/>
    </row>
    <row r="369" spans="1:23"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4">
        <f t="shared" si="5"/>
        <v>0</v>
      </c>
      <c r="V369" s="4"/>
      <c r="W369" s="17"/>
    </row>
    <row r="370" spans="1:23"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4">
        <f t="shared" si="5"/>
        <v>0</v>
      </c>
      <c r="V370" s="4"/>
      <c r="W370" s="17"/>
    </row>
    <row r="371" spans="1:23"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4">
        <f t="shared" si="5"/>
        <v>0</v>
      </c>
      <c r="V371" s="4"/>
      <c r="W371" s="17"/>
    </row>
    <row r="372" spans="1:23"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4">
        <f t="shared" si="5"/>
        <v>0</v>
      </c>
      <c r="V372" s="4"/>
      <c r="W372" s="17"/>
    </row>
    <row r="373" spans="1:23"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4">
        <f t="shared" si="5"/>
        <v>0</v>
      </c>
      <c r="V373" s="4"/>
      <c r="W373" s="17"/>
    </row>
    <row r="374" spans="1:23"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4">
        <f t="shared" si="5"/>
        <v>0</v>
      </c>
      <c r="V374" s="4"/>
      <c r="W374" s="17"/>
    </row>
    <row r="375" spans="1:23"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4">
        <f t="shared" si="5"/>
        <v>0</v>
      </c>
      <c r="V375" s="4"/>
      <c r="W375" s="17"/>
    </row>
    <row r="376" spans="1:23"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4">
        <f t="shared" si="5"/>
        <v>0</v>
      </c>
      <c r="V376" s="4"/>
      <c r="W376" s="17"/>
    </row>
    <row r="377" spans="1:23"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4">
        <f t="shared" si="5"/>
        <v>0</v>
      </c>
      <c r="V377" s="4"/>
      <c r="W377" s="17"/>
    </row>
    <row r="378" spans="1:23"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4">
        <f t="shared" si="5"/>
        <v>0</v>
      </c>
      <c r="V378" s="4"/>
      <c r="W378" s="17"/>
    </row>
    <row r="379" spans="1:23"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4">
        <f t="shared" si="5"/>
        <v>0</v>
      </c>
      <c r="V379" s="4"/>
      <c r="W379" s="17"/>
    </row>
    <row r="380" spans="1:23"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4">
        <f t="shared" si="5"/>
        <v>0</v>
      </c>
      <c r="V380" s="4"/>
      <c r="W380" s="17"/>
    </row>
    <row r="381" spans="1:23"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4">
        <f t="shared" si="5"/>
        <v>0</v>
      </c>
      <c r="V381" s="4"/>
      <c r="W381" s="17"/>
    </row>
    <row r="382" spans="1:23"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4">
        <f t="shared" si="5"/>
        <v>0</v>
      </c>
      <c r="V382" s="4"/>
      <c r="W382" s="17"/>
    </row>
    <row r="383" spans="1:23"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4">
        <f t="shared" si="5"/>
        <v>0</v>
      </c>
      <c r="V383" s="4"/>
      <c r="W383" s="17"/>
    </row>
    <row r="384" spans="1:23"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4">
        <f t="shared" si="5"/>
        <v>0</v>
      </c>
      <c r="V384" s="4"/>
      <c r="W384" s="17"/>
    </row>
    <row r="385" spans="1:23"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4">
        <f t="shared" si="5"/>
        <v>0</v>
      </c>
      <c r="V385" s="4"/>
      <c r="W385" s="17"/>
    </row>
    <row r="386" spans="1:23"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4">
        <f t="shared" si="5"/>
        <v>0</v>
      </c>
      <c r="V386" s="4"/>
      <c r="W386" s="17"/>
    </row>
    <row r="387" spans="1:23"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4">
        <f t="shared" si="5"/>
        <v>0</v>
      </c>
      <c r="V387" s="4"/>
      <c r="W387" s="17"/>
    </row>
    <row r="388" spans="1:23"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4">
        <f t="shared" si="5"/>
        <v>0</v>
      </c>
      <c r="V388" s="4"/>
      <c r="W388" s="17"/>
    </row>
    <row r="389" spans="1:23"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4">
        <f t="shared" si="5"/>
        <v>0</v>
      </c>
      <c r="V389" s="4"/>
      <c r="W389" s="17"/>
    </row>
    <row r="390" spans="1:23"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4">
        <f t="shared" ref="U390:U453" si="6">R390-(S390+T390)</f>
        <v>0</v>
      </c>
      <c r="V390" s="4"/>
      <c r="W390" s="17"/>
    </row>
    <row r="391" spans="1:23"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4">
        <f t="shared" si="6"/>
        <v>0</v>
      </c>
      <c r="V391" s="4"/>
      <c r="W391" s="17"/>
    </row>
    <row r="392" spans="1:23"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4">
        <f t="shared" si="6"/>
        <v>0</v>
      </c>
      <c r="V392" s="4"/>
      <c r="W392" s="17"/>
    </row>
    <row r="393" spans="1:23"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4">
        <f t="shared" si="6"/>
        <v>0</v>
      </c>
      <c r="V393" s="4"/>
      <c r="W393" s="17"/>
    </row>
    <row r="394" spans="1:23"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4">
        <f t="shared" si="6"/>
        <v>0</v>
      </c>
      <c r="V394" s="4"/>
      <c r="W394" s="17"/>
    </row>
    <row r="395" spans="1:23"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4">
        <f t="shared" si="6"/>
        <v>0</v>
      </c>
      <c r="V395" s="4"/>
      <c r="W395" s="17"/>
    </row>
    <row r="396" spans="1:23"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4">
        <f t="shared" si="6"/>
        <v>0</v>
      </c>
      <c r="V396" s="4"/>
      <c r="W396" s="17"/>
    </row>
    <row r="397" spans="1:23"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4">
        <f t="shared" si="6"/>
        <v>0</v>
      </c>
      <c r="V397" s="4"/>
      <c r="W397" s="17"/>
    </row>
    <row r="398" spans="1:23"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4">
        <f t="shared" si="6"/>
        <v>0</v>
      </c>
      <c r="V398" s="4"/>
      <c r="W398" s="17"/>
    </row>
    <row r="399" spans="1:23"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4">
        <f t="shared" si="6"/>
        <v>0</v>
      </c>
      <c r="V399" s="4"/>
      <c r="W399" s="17"/>
    </row>
    <row r="400" spans="1:23"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4">
        <f t="shared" si="6"/>
        <v>0</v>
      </c>
      <c r="V400" s="4"/>
      <c r="W400" s="17"/>
    </row>
    <row r="401" spans="1:23"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4">
        <f t="shared" si="6"/>
        <v>0</v>
      </c>
      <c r="V401" s="4"/>
      <c r="W401" s="17"/>
    </row>
    <row r="402" spans="1:23"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4">
        <f t="shared" si="6"/>
        <v>0</v>
      </c>
      <c r="V402" s="4"/>
      <c r="W402" s="17"/>
    </row>
    <row r="403" spans="1:23"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4">
        <f t="shared" si="6"/>
        <v>0</v>
      </c>
      <c r="V403" s="4"/>
      <c r="W403" s="17"/>
    </row>
    <row r="404" spans="1:23"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4">
        <f t="shared" si="6"/>
        <v>0</v>
      </c>
      <c r="V404" s="4"/>
      <c r="W404" s="17"/>
    </row>
    <row r="405" spans="1:23"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4">
        <f t="shared" si="6"/>
        <v>0</v>
      </c>
      <c r="V405" s="4"/>
      <c r="W405" s="17"/>
    </row>
    <row r="406" spans="1:23"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4">
        <f t="shared" si="6"/>
        <v>0</v>
      </c>
      <c r="V406" s="4"/>
      <c r="W406" s="17"/>
    </row>
    <row r="407" spans="1:23"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4">
        <f t="shared" si="6"/>
        <v>0</v>
      </c>
      <c r="V407" s="4"/>
      <c r="W407" s="17"/>
    </row>
    <row r="408" spans="1:23"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4">
        <f t="shared" si="6"/>
        <v>0</v>
      </c>
      <c r="V408" s="4"/>
      <c r="W408" s="17"/>
    </row>
    <row r="409" spans="1:23"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4">
        <f t="shared" si="6"/>
        <v>0</v>
      </c>
      <c r="V409" s="4"/>
      <c r="W409" s="17"/>
    </row>
    <row r="410" spans="1:23"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4">
        <f t="shared" si="6"/>
        <v>0</v>
      </c>
      <c r="V410" s="4"/>
      <c r="W410" s="17"/>
    </row>
    <row r="411" spans="1:23"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4">
        <f t="shared" si="6"/>
        <v>0</v>
      </c>
      <c r="V411" s="4"/>
      <c r="W411" s="17"/>
    </row>
    <row r="412" spans="1:23"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4">
        <f t="shared" si="6"/>
        <v>0</v>
      </c>
      <c r="V412" s="4"/>
      <c r="W412" s="17"/>
    </row>
    <row r="413" spans="1:23"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4">
        <f t="shared" si="6"/>
        <v>0</v>
      </c>
      <c r="V413" s="4"/>
      <c r="W413" s="17"/>
    </row>
    <row r="414" spans="1:23"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4">
        <f t="shared" si="6"/>
        <v>0</v>
      </c>
      <c r="V414" s="4"/>
      <c r="W414" s="17"/>
    </row>
    <row r="415" spans="1:23"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4">
        <f t="shared" si="6"/>
        <v>0</v>
      </c>
      <c r="V415" s="4"/>
      <c r="W415" s="17"/>
    </row>
    <row r="416" spans="1:23"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4">
        <f t="shared" si="6"/>
        <v>0</v>
      </c>
      <c r="V416" s="4"/>
      <c r="W416" s="17"/>
    </row>
    <row r="417" spans="1:23"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4">
        <f t="shared" si="6"/>
        <v>0</v>
      </c>
      <c r="V417" s="4"/>
      <c r="W417" s="17"/>
    </row>
    <row r="418" spans="1:23"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4">
        <f t="shared" si="6"/>
        <v>0</v>
      </c>
      <c r="V418" s="4"/>
      <c r="W418" s="17"/>
    </row>
    <row r="419" spans="1:23"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4">
        <f t="shared" si="6"/>
        <v>0</v>
      </c>
      <c r="V419" s="4"/>
      <c r="W419" s="17"/>
    </row>
    <row r="420" spans="1:23"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4">
        <f t="shared" si="6"/>
        <v>0</v>
      </c>
      <c r="V420" s="4"/>
      <c r="W420" s="17"/>
    </row>
    <row r="421" spans="1:23"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4">
        <f t="shared" si="6"/>
        <v>0</v>
      </c>
      <c r="V421" s="4"/>
      <c r="W421" s="17"/>
    </row>
    <row r="422" spans="1:23"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4">
        <f t="shared" si="6"/>
        <v>0</v>
      </c>
      <c r="V422" s="4"/>
      <c r="W422" s="17"/>
    </row>
    <row r="423" spans="1:23"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4">
        <f t="shared" si="6"/>
        <v>0</v>
      </c>
      <c r="V423" s="4"/>
      <c r="W423" s="17"/>
    </row>
    <row r="424" spans="1:23"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4">
        <f t="shared" si="6"/>
        <v>0</v>
      </c>
      <c r="V424" s="4"/>
      <c r="W424" s="17"/>
    </row>
    <row r="425" spans="1:23"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4">
        <f t="shared" si="6"/>
        <v>0</v>
      </c>
      <c r="V425" s="4"/>
      <c r="W425" s="17"/>
    </row>
    <row r="426" spans="1:23"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4">
        <f t="shared" si="6"/>
        <v>0</v>
      </c>
      <c r="V426" s="4"/>
      <c r="W426" s="17"/>
    </row>
    <row r="427" spans="1:23"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4">
        <f t="shared" si="6"/>
        <v>0</v>
      </c>
      <c r="V427" s="4"/>
      <c r="W427" s="17"/>
    </row>
    <row r="428" spans="1:23"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4">
        <f t="shared" si="6"/>
        <v>0</v>
      </c>
      <c r="V428" s="4"/>
      <c r="W428" s="17"/>
    </row>
    <row r="429" spans="1:23"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4">
        <f t="shared" si="6"/>
        <v>0</v>
      </c>
      <c r="V429" s="4"/>
      <c r="W429" s="17"/>
    </row>
    <row r="430" spans="1:23"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4">
        <f t="shared" si="6"/>
        <v>0</v>
      </c>
      <c r="V430" s="4"/>
      <c r="W430" s="17"/>
    </row>
    <row r="431" spans="1:23"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4">
        <f t="shared" si="6"/>
        <v>0</v>
      </c>
      <c r="V431" s="4"/>
      <c r="W431" s="17"/>
    </row>
    <row r="432" spans="1:23"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4">
        <f t="shared" si="6"/>
        <v>0</v>
      </c>
      <c r="V432" s="4"/>
      <c r="W432" s="17"/>
    </row>
    <row r="433" spans="1:23"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4">
        <f t="shared" si="6"/>
        <v>0</v>
      </c>
      <c r="V433" s="4"/>
      <c r="W433" s="17"/>
    </row>
    <row r="434" spans="1:23"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4">
        <f t="shared" si="6"/>
        <v>0</v>
      </c>
      <c r="V434" s="4"/>
      <c r="W434" s="17"/>
    </row>
    <row r="435" spans="1:23"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4">
        <f t="shared" si="6"/>
        <v>0</v>
      </c>
      <c r="V435" s="4"/>
      <c r="W435" s="17"/>
    </row>
    <row r="436" spans="1:23"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4">
        <f t="shared" si="6"/>
        <v>0</v>
      </c>
      <c r="V436" s="4"/>
      <c r="W436" s="17"/>
    </row>
    <row r="437" spans="1:23"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4">
        <f t="shared" si="6"/>
        <v>0</v>
      </c>
      <c r="V437" s="4"/>
      <c r="W437" s="17"/>
    </row>
    <row r="438" spans="1:23"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4">
        <f t="shared" si="6"/>
        <v>0</v>
      </c>
      <c r="V438" s="4"/>
      <c r="W438" s="17"/>
    </row>
    <row r="439" spans="1:23"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4">
        <f t="shared" si="6"/>
        <v>0</v>
      </c>
      <c r="V439" s="4"/>
      <c r="W439" s="17"/>
    </row>
    <row r="440" spans="1:23"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4">
        <f t="shared" si="6"/>
        <v>0</v>
      </c>
      <c r="V440" s="4"/>
      <c r="W440" s="17"/>
    </row>
    <row r="441" spans="1:23"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4">
        <f t="shared" si="6"/>
        <v>0</v>
      </c>
      <c r="V441" s="4"/>
      <c r="W441" s="17"/>
    </row>
    <row r="442" spans="1:23"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4">
        <f t="shared" si="6"/>
        <v>0</v>
      </c>
      <c r="V442" s="4"/>
      <c r="W442" s="17"/>
    </row>
    <row r="443" spans="1:23"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4">
        <f t="shared" si="6"/>
        <v>0</v>
      </c>
      <c r="V443" s="4"/>
      <c r="W443" s="17"/>
    </row>
    <row r="444" spans="1:23"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4">
        <f t="shared" si="6"/>
        <v>0</v>
      </c>
      <c r="V444" s="4"/>
      <c r="W444" s="17"/>
    </row>
    <row r="445" spans="1:23"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4">
        <f t="shared" si="6"/>
        <v>0</v>
      </c>
      <c r="V445" s="4"/>
      <c r="W445" s="17"/>
    </row>
    <row r="446" spans="1:23"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4">
        <f t="shared" si="6"/>
        <v>0</v>
      </c>
      <c r="V446" s="4"/>
      <c r="W446" s="17"/>
    </row>
    <row r="447" spans="1:23"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4">
        <f t="shared" si="6"/>
        <v>0</v>
      </c>
      <c r="V447" s="4"/>
      <c r="W447" s="17"/>
    </row>
    <row r="448" spans="1:23"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4">
        <f t="shared" si="6"/>
        <v>0</v>
      </c>
      <c r="V448" s="4"/>
      <c r="W448" s="17"/>
    </row>
    <row r="449" spans="1:23"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4">
        <f t="shared" si="6"/>
        <v>0</v>
      </c>
      <c r="V449" s="4"/>
      <c r="W449" s="17"/>
    </row>
    <row r="450" spans="1:23"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4">
        <f t="shared" si="6"/>
        <v>0</v>
      </c>
      <c r="V450" s="4"/>
      <c r="W450" s="17"/>
    </row>
    <row r="451" spans="1:23"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4">
        <f t="shared" si="6"/>
        <v>0</v>
      </c>
      <c r="V451" s="4"/>
      <c r="W451" s="17"/>
    </row>
    <row r="452" spans="1:23"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4">
        <f t="shared" si="6"/>
        <v>0</v>
      </c>
      <c r="V452" s="4"/>
      <c r="W452" s="17"/>
    </row>
    <row r="453" spans="1:23"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4">
        <f t="shared" si="6"/>
        <v>0</v>
      </c>
      <c r="V453" s="4"/>
      <c r="W453" s="17"/>
    </row>
    <row r="454" spans="1:23"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4">
        <f t="shared" ref="U454:U517" si="7">R454-(S454+T454)</f>
        <v>0</v>
      </c>
      <c r="V454" s="4"/>
      <c r="W454" s="17"/>
    </row>
    <row r="455" spans="1:23"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4">
        <f t="shared" si="7"/>
        <v>0</v>
      </c>
      <c r="V455" s="4"/>
      <c r="W455" s="17"/>
    </row>
    <row r="456" spans="1:23"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4">
        <f t="shared" si="7"/>
        <v>0</v>
      </c>
      <c r="V456" s="4"/>
      <c r="W456" s="17"/>
    </row>
    <row r="457" spans="1:23"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4">
        <f t="shared" si="7"/>
        <v>0</v>
      </c>
      <c r="V457" s="4"/>
      <c r="W457" s="17"/>
    </row>
    <row r="458" spans="1:23"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4">
        <f t="shared" si="7"/>
        <v>0</v>
      </c>
      <c r="V458" s="4"/>
      <c r="W458" s="17"/>
    </row>
    <row r="459" spans="1:23"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4">
        <f t="shared" si="7"/>
        <v>0</v>
      </c>
      <c r="V459" s="4"/>
      <c r="W459" s="17"/>
    </row>
    <row r="460" spans="1:23"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4">
        <f t="shared" si="7"/>
        <v>0</v>
      </c>
      <c r="V460" s="4"/>
      <c r="W460" s="17"/>
    </row>
    <row r="461" spans="1:23"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4">
        <f t="shared" si="7"/>
        <v>0</v>
      </c>
      <c r="V461" s="4"/>
      <c r="W461" s="17"/>
    </row>
    <row r="462" spans="1:23"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4">
        <f t="shared" si="7"/>
        <v>0</v>
      </c>
      <c r="V462" s="4"/>
      <c r="W462" s="17"/>
    </row>
    <row r="463" spans="1:23"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4">
        <f t="shared" si="7"/>
        <v>0</v>
      </c>
      <c r="V463" s="4"/>
      <c r="W463" s="17"/>
    </row>
    <row r="464" spans="1:23"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4">
        <f t="shared" si="7"/>
        <v>0</v>
      </c>
      <c r="V464" s="4"/>
      <c r="W464" s="17"/>
    </row>
    <row r="465" spans="1:23"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4">
        <f t="shared" si="7"/>
        <v>0</v>
      </c>
      <c r="V465" s="4"/>
      <c r="W465" s="17"/>
    </row>
    <row r="466" spans="1:23"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4">
        <f t="shared" si="7"/>
        <v>0</v>
      </c>
      <c r="V466" s="4"/>
      <c r="W466" s="17"/>
    </row>
    <row r="467" spans="1:23"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4">
        <f t="shared" si="7"/>
        <v>0</v>
      </c>
      <c r="V467" s="4"/>
      <c r="W467" s="17"/>
    </row>
    <row r="468" spans="1:23"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4">
        <f t="shared" si="7"/>
        <v>0</v>
      </c>
      <c r="V468" s="4"/>
      <c r="W468" s="17"/>
    </row>
    <row r="469" spans="1:23"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4">
        <f t="shared" si="7"/>
        <v>0</v>
      </c>
      <c r="V469" s="4"/>
      <c r="W469" s="17"/>
    </row>
    <row r="470" spans="1:23"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4">
        <f t="shared" si="7"/>
        <v>0</v>
      </c>
      <c r="V470" s="4"/>
      <c r="W470" s="17"/>
    </row>
    <row r="471" spans="1:23"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4">
        <f t="shared" si="7"/>
        <v>0</v>
      </c>
      <c r="V471" s="4"/>
      <c r="W471" s="17"/>
    </row>
    <row r="472" spans="1:23"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4">
        <f t="shared" si="7"/>
        <v>0</v>
      </c>
      <c r="V472" s="4"/>
      <c r="W472" s="17"/>
    </row>
    <row r="473" spans="1:23"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4">
        <f t="shared" si="7"/>
        <v>0</v>
      </c>
      <c r="V473" s="4"/>
      <c r="W473" s="17"/>
    </row>
    <row r="474" spans="1:23"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4">
        <f t="shared" si="7"/>
        <v>0</v>
      </c>
      <c r="V474" s="4"/>
      <c r="W474" s="17"/>
    </row>
    <row r="475" spans="1:23"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4">
        <f t="shared" si="7"/>
        <v>0</v>
      </c>
      <c r="V475" s="4"/>
      <c r="W475" s="17"/>
    </row>
    <row r="476" spans="1:23"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4">
        <f t="shared" si="7"/>
        <v>0</v>
      </c>
      <c r="V476" s="4"/>
      <c r="W476" s="17"/>
    </row>
    <row r="477" spans="1:23"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4">
        <f t="shared" si="7"/>
        <v>0</v>
      </c>
      <c r="V477" s="4"/>
      <c r="W477" s="17"/>
    </row>
    <row r="478" spans="1:23"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4">
        <f t="shared" si="7"/>
        <v>0</v>
      </c>
      <c r="V478" s="4"/>
      <c r="W478" s="17"/>
    </row>
    <row r="479" spans="1:23"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4">
        <f t="shared" si="7"/>
        <v>0</v>
      </c>
      <c r="V479" s="4"/>
      <c r="W479" s="17"/>
    </row>
    <row r="480" spans="1:23"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4">
        <f t="shared" si="7"/>
        <v>0</v>
      </c>
      <c r="V480" s="4"/>
      <c r="W480" s="17"/>
    </row>
    <row r="481" spans="1:23"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4">
        <f t="shared" si="7"/>
        <v>0</v>
      </c>
      <c r="V481" s="4"/>
      <c r="W481" s="17"/>
    </row>
    <row r="482" spans="1:23"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4">
        <f t="shared" si="7"/>
        <v>0</v>
      </c>
      <c r="V482" s="4"/>
      <c r="W482" s="17"/>
    </row>
    <row r="483" spans="1:23"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4">
        <f t="shared" si="7"/>
        <v>0</v>
      </c>
      <c r="V483" s="4"/>
      <c r="W483" s="17"/>
    </row>
    <row r="484" spans="1:23"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4">
        <f t="shared" si="7"/>
        <v>0</v>
      </c>
      <c r="V484" s="4"/>
      <c r="W484" s="17"/>
    </row>
    <row r="485" spans="1:23"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4">
        <f t="shared" si="7"/>
        <v>0</v>
      </c>
      <c r="V485" s="4"/>
      <c r="W485" s="17"/>
    </row>
    <row r="486" spans="1:23"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4">
        <f t="shared" si="7"/>
        <v>0</v>
      </c>
      <c r="V486" s="4"/>
      <c r="W486" s="17"/>
    </row>
    <row r="487" spans="1:23"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4">
        <f t="shared" si="7"/>
        <v>0</v>
      </c>
      <c r="V487" s="4"/>
      <c r="W487" s="17"/>
    </row>
    <row r="488" spans="1:23"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4">
        <f t="shared" si="7"/>
        <v>0</v>
      </c>
      <c r="V488" s="4"/>
      <c r="W488" s="17"/>
    </row>
    <row r="489" spans="1:23"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4">
        <f t="shared" si="7"/>
        <v>0</v>
      </c>
      <c r="V489" s="4"/>
      <c r="W489" s="17"/>
    </row>
    <row r="490" spans="1:23"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4">
        <f t="shared" si="7"/>
        <v>0</v>
      </c>
      <c r="V490" s="4"/>
      <c r="W490" s="17"/>
    </row>
    <row r="491" spans="1:23"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4">
        <f t="shared" si="7"/>
        <v>0</v>
      </c>
      <c r="V491" s="4"/>
      <c r="W491" s="17"/>
    </row>
    <row r="492" spans="1:23"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4">
        <f t="shared" si="7"/>
        <v>0</v>
      </c>
      <c r="V492" s="4"/>
      <c r="W492" s="17"/>
    </row>
    <row r="493" spans="1:23"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4">
        <f t="shared" si="7"/>
        <v>0</v>
      </c>
      <c r="V493" s="4"/>
      <c r="W493" s="17"/>
    </row>
    <row r="494" spans="1:23"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4">
        <f t="shared" si="7"/>
        <v>0</v>
      </c>
      <c r="V494" s="4"/>
      <c r="W494" s="17"/>
    </row>
    <row r="495" spans="1:23"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4">
        <f t="shared" si="7"/>
        <v>0</v>
      </c>
      <c r="V495" s="4"/>
      <c r="W495" s="17"/>
    </row>
    <row r="496" spans="1:23"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4">
        <f t="shared" si="7"/>
        <v>0</v>
      </c>
      <c r="V496" s="4"/>
      <c r="W496" s="17"/>
    </row>
    <row r="497" spans="1:23"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4">
        <f t="shared" si="7"/>
        <v>0</v>
      </c>
      <c r="V497" s="4"/>
      <c r="W497" s="17"/>
    </row>
    <row r="498" spans="1:23"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4">
        <f t="shared" si="7"/>
        <v>0</v>
      </c>
      <c r="V498" s="4"/>
      <c r="W498" s="17"/>
    </row>
    <row r="499" spans="1:23"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4">
        <f t="shared" si="7"/>
        <v>0</v>
      </c>
      <c r="V499" s="4"/>
      <c r="W499" s="17"/>
    </row>
    <row r="500" spans="1:23"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4">
        <f t="shared" si="7"/>
        <v>0</v>
      </c>
      <c r="V500" s="4"/>
      <c r="W500" s="17"/>
    </row>
    <row r="501" spans="1:23"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4">
        <f t="shared" si="7"/>
        <v>0</v>
      </c>
      <c r="V501" s="4"/>
      <c r="W501" s="17"/>
    </row>
    <row r="502" spans="1:23"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4">
        <f t="shared" si="7"/>
        <v>0</v>
      </c>
      <c r="V502" s="4"/>
      <c r="W502" s="17"/>
    </row>
    <row r="503" spans="1:23"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4">
        <f t="shared" si="7"/>
        <v>0</v>
      </c>
      <c r="V503" s="4"/>
      <c r="W503" s="17"/>
    </row>
    <row r="504" spans="1:23"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4">
        <f t="shared" si="7"/>
        <v>0</v>
      </c>
      <c r="V504" s="4"/>
      <c r="W504" s="17"/>
    </row>
    <row r="505" spans="1:23"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4">
        <f t="shared" si="7"/>
        <v>0</v>
      </c>
      <c r="V505" s="4"/>
      <c r="W505" s="17"/>
    </row>
    <row r="506" spans="1:23"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4">
        <f t="shared" si="7"/>
        <v>0</v>
      </c>
      <c r="V506" s="4"/>
      <c r="W506" s="17"/>
    </row>
    <row r="507" spans="1:23"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4">
        <f t="shared" si="7"/>
        <v>0</v>
      </c>
      <c r="V507" s="4"/>
      <c r="W507" s="17"/>
    </row>
    <row r="508" spans="1:23"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4">
        <f t="shared" si="7"/>
        <v>0</v>
      </c>
      <c r="V508" s="4"/>
      <c r="W508" s="17"/>
    </row>
    <row r="509" spans="1:23"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4">
        <f t="shared" si="7"/>
        <v>0</v>
      </c>
      <c r="V509" s="4"/>
      <c r="W509" s="17"/>
    </row>
    <row r="510" spans="1:23"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4">
        <f t="shared" si="7"/>
        <v>0</v>
      </c>
      <c r="V510" s="4"/>
      <c r="W510" s="17"/>
    </row>
    <row r="511" spans="1:23"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4">
        <f t="shared" si="7"/>
        <v>0</v>
      </c>
      <c r="V511" s="4"/>
      <c r="W511" s="17"/>
    </row>
    <row r="512" spans="1:23"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4">
        <f t="shared" si="7"/>
        <v>0</v>
      </c>
      <c r="V512" s="4"/>
      <c r="W512" s="17"/>
    </row>
    <row r="513" spans="1:23"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4">
        <f t="shared" si="7"/>
        <v>0</v>
      </c>
      <c r="V513" s="4"/>
      <c r="W513" s="17"/>
    </row>
    <row r="514" spans="1:23"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4">
        <f t="shared" si="7"/>
        <v>0</v>
      </c>
      <c r="V514" s="4"/>
      <c r="W514" s="17"/>
    </row>
    <row r="515" spans="1:23"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4">
        <f t="shared" si="7"/>
        <v>0</v>
      </c>
      <c r="V515" s="4"/>
      <c r="W515" s="17"/>
    </row>
    <row r="516" spans="1:23"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4">
        <f t="shared" si="7"/>
        <v>0</v>
      </c>
      <c r="V516" s="4"/>
      <c r="W516" s="17"/>
    </row>
    <row r="517" spans="1:23"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4">
        <f t="shared" si="7"/>
        <v>0</v>
      </c>
      <c r="V517" s="4"/>
      <c r="W517" s="17"/>
    </row>
    <row r="518" spans="1:23"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4">
        <f t="shared" ref="U518:U581" si="8">R518-(S518+T518)</f>
        <v>0</v>
      </c>
      <c r="V518" s="4"/>
      <c r="W518" s="17"/>
    </row>
    <row r="519" spans="1:23"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4">
        <f t="shared" si="8"/>
        <v>0</v>
      </c>
      <c r="V519" s="4"/>
      <c r="W519" s="17"/>
    </row>
    <row r="520" spans="1:23"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4">
        <f t="shared" si="8"/>
        <v>0</v>
      </c>
      <c r="V520" s="4"/>
      <c r="W520" s="17"/>
    </row>
    <row r="521" spans="1:23"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4">
        <f t="shared" si="8"/>
        <v>0</v>
      </c>
      <c r="V521" s="4"/>
      <c r="W521" s="17"/>
    </row>
    <row r="522" spans="1:23"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4">
        <f t="shared" si="8"/>
        <v>0</v>
      </c>
      <c r="V522" s="4"/>
      <c r="W522" s="17"/>
    </row>
    <row r="523" spans="1:23"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4">
        <f t="shared" si="8"/>
        <v>0</v>
      </c>
      <c r="V523" s="4"/>
      <c r="W523" s="17"/>
    </row>
    <row r="524" spans="1:23"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4">
        <f t="shared" si="8"/>
        <v>0</v>
      </c>
      <c r="V524" s="4"/>
      <c r="W524" s="17"/>
    </row>
    <row r="525" spans="1:23"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4">
        <f t="shared" si="8"/>
        <v>0</v>
      </c>
      <c r="V525" s="4"/>
      <c r="W525" s="17"/>
    </row>
    <row r="526" spans="1:23"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4">
        <f t="shared" si="8"/>
        <v>0</v>
      </c>
      <c r="V526" s="4"/>
      <c r="W526" s="17"/>
    </row>
    <row r="527" spans="1:23"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4">
        <f t="shared" si="8"/>
        <v>0</v>
      </c>
      <c r="V527" s="4"/>
      <c r="W527" s="17"/>
    </row>
    <row r="528" spans="1:23"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4">
        <f t="shared" si="8"/>
        <v>0</v>
      </c>
      <c r="V528" s="4"/>
      <c r="W528" s="17"/>
    </row>
    <row r="529" spans="1:23"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4">
        <f t="shared" si="8"/>
        <v>0</v>
      </c>
      <c r="V529" s="4"/>
      <c r="W529" s="17"/>
    </row>
    <row r="530" spans="1:23"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4">
        <f t="shared" si="8"/>
        <v>0</v>
      </c>
      <c r="V530" s="4"/>
      <c r="W530" s="17"/>
    </row>
    <row r="531" spans="1:23"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4">
        <f t="shared" si="8"/>
        <v>0</v>
      </c>
      <c r="V531" s="4"/>
      <c r="W531" s="17"/>
    </row>
    <row r="532" spans="1:23"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4">
        <f t="shared" si="8"/>
        <v>0</v>
      </c>
      <c r="V532" s="4"/>
      <c r="W532" s="17"/>
    </row>
    <row r="533" spans="1:23"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4">
        <f t="shared" si="8"/>
        <v>0</v>
      </c>
      <c r="V533" s="4"/>
      <c r="W533" s="17"/>
    </row>
    <row r="534" spans="1:23"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4">
        <f t="shared" si="8"/>
        <v>0</v>
      </c>
      <c r="V534" s="4"/>
      <c r="W534" s="17"/>
    </row>
    <row r="535" spans="1:23"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4">
        <f t="shared" si="8"/>
        <v>0</v>
      </c>
      <c r="V535" s="4"/>
      <c r="W535" s="17"/>
    </row>
    <row r="536" spans="1:23"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4">
        <f t="shared" si="8"/>
        <v>0</v>
      </c>
      <c r="V536" s="4"/>
      <c r="W536" s="17"/>
    </row>
    <row r="537" spans="1:23"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4">
        <f t="shared" si="8"/>
        <v>0</v>
      </c>
      <c r="V537" s="4"/>
      <c r="W537" s="17"/>
    </row>
    <row r="538" spans="1:23"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4">
        <f t="shared" si="8"/>
        <v>0</v>
      </c>
      <c r="V538" s="4"/>
      <c r="W538" s="17"/>
    </row>
    <row r="539" spans="1:23"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4">
        <f t="shared" si="8"/>
        <v>0</v>
      </c>
      <c r="V539" s="4"/>
      <c r="W539" s="17"/>
    </row>
    <row r="540" spans="1:23"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4">
        <f t="shared" si="8"/>
        <v>0</v>
      </c>
      <c r="V540" s="4"/>
      <c r="W540" s="17"/>
    </row>
    <row r="541" spans="1:23"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4">
        <f t="shared" si="8"/>
        <v>0</v>
      </c>
      <c r="V541" s="4"/>
      <c r="W541" s="17"/>
    </row>
    <row r="542" spans="1:23"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4">
        <f t="shared" si="8"/>
        <v>0</v>
      </c>
      <c r="V542" s="4"/>
      <c r="W542" s="17"/>
    </row>
    <row r="543" spans="1:23"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4">
        <f t="shared" si="8"/>
        <v>0</v>
      </c>
      <c r="V543" s="4"/>
      <c r="W543" s="17"/>
    </row>
    <row r="544" spans="1:23"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4">
        <f t="shared" si="8"/>
        <v>0</v>
      </c>
      <c r="V544" s="4"/>
      <c r="W544" s="17"/>
    </row>
    <row r="545" spans="1:23"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4">
        <f t="shared" si="8"/>
        <v>0</v>
      </c>
      <c r="V545" s="4"/>
      <c r="W545" s="17"/>
    </row>
    <row r="546" spans="1:23"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4">
        <f t="shared" si="8"/>
        <v>0</v>
      </c>
      <c r="V546" s="4"/>
      <c r="W546" s="17"/>
    </row>
    <row r="547" spans="1:23"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4">
        <f t="shared" si="8"/>
        <v>0</v>
      </c>
      <c r="V547" s="4"/>
      <c r="W547" s="17"/>
    </row>
    <row r="548" spans="1:23"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4">
        <f t="shared" si="8"/>
        <v>0</v>
      </c>
      <c r="V548" s="4"/>
      <c r="W548" s="17"/>
    </row>
    <row r="549" spans="1:23"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4">
        <f t="shared" si="8"/>
        <v>0</v>
      </c>
      <c r="V549" s="4"/>
      <c r="W549" s="17"/>
    </row>
    <row r="550" spans="1:23"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4">
        <f t="shared" si="8"/>
        <v>0</v>
      </c>
      <c r="V550" s="4"/>
      <c r="W550" s="17"/>
    </row>
    <row r="551" spans="1:23"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4">
        <f t="shared" si="8"/>
        <v>0</v>
      </c>
      <c r="V551" s="4"/>
      <c r="W551" s="17"/>
    </row>
    <row r="552" spans="1:23"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4">
        <f t="shared" si="8"/>
        <v>0</v>
      </c>
      <c r="V552" s="4"/>
      <c r="W552" s="17"/>
    </row>
    <row r="553" spans="1:23"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4">
        <f t="shared" si="8"/>
        <v>0</v>
      </c>
      <c r="V553" s="4"/>
      <c r="W553" s="17"/>
    </row>
    <row r="554" spans="1:23"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4">
        <f t="shared" si="8"/>
        <v>0</v>
      </c>
      <c r="V554" s="4"/>
      <c r="W554" s="17"/>
    </row>
    <row r="555" spans="1:23"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4">
        <f t="shared" si="8"/>
        <v>0</v>
      </c>
      <c r="V555" s="4"/>
      <c r="W555" s="17"/>
    </row>
    <row r="556" spans="1:23"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4">
        <f t="shared" si="8"/>
        <v>0</v>
      </c>
      <c r="V556" s="4"/>
      <c r="W556" s="17"/>
    </row>
    <row r="557" spans="1:23"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4">
        <f t="shared" si="8"/>
        <v>0</v>
      </c>
      <c r="V557" s="4"/>
      <c r="W557" s="17"/>
    </row>
    <row r="558" spans="1:23"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4">
        <f t="shared" si="8"/>
        <v>0</v>
      </c>
      <c r="V558" s="4"/>
      <c r="W558" s="17"/>
    </row>
    <row r="559" spans="1:23"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4">
        <f t="shared" si="8"/>
        <v>0</v>
      </c>
      <c r="V559" s="4"/>
      <c r="W559" s="17"/>
    </row>
    <row r="560" spans="1:23"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4">
        <f t="shared" si="8"/>
        <v>0</v>
      </c>
      <c r="V560" s="4"/>
      <c r="W560" s="17"/>
    </row>
    <row r="561" spans="1:23"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4">
        <f t="shared" si="8"/>
        <v>0</v>
      </c>
      <c r="V561" s="4"/>
      <c r="W561" s="17"/>
    </row>
    <row r="562" spans="1:23"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4">
        <f t="shared" si="8"/>
        <v>0</v>
      </c>
      <c r="V562" s="4"/>
      <c r="W562" s="17"/>
    </row>
    <row r="563" spans="1:23"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4">
        <f t="shared" si="8"/>
        <v>0</v>
      </c>
      <c r="V563" s="4"/>
      <c r="W563" s="17"/>
    </row>
    <row r="564" spans="1:23"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4">
        <f t="shared" si="8"/>
        <v>0</v>
      </c>
      <c r="V564" s="4"/>
      <c r="W564" s="17"/>
    </row>
    <row r="565" spans="1:23"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4">
        <f t="shared" si="8"/>
        <v>0</v>
      </c>
      <c r="V565" s="4"/>
      <c r="W565" s="17"/>
    </row>
    <row r="566" spans="1:23"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4">
        <f t="shared" si="8"/>
        <v>0</v>
      </c>
      <c r="V566" s="4"/>
      <c r="W566" s="17"/>
    </row>
    <row r="567" spans="1:23"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4">
        <f t="shared" si="8"/>
        <v>0</v>
      </c>
      <c r="V567" s="4"/>
      <c r="W567" s="17"/>
    </row>
    <row r="568" spans="1:23"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4">
        <f t="shared" si="8"/>
        <v>0</v>
      </c>
      <c r="V568" s="4"/>
      <c r="W568" s="17"/>
    </row>
    <row r="569" spans="1:23"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4">
        <f t="shared" si="8"/>
        <v>0</v>
      </c>
      <c r="V569" s="4"/>
      <c r="W569" s="17"/>
    </row>
    <row r="570" spans="1:23"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4">
        <f t="shared" si="8"/>
        <v>0</v>
      </c>
      <c r="V570" s="4"/>
      <c r="W570" s="17"/>
    </row>
    <row r="571" spans="1:23"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4">
        <f t="shared" si="8"/>
        <v>0</v>
      </c>
      <c r="V571" s="4"/>
      <c r="W571" s="17"/>
    </row>
    <row r="572" spans="1:23"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4">
        <f t="shared" si="8"/>
        <v>0</v>
      </c>
      <c r="V572" s="4"/>
      <c r="W572" s="17"/>
    </row>
    <row r="573" spans="1:23"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4">
        <f t="shared" si="8"/>
        <v>0</v>
      </c>
      <c r="V573" s="4"/>
      <c r="W573" s="17"/>
    </row>
    <row r="574" spans="1:23"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4">
        <f t="shared" si="8"/>
        <v>0</v>
      </c>
      <c r="V574" s="4"/>
      <c r="W574" s="17"/>
    </row>
    <row r="575" spans="1:23"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4">
        <f t="shared" si="8"/>
        <v>0</v>
      </c>
      <c r="V575" s="4"/>
      <c r="W575" s="17"/>
    </row>
    <row r="576" spans="1:23"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4">
        <f t="shared" si="8"/>
        <v>0</v>
      </c>
      <c r="V576" s="4"/>
      <c r="W576" s="17"/>
    </row>
    <row r="577" spans="1:23"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4">
        <f t="shared" si="8"/>
        <v>0</v>
      </c>
      <c r="V577" s="4"/>
      <c r="W577" s="17"/>
    </row>
    <row r="578" spans="1:23"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4">
        <f t="shared" si="8"/>
        <v>0</v>
      </c>
      <c r="V578" s="4"/>
      <c r="W578" s="17"/>
    </row>
    <row r="579" spans="1:23"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4">
        <f t="shared" si="8"/>
        <v>0</v>
      </c>
      <c r="V579" s="4"/>
      <c r="W579" s="17"/>
    </row>
    <row r="580" spans="1:23"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4">
        <f t="shared" si="8"/>
        <v>0</v>
      </c>
      <c r="V580" s="4"/>
      <c r="W580" s="17"/>
    </row>
    <row r="581" spans="1:23"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4">
        <f t="shared" si="8"/>
        <v>0</v>
      </c>
      <c r="V581" s="4"/>
      <c r="W581" s="17"/>
    </row>
    <row r="582" spans="1:23"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4">
        <f t="shared" ref="U582:U645" si="9">R582-(S582+T582)</f>
        <v>0</v>
      </c>
      <c r="V582" s="4"/>
      <c r="W582" s="17"/>
    </row>
    <row r="583" spans="1:23"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4">
        <f t="shared" si="9"/>
        <v>0</v>
      </c>
      <c r="V583" s="4"/>
      <c r="W583" s="17"/>
    </row>
    <row r="584" spans="1:23"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4">
        <f t="shared" si="9"/>
        <v>0</v>
      </c>
      <c r="V584" s="4"/>
      <c r="W584" s="17"/>
    </row>
    <row r="585" spans="1:23"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4">
        <f t="shared" si="9"/>
        <v>0</v>
      </c>
      <c r="V585" s="4"/>
      <c r="W585" s="17"/>
    </row>
    <row r="586" spans="1:23"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4">
        <f t="shared" si="9"/>
        <v>0</v>
      </c>
      <c r="V586" s="4"/>
      <c r="W586" s="17"/>
    </row>
    <row r="587" spans="1:23"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4">
        <f t="shared" si="9"/>
        <v>0</v>
      </c>
      <c r="V587" s="4"/>
      <c r="W587" s="17"/>
    </row>
    <row r="588" spans="1:23"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4">
        <f t="shared" si="9"/>
        <v>0</v>
      </c>
      <c r="V588" s="4"/>
      <c r="W588" s="17"/>
    </row>
    <row r="589" spans="1:23"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4">
        <f t="shared" si="9"/>
        <v>0</v>
      </c>
      <c r="V589" s="4"/>
      <c r="W589" s="17"/>
    </row>
    <row r="590" spans="1:23"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4">
        <f t="shared" si="9"/>
        <v>0</v>
      </c>
      <c r="V590" s="4"/>
      <c r="W590" s="17"/>
    </row>
    <row r="591" spans="1:23"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4">
        <f t="shared" si="9"/>
        <v>0</v>
      </c>
      <c r="V591" s="4"/>
      <c r="W591" s="17"/>
    </row>
    <row r="592" spans="1:23"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4">
        <f t="shared" si="9"/>
        <v>0</v>
      </c>
      <c r="V592" s="4"/>
      <c r="W592" s="17"/>
    </row>
    <row r="593" spans="1:23"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4">
        <f t="shared" si="9"/>
        <v>0</v>
      </c>
      <c r="V593" s="4"/>
      <c r="W593" s="17"/>
    </row>
    <row r="594" spans="1:23"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4">
        <f t="shared" si="9"/>
        <v>0</v>
      </c>
      <c r="V594" s="4"/>
      <c r="W594" s="17"/>
    </row>
    <row r="595" spans="1:23"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4">
        <f t="shared" si="9"/>
        <v>0</v>
      </c>
      <c r="V595" s="4"/>
      <c r="W595" s="17"/>
    </row>
    <row r="596" spans="1:23"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4">
        <f t="shared" si="9"/>
        <v>0</v>
      </c>
      <c r="V596" s="4"/>
      <c r="W596" s="17"/>
    </row>
    <row r="597" spans="1:23"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4">
        <f t="shared" si="9"/>
        <v>0</v>
      </c>
      <c r="V597" s="4"/>
      <c r="W597" s="17"/>
    </row>
    <row r="598" spans="1:23"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4">
        <f t="shared" si="9"/>
        <v>0</v>
      </c>
      <c r="V598" s="4"/>
      <c r="W598" s="17"/>
    </row>
    <row r="599" spans="1:23"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4">
        <f t="shared" si="9"/>
        <v>0</v>
      </c>
      <c r="V599" s="4"/>
      <c r="W599" s="17"/>
    </row>
    <row r="600" spans="1:23"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4">
        <f t="shared" si="9"/>
        <v>0</v>
      </c>
      <c r="V600" s="4"/>
      <c r="W600" s="17"/>
    </row>
    <row r="601" spans="1:23"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4">
        <f t="shared" si="9"/>
        <v>0</v>
      </c>
      <c r="V601" s="4"/>
      <c r="W601" s="17"/>
    </row>
    <row r="602" spans="1:23"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4">
        <f t="shared" si="9"/>
        <v>0</v>
      </c>
      <c r="V602" s="4"/>
      <c r="W602" s="17"/>
    </row>
    <row r="603" spans="1:23"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4">
        <f t="shared" si="9"/>
        <v>0</v>
      </c>
      <c r="V603" s="4"/>
      <c r="W603" s="17"/>
    </row>
    <row r="604" spans="1:23"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4">
        <f t="shared" si="9"/>
        <v>0</v>
      </c>
      <c r="V604" s="4"/>
      <c r="W604" s="17"/>
    </row>
    <row r="605" spans="1:23"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4">
        <f t="shared" si="9"/>
        <v>0</v>
      </c>
      <c r="V605" s="4"/>
      <c r="W605" s="17"/>
    </row>
    <row r="606" spans="1:23"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4">
        <f t="shared" si="9"/>
        <v>0</v>
      </c>
      <c r="V606" s="4"/>
      <c r="W606" s="17"/>
    </row>
    <row r="607" spans="1:23"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4">
        <f t="shared" si="9"/>
        <v>0</v>
      </c>
      <c r="V607" s="4"/>
      <c r="W607" s="17"/>
    </row>
    <row r="608" spans="1:23"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4">
        <f t="shared" si="9"/>
        <v>0</v>
      </c>
      <c r="V608" s="4"/>
      <c r="W608" s="17"/>
    </row>
    <row r="609" spans="1:23"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4">
        <f t="shared" si="9"/>
        <v>0</v>
      </c>
      <c r="V609" s="4"/>
      <c r="W609" s="17"/>
    </row>
    <row r="610" spans="1:23"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4">
        <f t="shared" si="9"/>
        <v>0</v>
      </c>
      <c r="V610" s="4"/>
      <c r="W610" s="17"/>
    </row>
    <row r="611" spans="1:23"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4">
        <f t="shared" si="9"/>
        <v>0</v>
      </c>
      <c r="V611" s="4"/>
      <c r="W611" s="17"/>
    </row>
    <row r="612" spans="1:23"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4">
        <f t="shared" si="9"/>
        <v>0</v>
      </c>
      <c r="V612" s="4"/>
      <c r="W612" s="17"/>
    </row>
    <row r="613" spans="1:23"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4">
        <f t="shared" si="9"/>
        <v>0</v>
      </c>
      <c r="V613" s="4"/>
      <c r="W613" s="17"/>
    </row>
    <row r="614" spans="1:23"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4">
        <f t="shared" si="9"/>
        <v>0</v>
      </c>
      <c r="V614" s="4"/>
      <c r="W614" s="17"/>
    </row>
    <row r="615" spans="1:23"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4">
        <f t="shared" si="9"/>
        <v>0</v>
      </c>
      <c r="V615" s="4"/>
      <c r="W615" s="17"/>
    </row>
    <row r="616" spans="1:23"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4">
        <f t="shared" si="9"/>
        <v>0</v>
      </c>
      <c r="V616" s="4"/>
      <c r="W616" s="17"/>
    </row>
    <row r="617" spans="1:23"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4">
        <f t="shared" si="9"/>
        <v>0</v>
      </c>
      <c r="V617" s="4"/>
      <c r="W617" s="17"/>
    </row>
    <row r="618" spans="1:23"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4">
        <f t="shared" si="9"/>
        <v>0</v>
      </c>
      <c r="V618" s="4"/>
      <c r="W618" s="17"/>
    </row>
    <row r="619" spans="1:23"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4">
        <f t="shared" si="9"/>
        <v>0</v>
      </c>
      <c r="V619" s="4"/>
      <c r="W619" s="17"/>
    </row>
    <row r="620" spans="1:23"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4">
        <f t="shared" si="9"/>
        <v>0</v>
      </c>
      <c r="V620" s="4"/>
      <c r="W620" s="17"/>
    </row>
    <row r="621" spans="1:23"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4">
        <f t="shared" si="9"/>
        <v>0</v>
      </c>
      <c r="V621" s="4"/>
      <c r="W621" s="17"/>
    </row>
    <row r="622" spans="1:23"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4">
        <f t="shared" si="9"/>
        <v>0</v>
      </c>
      <c r="V622" s="4"/>
      <c r="W622" s="17"/>
    </row>
    <row r="623" spans="1:23"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4">
        <f t="shared" si="9"/>
        <v>0</v>
      </c>
      <c r="V623" s="4"/>
      <c r="W623" s="17"/>
    </row>
    <row r="624" spans="1:23"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4">
        <f t="shared" si="9"/>
        <v>0</v>
      </c>
      <c r="V624" s="4"/>
      <c r="W624" s="17"/>
    </row>
    <row r="625" spans="1:23"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4">
        <f t="shared" si="9"/>
        <v>0</v>
      </c>
      <c r="V625" s="4"/>
      <c r="W625" s="17"/>
    </row>
    <row r="626" spans="1:23"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4">
        <f t="shared" si="9"/>
        <v>0</v>
      </c>
      <c r="V626" s="4"/>
      <c r="W626" s="17"/>
    </row>
    <row r="627" spans="1:23"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4">
        <f t="shared" si="9"/>
        <v>0</v>
      </c>
      <c r="V627" s="4"/>
      <c r="W627" s="17"/>
    </row>
    <row r="628" spans="1:23"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4">
        <f t="shared" si="9"/>
        <v>0</v>
      </c>
      <c r="V628" s="4"/>
      <c r="W628" s="17"/>
    </row>
    <row r="629" spans="1:23"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4">
        <f t="shared" si="9"/>
        <v>0</v>
      </c>
      <c r="V629" s="4"/>
      <c r="W629" s="17"/>
    </row>
    <row r="630" spans="1:23"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4">
        <f t="shared" si="9"/>
        <v>0</v>
      </c>
      <c r="V630" s="4"/>
      <c r="W630" s="17"/>
    </row>
    <row r="631" spans="1:23"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4">
        <f t="shared" si="9"/>
        <v>0</v>
      </c>
      <c r="V631" s="4"/>
      <c r="W631" s="17"/>
    </row>
    <row r="632" spans="1:23"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4">
        <f t="shared" si="9"/>
        <v>0</v>
      </c>
      <c r="V632" s="4"/>
      <c r="W632" s="17"/>
    </row>
    <row r="633" spans="1:23"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4">
        <f t="shared" si="9"/>
        <v>0</v>
      </c>
      <c r="V633" s="4"/>
      <c r="W633" s="17"/>
    </row>
    <row r="634" spans="1:23"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4">
        <f t="shared" si="9"/>
        <v>0</v>
      </c>
      <c r="V634" s="4"/>
      <c r="W634" s="17"/>
    </row>
    <row r="635" spans="1:23"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4">
        <f t="shared" si="9"/>
        <v>0</v>
      </c>
      <c r="V635" s="4"/>
      <c r="W635" s="17"/>
    </row>
    <row r="636" spans="1:23"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4">
        <f t="shared" si="9"/>
        <v>0</v>
      </c>
      <c r="V636" s="4"/>
      <c r="W636" s="17"/>
    </row>
    <row r="637" spans="1:23"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4">
        <f t="shared" si="9"/>
        <v>0</v>
      </c>
      <c r="V637" s="4"/>
      <c r="W637" s="17"/>
    </row>
    <row r="638" spans="1:23"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4">
        <f t="shared" si="9"/>
        <v>0</v>
      </c>
      <c r="V638" s="4"/>
      <c r="W638" s="17"/>
    </row>
    <row r="639" spans="1:23"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4">
        <f t="shared" si="9"/>
        <v>0</v>
      </c>
      <c r="V639" s="4"/>
      <c r="W639" s="17"/>
    </row>
    <row r="640" spans="1:23"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4">
        <f t="shared" si="9"/>
        <v>0</v>
      </c>
      <c r="V640" s="4"/>
      <c r="W640" s="17"/>
    </row>
    <row r="641" spans="1:23"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4">
        <f t="shared" si="9"/>
        <v>0</v>
      </c>
      <c r="V641" s="4"/>
      <c r="W641" s="17"/>
    </row>
    <row r="642" spans="1:23"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4">
        <f t="shared" si="9"/>
        <v>0</v>
      </c>
      <c r="V642" s="4"/>
      <c r="W642" s="17"/>
    </row>
    <row r="643" spans="1:23"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4">
        <f t="shared" si="9"/>
        <v>0</v>
      </c>
      <c r="V643" s="4"/>
      <c r="W643" s="17"/>
    </row>
    <row r="644" spans="1:23"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4">
        <f t="shared" si="9"/>
        <v>0</v>
      </c>
      <c r="V644" s="4"/>
      <c r="W644" s="17"/>
    </row>
    <row r="645" spans="1:23"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4">
        <f t="shared" si="9"/>
        <v>0</v>
      </c>
      <c r="V645" s="4"/>
      <c r="W645" s="17"/>
    </row>
    <row r="646" spans="1:23"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4">
        <f t="shared" ref="U646:U709" si="10">R646-(S646+T646)</f>
        <v>0</v>
      </c>
      <c r="V646" s="4"/>
      <c r="W646" s="17"/>
    </row>
    <row r="647" spans="1:23"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4">
        <f t="shared" si="10"/>
        <v>0</v>
      </c>
      <c r="V647" s="4"/>
      <c r="W647" s="17"/>
    </row>
    <row r="648" spans="1:23"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4">
        <f t="shared" si="10"/>
        <v>0</v>
      </c>
      <c r="V648" s="4"/>
      <c r="W648" s="17"/>
    </row>
    <row r="649" spans="1:23"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4">
        <f t="shared" si="10"/>
        <v>0</v>
      </c>
      <c r="V649" s="4"/>
      <c r="W649" s="17"/>
    </row>
    <row r="650" spans="1:23"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4">
        <f t="shared" si="10"/>
        <v>0</v>
      </c>
      <c r="V650" s="4"/>
      <c r="W650" s="17"/>
    </row>
    <row r="651" spans="1:23"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4">
        <f t="shared" si="10"/>
        <v>0</v>
      </c>
      <c r="V651" s="4"/>
      <c r="W651" s="17"/>
    </row>
    <row r="652" spans="1:23"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4">
        <f t="shared" si="10"/>
        <v>0</v>
      </c>
      <c r="V652" s="4"/>
      <c r="W652" s="17"/>
    </row>
    <row r="653" spans="1:23"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4">
        <f t="shared" si="10"/>
        <v>0</v>
      </c>
      <c r="V653" s="4"/>
      <c r="W653" s="17"/>
    </row>
    <row r="654" spans="1:23"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4">
        <f t="shared" si="10"/>
        <v>0</v>
      </c>
      <c r="V654" s="4"/>
      <c r="W654" s="17"/>
    </row>
    <row r="655" spans="1:23"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4">
        <f t="shared" si="10"/>
        <v>0</v>
      </c>
      <c r="V655" s="4"/>
      <c r="W655" s="17"/>
    </row>
    <row r="656" spans="1:23"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4">
        <f t="shared" si="10"/>
        <v>0</v>
      </c>
      <c r="V656" s="4"/>
      <c r="W656" s="17"/>
    </row>
    <row r="657" spans="1:23"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4">
        <f t="shared" si="10"/>
        <v>0</v>
      </c>
      <c r="V657" s="4"/>
      <c r="W657" s="17"/>
    </row>
    <row r="658" spans="1:23"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4">
        <f t="shared" si="10"/>
        <v>0</v>
      </c>
      <c r="V658" s="4"/>
      <c r="W658" s="17"/>
    </row>
    <row r="659" spans="1:23"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4">
        <f t="shared" si="10"/>
        <v>0</v>
      </c>
      <c r="V659" s="4"/>
      <c r="W659" s="17"/>
    </row>
    <row r="660" spans="1:23"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4">
        <f t="shared" si="10"/>
        <v>0</v>
      </c>
      <c r="V660" s="4"/>
      <c r="W660" s="17"/>
    </row>
    <row r="661" spans="1:23"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4">
        <f t="shared" si="10"/>
        <v>0</v>
      </c>
      <c r="V661" s="4"/>
      <c r="W661" s="17"/>
    </row>
    <row r="662" spans="1:23"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4">
        <f t="shared" si="10"/>
        <v>0</v>
      </c>
      <c r="V662" s="4"/>
      <c r="W662" s="17"/>
    </row>
    <row r="663" spans="1:23"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4">
        <f t="shared" si="10"/>
        <v>0</v>
      </c>
      <c r="V663" s="4"/>
      <c r="W663" s="17"/>
    </row>
    <row r="664" spans="1:23"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4">
        <f t="shared" si="10"/>
        <v>0</v>
      </c>
      <c r="V664" s="4"/>
      <c r="W664" s="17"/>
    </row>
    <row r="665" spans="1:23"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4">
        <f t="shared" si="10"/>
        <v>0</v>
      </c>
      <c r="V665" s="4"/>
      <c r="W665" s="17"/>
    </row>
    <row r="666" spans="1:23"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4">
        <f t="shared" si="10"/>
        <v>0</v>
      </c>
      <c r="V666" s="4"/>
      <c r="W666" s="17"/>
    </row>
    <row r="667" spans="1:23"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4">
        <f t="shared" si="10"/>
        <v>0</v>
      </c>
      <c r="V667" s="4"/>
      <c r="W667" s="17"/>
    </row>
    <row r="668" spans="1:23"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4">
        <f t="shared" si="10"/>
        <v>0</v>
      </c>
      <c r="V668" s="4"/>
      <c r="W668" s="17"/>
    </row>
    <row r="669" spans="1:23"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4">
        <f t="shared" si="10"/>
        <v>0</v>
      </c>
      <c r="V669" s="4"/>
      <c r="W669" s="17"/>
    </row>
    <row r="670" spans="1:23"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4">
        <f t="shared" si="10"/>
        <v>0</v>
      </c>
      <c r="V670" s="4"/>
      <c r="W670" s="17"/>
    </row>
    <row r="671" spans="1:23"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4">
        <f t="shared" si="10"/>
        <v>0</v>
      </c>
      <c r="V671" s="4"/>
      <c r="W671" s="17"/>
    </row>
    <row r="672" spans="1:23"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4">
        <f t="shared" si="10"/>
        <v>0</v>
      </c>
      <c r="V672" s="4"/>
      <c r="W672" s="17"/>
    </row>
    <row r="673" spans="1:23"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4">
        <f t="shared" si="10"/>
        <v>0</v>
      </c>
      <c r="V673" s="4"/>
      <c r="W673" s="17"/>
    </row>
    <row r="674" spans="1:23"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4">
        <f t="shared" si="10"/>
        <v>0</v>
      </c>
      <c r="V674" s="4"/>
      <c r="W674" s="17"/>
    </row>
    <row r="675" spans="1:23"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4">
        <f t="shared" si="10"/>
        <v>0</v>
      </c>
      <c r="V675" s="4"/>
      <c r="W675" s="17"/>
    </row>
    <row r="676" spans="1:23"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4">
        <f t="shared" si="10"/>
        <v>0</v>
      </c>
      <c r="V676" s="4"/>
      <c r="W676" s="17"/>
    </row>
    <row r="677" spans="1:23"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4">
        <f t="shared" si="10"/>
        <v>0</v>
      </c>
      <c r="V677" s="4"/>
      <c r="W677" s="17"/>
    </row>
    <row r="678" spans="1:23"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4">
        <f t="shared" si="10"/>
        <v>0</v>
      </c>
      <c r="V678" s="4"/>
      <c r="W678" s="17"/>
    </row>
    <row r="679" spans="1:23"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4">
        <f t="shared" si="10"/>
        <v>0</v>
      </c>
      <c r="V679" s="4"/>
      <c r="W679" s="17"/>
    </row>
    <row r="680" spans="1:23"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4">
        <f t="shared" si="10"/>
        <v>0</v>
      </c>
      <c r="V680" s="4"/>
      <c r="W680" s="17"/>
    </row>
    <row r="681" spans="1:23"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4">
        <f t="shared" si="10"/>
        <v>0</v>
      </c>
      <c r="V681" s="4"/>
      <c r="W681" s="17"/>
    </row>
    <row r="682" spans="1:23"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4">
        <f t="shared" si="10"/>
        <v>0</v>
      </c>
      <c r="V682" s="4"/>
      <c r="W682" s="17"/>
    </row>
    <row r="683" spans="1:23"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4">
        <f t="shared" si="10"/>
        <v>0</v>
      </c>
      <c r="V683" s="4"/>
      <c r="W683" s="17"/>
    </row>
    <row r="684" spans="1:23"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4">
        <f t="shared" si="10"/>
        <v>0</v>
      </c>
      <c r="V684" s="4"/>
      <c r="W684" s="17"/>
    </row>
    <row r="685" spans="1:23"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4">
        <f t="shared" si="10"/>
        <v>0</v>
      </c>
      <c r="V685" s="4"/>
      <c r="W685" s="17"/>
    </row>
    <row r="686" spans="1:23"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4">
        <f t="shared" si="10"/>
        <v>0</v>
      </c>
      <c r="V686" s="4"/>
      <c r="W686" s="17"/>
    </row>
    <row r="687" spans="1:23"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4">
        <f t="shared" si="10"/>
        <v>0</v>
      </c>
      <c r="V687" s="4"/>
      <c r="W687" s="17"/>
    </row>
    <row r="688" spans="1:23"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4">
        <f t="shared" si="10"/>
        <v>0</v>
      </c>
      <c r="V688" s="4"/>
      <c r="W688" s="17"/>
    </row>
    <row r="689" spans="1:23"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4">
        <f t="shared" si="10"/>
        <v>0</v>
      </c>
      <c r="V689" s="4"/>
      <c r="W689" s="17"/>
    </row>
    <row r="690" spans="1:23"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4">
        <f t="shared" si="10"/>
        <v>0</v>
      </c>
      <c r="V690" s="4"/>
      <c r="W690" s="17"/>
    </row>
    <row r="691" spans="1:23"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4">
        <f t="shared" si="10"/>
        <v>0</v>
      </c>
      <c r="V691" s="4"/>
      <c r="W691" s="17"/>
    </row>
    <row r="692" spans="1:23"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4">
        <f t="shared" si="10"/>
        <v>0</v>
      </c>
      <c r="V692" s="4"/>
      <c r="W692" s="17"/>
    </row>
    <row r="693" spans="1:23"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4">
        <f t="shared" si="10"/>
        <v>0</v>
      </c>
      <c r="V693" s="4"/>
      <c r="W693" s="17"/>
    </row>
    <row r="694" spans="1:23"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4">
        <f t="shared" si="10"/>
        <v>0</v>
      </c>
      <c r="V694" s="4"/>
      <c r="W694" s="17"/>
    </row>
    <row r="695" spans="1:23"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4">
        <f t="shared" si="10"/>
        <v>0</v>
      </c>
      <c r="V695" s="4"/>
      <c r="W695" s="17"/>
    </row>
    <row r="696" spans="1:23"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4">
        <f t="shared" si="10"/>
        <v>0</v>
      </c>
      <c r="V696" s="4"/>
      <c r="W696" s="17"/>
    </row>
    <row r="697" spans="1:23"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4">
        <f t="shared" si="10"/>
        <v>0</v>
      </c>
      <c r="V697" s="4"/>
      <c r="W697" s="17"/>
    </row>
    <row r="698" spans="1:23"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4">
        <f t="shared" si="10"/>
        <v>0</v>
      </c>
      <c r="V698" s="4"/>
      <c r="W698" s="17"/>
    </row>
    <row r="699" spans="1:23"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4">
        <f t="shared" si="10"/>
        <v>0</v>
      </c>
      <c r="V699" s="4"/>
      <c r="W699" s="17"/>
    </row>
    <row r="700" spans="1:23"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4">
        <f t="shared" si="10"/>
        <v>0</v>
      </c>
      <c r="V700" s="4"/>
      <c r="W700" s="17"/>
    </row>
    <row r="701" spans="1:23"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4">
        <f t="shared" si="10"/>
        <v>0</v>
      </c>
      <c r="V701" s="4"/>
      <c r="W701" s="17"/>
    </row>
    <row r="702" spans="1:23"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4">
        <f t="shared" si="10"/>
        <v>0</v>
      </c>
      <c r="V702" s="4"/>
      <c r="W702" s="17"/>
    </row>
    <row r="703" spans="1:23"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4">
        <f t="shared" si="10"/>
        <v>0</v>
      </c>
      <c r="V703" s="4"/>
      <c r="W703" s="17"/>
    </row>
    <row r="704" spans="1:23"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4">
        <f t="shared" si="10"/>
        <v>0</v>
      </c>
      <c r="V704" s="4"/>
      <c r="W704" s="17"/>
    </row>
    <row r="705" spans="1:23"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4">
        <f t="shared" si="10"/>
        <v>0</v>
      </c>
      <c r="V705" s="4"/>
      <c r="W705" s="17"/>
    </row>
    <row r="706" spans="1:23"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4">
        <f t="shared" si="10"/>
        <v>0</v>
      </c>
      <c r="V706" s="4"/>
      <c r="W706" s="17"/>
    </row>
    <row r="707" spans="1:23"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4">
        <f t="shared" si="10"/>
        <v>0</v>
      </c>
      <c r="V707" s="4"/>
      <c r="W707" s="17"/>
    </row>
    <row r="708" spans="1:23"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4">
        <f t="shared" si="10"/>
        <v>0</v>
      </c>
      <c r="V708" s="4"/>
      <c r="W708" s="17"/>
    </row>
    <row r="709" spans="1:23"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4">
        <f t="shared" si="10"/>
        <v>0</v>
      </c>
      <c r="V709" s="4"/>
      <c r="W709" s="17"/>
    </row>
    <row r="710" spans="1:23"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4">
        <f t="shared" ref="U710:U773" si="11">R710-(S710+T710)</f>
        <v>0</v>
      </c>
      <c r="V710" s="4"/>
      <c r="W710" s="17"/>
    </row>
    <row r="711" spans="1:23"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4">
        <f t="shared" si="11"/>
        <v>0</v>
      </c>
      <c r="V711" s="4"/>
      <c r="W711" s="17"/>
    </row>
    <row r="712" spans="1:23"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4">
        <f t="shared" si="11"/>
        <v>0</v>
      </c>
      <c r="V712" s="4"/>
      <c r="W712" s="17"/>
    </row>
    <row r="713" spans="1:23"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4">
        <f t="shared" si="11"/>
        <v>0</v>
      </c>
      <c r="V713" s="4"/>
      <c r="W713" s="17"/>
    </row>
    <row r="714" spans="1:23"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4">
        <f t="shared" si="11"/>
        <v>0</v>
      </c>
      <c r="V714" s="4"/>
      <c r="W714" s="17"/>
    </row>
    <row r="715" spans="1:23"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4">
        <f t="shared" si="11"/>
        <v>0</v>
      </c>
      <c r="V715" s="4"/>
      <c r="W715" s="17"/>
    </row>
    <row r="716" spans="1:23"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4">
        <f t="shared" si="11"/>
        <v>0</v>
      </c>
      <c r="V716" s="4"/>
      <c r="W716" s="17"/>
    </row>
    <row r="717" spans="1:23"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4">
        <f t="shared" si="11"/>
        <v>0</v>
      </c>
      <c r="V717" s="4"/>
      <c r="W717" s="17"/>
    </row>
    <row r="718" spans="1:23"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4">
        <f t="shared" si="11"/>
        <v>0</v>
      </c>
      <c r="V718" s="4"/>
      <c r="W718" s="17"/>
    </row>
    <row r="719" spans="1:23"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4">
        <f t="shared" si="11"/>
        <v>0</v>
      </c>
      <c r="V719" s="4"/>
      <c r="W719" s="17"/>
    </row>
    <row r="720" spans="1:23"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4">
        <f t="shared" si="11"/>
        <v>0</v>
      </c>
      <c r="V720" s="4"/>
      <c r="W720" s="17"/>
    </row>
    <row r="721" spans="1:23"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4">
        <f t="shared" si="11"/>
        <v>0</v>
      </c>
      <c r="V721" s="4"/>
      <c r="W721" s="17"/>
    </row>
    <row r="722" spans="1:23"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4">
        <f t="shared" si="11"/>
        <v>0</v>
      </c>
      <c r="V722" s="4"/>
      <c r="W722" s="17"/>
    </row>
    <row r="723" spans="1:23"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4">
        <f t="shared" si="11"/>
        <v>0</v>
      </c>
      <c r="V723" s="4"/>
      <c r="W723" s="17"/>
    </row>
    <row r="724" spans="1:23"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4">
        <f t="shared" si="11"/>
        <v>0</v>
      </c>
      <c r="V724" s="4"/>
      <c r="W724" s="17"/>
    </row>
    <row r="725" spans="1:23"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4">
        <f t="shared" si="11"/>
        <v>0</v>
      </c>
      <c r="V725" s="4"/>
      <c r="W725" s="17"/>
    </row>
    <row r="726" spans="1:23"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4">
        <f t="shared" si="11"/>
        <v>0</v>
      </c>
      <c r="V726" s="4"/>
      <c r="W726" s="17"/>
    </row>
    <row r="727" spans="1:23"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4">
        <f t="shared" si="11"/>
        <v>0</v>
      </c>
      <c r="V727" s="4"/>
      <c r="W727" s="17"/>
    </row>
    <row r="728" spans="1:23"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4">
        <f t="shared" si="11"/>
        <v>0</v>
      </c>
      <c r="V728" s="4"/>
      <c r="W728" s="17"/>
    </row>
    <row r="729" spans="1:23"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4">
        <f t="shared" si="11"/>
        <v>0</v>
      </c>
      <c r="V729" s="4"/>
      <c r="W729" s="17"/>
    </row>
    <row r="730" spans="1:23"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4">
        <f t="shared" si="11"/>
        <v>0</v>
      </c>
      <c r="V730" s="4"/>
      <c r="W730" s="17"/>
    </row>
    <row r="731" spans="1:23"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4">
        <f t="shared" si="11"/>
        <v>0</v>
      </c>
      <c r="V731" s="4"/>
      <c r="W731" s="17"/>
    </row>
    <row r="732" spans="1:23"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4">
        <f t="shared" si="11"/>
        <v>0</v>
      </c>
      <c r="V732" s="4"/>
      <c r="W732" s="17"/>
    </row>
    <row r="733" spans="1:23"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4">
        <f t="shared" si="11"/>
        <v>0</v>
      </c>
      <c r="V733" s="4"/>
      <c r="W733" s="17"/>
    </row>
    <row r="734" spans="1:23"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4">
        <f t="shared" si="11"/>
        <v>0</v>
      </c>
      <c r="V734" s="4"/>
      <c r="W734" s="17"/>
    </row>
    <row r="735" spans="1:23"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4">
        <f t="shared" si="11"/>
        <v>0</v>
      </c>
      <c r="V735" s="4"/>
      <c r="W735" s="17"/>
    </row>
    <row r="736" spans="1:23"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4">
        <f t="shared" si="11"/>
        <v>0</v>
      </c>
      <c r="V736" s="4"/>
      <c r="W736" s="17"/>
    </row>
    <row r="737" spans="1:23"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4">
        <f t="shared" si="11"/>
        <v>0</v>
      </c>
      <c r="V737" s="4"/>
      <c r="W737" s="17"/>
    </row>
    <row r="738" spans="1:23"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4">
        <f t="shared" si="11"/>
        <v>0</v>
      </c>
      <c r="V738" s="4"/>
      <c r="W738" s="17"/>
    </row>
    <row r="739" spans="1:23"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4">
        <f t="shared" si="11"/>
        <v>0</v>
      </c>
      <c r="V739" s="4"/>
      <c r="W739" s="17"/>
    </row>
    <row r="740" spans="1:23"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4">
        <f t="shared" si="11"/>
        <v>0</v>
      </c>
      <c r="V740" s="4"/>
      <c r="W740" s="17"/>
    </row>
    <row r="741" spans="1:23"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4">
        <f t="shared" si="11"/>
        <v>0</v>
      </c>
      <c r="V741" s="4"/>
      <c r="W741" s="17"/>
    </row>
    <row r="742" spans="1:23"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4">
        <f t="shared" si="11"/>
        <v>0</v>
      </c>
      <c r="V742" s="4"/>
      <c r="W742" s="17"/>
    </row>
    <row r="743" spans="1:23"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4">
        <f t="shared" si="11"/>
        <v>0</v>
      </c>
      <c r="V743" s="4"/>
      <c r="W743" s="17"/>
    </row>
    <row r="744" spans="1:23"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4">
        <f t="shared" si="11"/>
        <v>0</v>
      </c>
      <c r="V744" s="4"/>
      <c r="W744" s="17"/>
    </row>
    <row r="745" spans="1:23"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4">
        <f t="shared" si="11"/>
        <v>0</v>
      </c>
      <c r="V745" s="4"/>
      <c r="W745" s="17"/>
    </row>
    <row r="746" spans="1:23"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4">
        <f t="shared" si="11"/>
        <v>0</v>
      </c>
      <c r="V746" s="4"/>
      <c r="W746" s="17"/>
    </row>
    <row r="747" spans="1:23"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4">
        <f t="shared" si="11"/>
        <v>0</v>
      </c>
      <c r="V747" s="4"/>
      <c r="W747" s="17"/>
    </row>
    <row r="748" spans="1:23"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4">
        <f t="shared" si="11"/>
        <v>0</v>
      </c>
      <c r="V748" s="4"/>
      <c r="W748" s="17"/>
    </row>
    <row r="749" spans="1:23"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4">
        <f t="shared" si="11"/>
        <v>0</v>
      </c>
      <c r="V749" s="4"/>
      <c r="W749" s="17"/>
    </row>
    <row r="750" spans="1:23"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4">
        <f t="shared" si="11"/>
        <v>0</v>
      </c>
      <c r="V750" s="4"/>
      <c r="W750" s="17"/>
    </row>
    <row r="751" spans="1:23"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4">
        <f t="shared" si="11"/>
        <v>0</v>
      </c>
      <c r="V751" s="4"/>
      <c r="W751" s="17"/>
    </row>
    <row r="752" spans="1:23"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4">
        <f t="shared" si="11"/>
        <v>0</v>
      </c>
      <c r="V752" s="4"/>
      <c r="W752" s="17"/>
    </row>
    <row r="753" spans="1:23"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4">
        <f t="shared" si="11"/>
        <v>0</v>
      </c>
      <c r="V753" s="4"/>
      <c r="W753" s="17"/>
    </row>
    <row r="754" spans="1:23"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4">
        <f t="shared" si="11"/>
        <v>0</v>
      </c>
      <c r="V754" s="4"/>
      <c r="W754" s="17"/>
    </row>
    <row r="755" spans="1:23"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4">
        <f t="shared" si="11"/>
        <v>0</v>
      </c>
      <c r="V755" s="4"/>
      <c r="W755" s="17"/>
    </row>
    <row r="756" spans="1:23"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4">
        <f t="shared" si="11"/>
        <v>0</v>
      </c>
      <c r="V756" s="4"/>
      <c r="W756" s="17"/>
    </row>
    <row r="757" spans="1:23"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4">
        <f t="shared" si="11"/>
        <v>0</v>
      </c>
      <c r="V757" s="4"/>
      <c r="W757" s="17"/>
    </row>
    <row r="758" spans="1:23"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4">
        <f t="shared" si="11"/>
        <v>0</v>
      </c>
      <c r="V758" s="4"/>
      <c r="W758" s="17"/>
    </row>
    <row r="759" spans="1:23"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4">
        <f t="shared" si="11"/>
        <v>0</v>
      </c>
      <c r="V759" s="4"/>
      <c r="W759" s="17"/>
    </row>
    <row r="760" spans="1:23"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4">
        <f t="shared" si="11"/>
        <v>0</v>
      </c>
      <c r="V760" s="4"/>
      <c r="W760" s="17"/>
    </row>
    <row r="761" spans="1:23"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4">
        <f t="shared" si="11"/>
        <v>0</v>
      </c>
      <c r="V761" s="4"/>
      <c r="W761" s="17"/>
    </row>
    <row r="762" spans="1:23"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4">
        <f t="shared" si="11"/>
        <v>0</v>
      </c>
      <c r="V762" s="4"/>
      <c r="W762" s="17"/>
    </row>
    <row r="763" spans="1:23"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4">
        <f t="shared" si="11"/>
        <v>0</v>
      </c>
      <c r="V763" s="4"/>
      <c r="W763" s="17"/>
    </row>
    <row r="764" spans="1:23"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4">
        <f t="shared" si="11"/>
        <v>0</v>
      </c>
      <c r="V764" s="4"/>
      <c r="W764" s="17"/>
    </row>
    <row r="765" spans="1:23"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4">
        <f t="shared" si="11"/>
        <v>0</v>
      </c>
      <c r="V765" s="4"/>
      <c r="W765" s="17"/>
    </row>
    <row r="766" spans="1:23"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4">
        <f t="shared" si="11"/>
        <v>0</v>
      </c>
      <c r="V766" s="4"/>
      <c r="W766" s="17"/>
    </row>
    <row r="767" spans="1:23"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4">
        <f t="shared" si="11"/>
        <v>0</v>
      </c>
      <c r="V767" s="4"/>
      <c r="W767" s="17"/>
    </row>
    <row r="768" spans="1:23"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4">
        <f t="shared" si="11"/>
        <v>0</v>
      </c>
      <c r="V768" s="4"/>
      <c r="W768" s="17"/>
    </row>
    <row r="769" spans="1:23"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4">
        <f t="shared" si="11"/>
        <v>0</v>
      </c>
      <c r="V769" s="4"/>
      <c r="W769" s="17"/>
    </row>
    <row r="770" spans="1:23"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4">
        <f t="shared" si="11"/>
        <v>0</v>
      </c>
      <c r="V770" s="4"/>
      <c r="W770" s="17"/>
    </row>
    <row r="771" spans="1:23"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4">
        <f t="shared" si="11"/>
        <v>0</v>
      </c>
      <c r="V771" s="4"/>
      <c r="W771" s="17"/>
    </row>
    <row r="772" spans="1:23"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4">
        <f t="shared" si="11"/>
        <v>0</v>
      </c>
      <c r="V772" s="4"/>
      <c r="W772" s="17"/>
    </row>
    <row r="773" spans="1:23"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4">
        <f t="shared" si="11"/>
        <v>0</v>
      </c>
      <c r="V773" s="4"/>
      <c r="W773" s="17"/>
    </row>
    <row r="774" spans="1:23"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4">
        <f t="shared" ref="U774:U837" si="12">R774-(S774+T774)</f>
        <v>0</v>
      </c>
      <c r="V774" s="4"/>
      <c r="W774" s="17"/>
    </row>
    <row r="775" spans="1:23"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4">
        <f t="shared" si="12"/>
        <v>0</v>
      </c>
      <c r="V775" s="4"/>
      <c r="W775" s="17"/>
    </row>
    <row r="776" spans="1:23"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4">
        <f t="shared" si="12"/>
        <v>0</v>
      </c>
      <c r="V776" s="4"/>
      <c r="W776" s="17"/>
    </row>
    <row r="777" spans="1:23"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4">
        <f t="shared" si="12"/>
        <v>0</v>
      </c>
      <c r="V777" s="4"/>
      <c r="W777" s="17"/>
    </row>
    <row r="778" spans="1:23"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4">
        <f t="shared" si="12"/>
        <v>0</v>
      </c>
      <c r="V778" s="4"/>
      <c r="W778" s="17"/>
    </row>
    <row r="779" spans="1:23"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4">
        <f t="shared" si="12"/>
        <v>0</v>
      </c>
      <c r="V779" s="4"/>
      <c r="W779" s="17"/>
    </row>
    <row r="780" spans="1:23"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4">
        <f t="shared" si="12"/>
        <v>0</v>
      </c>
      <c r="V780" s="4"/>
      <c r="W780" s="17"/>
    </row>
    <row r="781" spans="1:23"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4">
        <f t="shared" si="12"/>
        <v>0</v>
      </c>
      <c r="V781" s="4"/>
      <c r="W781" s="17"/>
    </row>
    <row r="782" spans="1:23"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4">
        <f t="shared" si="12"/>
        <v>0</v>
      </c>
      <c r="V782" s="4"/>
      <c r="W782" s="17"/>
    </row>
    <row r="783" spans="1:23"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4">
        <f t="shared" si="12"/>
        <v>0</v>
      </c>
      <c r="V783" s="4"/>
      <c r="W783" s="17"/>
    </row>
    <row r="784" spans="1:23"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4">
        <f t="shared" si="12"/>
        <v>0</v>
      </c>
      <c r="V784" s="4"/>
      <c r="W784" s="17"/>
    </row>
    <row r="785" spans="1:23"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4">
        <f t="shared" si="12"/>
        <v>0</v>
      </c>
      <c r="V785" s="4"/>
      <c r="W785" s="17"/>
    </row>
    <row r="786" spans="1:23"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4">
        <f t="shared" si="12"/>
        <v>0</v>
      </c>
      <c r="V786" s="4"/>
      <c r="W786" s="17"/>
    </row>
    <row r="787" spans="1:23"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4">
        <f t="shared" si="12"/>
        <v>0</v>
      </c>
      <c r="V787" s="4"/>
      <c r="W787" s="17"/>
    </row>
    <row r="788" spans="1:23"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4">
        <f t="shared" si="12"/>
        <v>0</v>
      </c>
      <c r="V788" s="4"/>
      <c r="W788" s="17"/>
    </row>
    <row r="789" spans="1:23"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4">
        <f t="shared" si="12"/>
        <v>0</v>
      </c>
      <c r="V789" s="4"/>
      <c r="W789" s="17"/>
    </row>
    <row r="790" spans="1:23"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4">
        <f t="shared" si="12"/>
        <v>0</v>
      </c>
      <c r="V790" s="4"/>
      <c r="W790" s="17"/>
    </row>
    <row r="791" spans="1:23"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4">
        <f t="shared" si="12"/>
        <v>0</v>
      </c>
      <c r="V791" s="4"/>
      <c r="W791" s="17"/>
    </row>
    <row r="792" spans="1:23"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4">
        <f t="shared" si="12"/>
        <v>0</v>
      </c>
      <c r="V792" s="4"/>
      <c r="W792" s="17"/>
    </row>
    <row r="793" spans="1:23"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4">
        <f t="shared" si="12"/>
        <v>0</v>
      </c>
      <c r="V793" s="4"/>
      <c r="W793" s="17"/>
    </row>
    <row r="794" spans="1:23"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4">
        <f t="shared" si="12"/>
        <v>0</v>
      </c>
      <c r="V794" s="4"/>
      <c r="W794" s="17"/>
    </row>
    <row r="795" spans="1:23"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4">
        <f t="shared" si="12"/>
        <v>0</v>
      </c>
      <c r="V795" s="4"/>
      <c r="W795" s="17"/>
    </row>
    <row r="796" spans="1:23"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4">
        <f t="shared" si="12"/>
        <v>0</v>
      </c>
      <c r="V796" s="4"/>
      <c r="W796" s="17"/>
    </row>
    <row r="797" spans="1:23"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4">
        <f t="shared" si="12"/>
        <v>0</v>
      </c>
      <c r="V797" s="4"/>
      <c r="W797" s="17"/>
    </row>
    <row r="798" spans="1:23"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4">
        <f t="shared" si="12"/>
        <v>0</v>
      </c>
      <c r="V798" s="4"/>
      <c r="W798" s="17"/>
    </row>
    <row r="799" spans="1:23"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4">
        <f t="shared" si="12"/>
        <v>0</v>
      </c>
      <c r="V799" s="4"/>
      <c r="W799" s="17"/>
    </row>
    <row r="800" spans="1:23"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4">
        <f t="shared" si="12"/>
        <v>0</v>
      </c>
      <c r="V800" s="4"/>
      <c r="W800" s="17"/>
    </row>
    <row r="801" spans="1:23"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4">
        <f t="shared" si="12"/>
        <v>0</v>
      </c>
      <c r="V801" s="4"/>
      <c r="W801" s="17"/>
    </row>
    <row r="802" spans="1:23"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4">
        <f t="shared" si="12"/>
        <v>0</v>
      </c>
      <c r="V802" s="4"/>
      <c r="W802" s="17"/>
    </row>
    <row r="803" spans="1:23"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4">
        <f t="shared" si="12"/>
        <v>0</v>
      </c>
      <c r="V803" s="4"/>
      <c r="W803" s="17"/>
    </row>
    <row r="804" spans="1:23"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4">
        <f t="shared" si="12"/>
        <v>0</v>
      </c>
      <c r="V804" s="4"/>
      <c r="W804" s="17"/>
    </row>
    <row r="805" spans="1:23"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4">
        <f t="shared" si="12"/>
        <v>0</v>
      </c>
      <c r="V805" s="4"/>
      <c r="W805" s="17"/>
    </row>
    <row r="806" spans="1:23"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4">
        <f t="shared" si="12"/>
        <v>0</v>
      </c>
      <c r="V806" s="4"/>
      <c r="W806" s="17"/>
    </row>
    <row r="807" spans="1:23"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4">
        <f t="shared" si="12"/>
        <v>0</v>
      </c>
      <c r="V807" s="4"/>
      <c r="W807" s="17"/>
    </row>
    <row r="808" spans="1:23"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4">
        <f t="shared" si="12"/>
        <v>0</v>
      </c>
      <c r="V808" s="4"/>
      <c r="W808" s="17"/>
    </row>
    <row r="809" spans="1:23"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4">
        <f t="shared" si="12"/>
        <v>0</v>
      </c>
      <c r="V809" s="4"/>
      <c r="W809" s="17"/>
    </row>
    <row r="810" spans="1:23"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4">
        <f t="shared" si="12"/>
        <v>0</v>
      </c>
      <c r="V810" s="4"/>
      <c r="W810" s="17"/>
    </row>
    <row r="811" spans="1:23"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4">
        <f t="shared" si="12"/>
        <v>0</v>
      </c>
      <c r="V811" s="4"/>
      <c r="W811" s="17"/>
    </row>
    <row r="812" spans="1:23"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4">
        <f t="shared" si="12"/>
        <v>0</v>
      </c>
      <c r="V812" s="4"/>
      <c r="W812" s="17"/>
    </row>
    <row r="813" spans="1:23"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4">
        <f t="shared" si="12"/>
        <v>0</v>
      </c>
      <c r="V813" s="4"/>
      <c r="W813" s="17"/>
    </row>
    <row r="814" spans="1:23"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4">
        <f t="shared" si="12"/>
        <v>0</v>
      </c>
      <c r="V814" s="4"/>
      <c r="W814" s="17"/>
    </row>
    <row r="815" spans="1:23"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4">
        <f t="shared" si="12"/>
        <v>0</v>
      </c>
      <c r="V815" s="4"/>
      <c r="W815" s="17"/>
    </row>
    <row r="816" spans="1:23"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4">
        <f t="shared" si="12"/>
        <v>0</v>
      </c>
      <c r="V816" s="4"/>
      <c r="W816" s="17"/>
    </row>
    <row r="817" spans="1:23"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4">
        <f t="shared" si="12"/>
        <v>0</v>
      </c>
      <c r="V817" s="4"/>
      <c r="W817" s="17"/>
    </row>
    <row r="818" spans="1:23"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4">
        <f t="shared" si="12"/>
        <v>0</v>
      </c>
      <c r="V818" s="4"/>
      <c r="W818" s="17"/>
    </row>
    <row r="819" spans="1:23"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4">
        <f t="shared" si="12"/>
        <v>0</v>
      </c>
      <c r="V819" s="4"/>
      <c r="W819" s="17"/>
    </row>
    <row r="820" spans="1:23"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4">
        <f t="shared" si="12"/>
        <v>0</v>
      </c>
      <c r="V820" s="4"/>
      <c r="W820" s="17"/>
    </row>
    <row r="821" spans="1:23"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4">
        <f t="shared" si="12"/>
        <v>0</v>
      </c>
      <c r="V821" s="4"/>
      <c r="W821" s="17"/>
    </row>
    <row r="822" spans="1:23"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4">
        <f t="shared" si="12"/>
        <v>0</v>
      </c>
      <c r="V822" s="4"/>
      <c r="W822" s="17"/>
    </row>
    <row r="823" spans="1:23"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4">
        <f t="shared" si="12"/>
        <v>0</v>
      </c>
      <c r="V823" s="4"/>
      <c r="W823" s="17"/>
    </row>
    <row r="824" spans="1:23"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4">
        <f t="shared" si="12"/>
        <v>0</v>
      </c>
      <c r="V824" s="4"/>
      <c r="W824" s="17"/>
    </row>
    <row r="825" spans="1:23"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4">
        <f t="shared" si="12"/>
        <v>0</v>
      </c>
      <c r="V825" s="4"/>
      <c r="W825" s="17"/>
    </row>
    <row r="826" spans="1:23"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4">
        <f t="shared" si="12"/>
        <v>0</v>
      </c>
      <c r="V826" s="4"/>
      <c r="W826" s="17"/>
    </row>
    <row r="827" spans="1:23"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4">
        <f t="shared" si="12"/>
        <v>0</v>
      </c>
      <c r="V827" s="4"/>
      <c r="W827" s="17"/>
    </row>
    <row r="828" spans="1:23"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4">
        <f t="shared" si="12"/>
        <v>0</v>
      </c>
      <c r="V828" s="4"/>
      <c r="W828" s="17"/>
    </row>
    <row r="829" spans="1:23"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4">
        <f t="shared" si="12"/>
        <v>0</v>
      </c>
      <c r="V829" s="4"/>
      <c r="W829" s="17"/>
    </row>
    <row r="830" spans="1:23"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4">
        <f t="shared" si="12"/>
        <v>0</v>
      </c>
      <c r="V830" s="4"/>
      <c r="W830" s="17"/>
    </row>
    <row r="831" spans="1:23"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4">
        <f t="shared" si="12"/>
        <v>0</v>
      </c>
      <c r="V831" s="4"/>
      <c r="W831" s="17"/>
    </row>
    <row r="832" spans="1:23"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4">
        <f t="shared" si="12"/>
        <v>0</v>
      </c>
      <c r="V832" s="4"/>
      <c r="W832" s="17"/>
    </row>
    <row r="833" spans="1:23"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4">
        <f t="shared" si="12"/>
        <v>0</v>
      </c>
      <c r="V833" s="4"/>
      <c r="W833" s="17"/>
    </row>
    <row r="834" spans="1:23"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4">
        <f t="shared" si="12"/>
        <v>0</v>
      </c>
      <c r="V834" s="4"/>
      <c r="W834" s="17"/>
    </row>
    <row r="835" spans="1:23"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4">
        <f t="shared" si="12"/>
        <v>0</v>
      </c>
      <c r="V835" s="4"/>
      <c r="W835" s="17"/>
    </row>
    <row r="836" spans="1:23"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4">
        <f t="shared" si="12"/>
        <v>0</v>
      </c>
      <c r="V836" s="4"/>
      <c r="W836" s="17"/>
    </row>
    <row r="837" spans="1:23"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4">
        <f t="shared" si="12"/>
        <v>0</v>
      </c>
      <c r="V837" s="4"/>
      <c r="W837" s="17"/>
    </row>
    <row r="838" spans="1:23"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4">
        <f t="shared" ref="U838:U901" si="13">R838-(S838+T838)</f>
        <v>0</v>
      </c>
      <c r="V838" s="4"/>
      <c r="W838" s="17"/>
    </row>
    <row r="839" spans="1:23"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4">
        <f t="shared" si="13"/>
        <v>0</v>
      </c>
      <c r="V839" s="4"/>
      <c r="W839" s="17"/>
    </row>
    <row r="840" spans="1:23"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4">
        <f t="shared" si="13"/>
        <v>0</v>
      </c>
      <c r="V840" s="4"/>
      <c r="W840" s="17"/>
    </row>
    <row r="841" spans="1:23"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4">
        <f t="shared" si="13"/>
        <v>0</v>
      </c>
      <c r="V841" s="4"/>
      <c r="W841" s="17"/>
    </row>
    <row r="842" spans="1:23"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4">
        <f t="shared" si="13"/>
        <v>0</v>
      </c>
      <c r="V842" s="4"/>
      <c r="W842" s="17"/>
    </row>
    <row r="843" spans="1:23"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4">
        <f t="shared" si="13"/>
        <v>0</v>
      </c>
      <c r="V843" s="4"/>
      <c r="W843" s="17"/>
    </row>
    <row r="844" spans="1:23"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4">
        <f t="shared" si="13"/>
        <v>0</v>
      </c>
      <c r="V844" s="4"/>
      <c r="W844" s="17"/>
    </row>
    <row r="845" spans="1:23"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4">
        <f t="shared" si="13"/>
        <v>0</v>
      </c>
      <c r="V845" s="4"/>
      <c r="W845" s="17"/>
    </row>
    <row r="846" spans="1:23"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4">
        <f t="shared" si="13"/>
        <v>0</v>
      </c>
      <c r="V846" s="4"/>
      <c r="W846" s="17"/>
    </row>
    <row r="847" spans="1:23"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4">
        <f t="shared" si="13"/>
        <v>0</v>
      </c>
      <c r="V847" s="4"/>
      <c r="W847" s="17"/>
    </row>
    <row r="848" spans="1:23"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4">
        <f t="shared" si="13"/>
        <v>0</v>
      </c>
      <c r="V848" s="4"/>
      <c r="W848" s="17"/>
    </row>
    <row r="849" spans="1:23"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4">
        <f t="shared" si="13"/>
        <v>0</v>
      </c>
      <c r="V849" s="4"/>
      <c r="W849" s="17"/>
    </row>
    <row r="850" spans="1:23"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4">
        <f t="shared" si="13"/>
        <v>0</v>
      </c>
      <c r="V850" s="4"/>
      <c r="W850" s="17"/>
    </row>
    <row r="851" spans="1:23"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4">
        <f t="shared" si="13"/>
        <v>0</v>
      </c>
      <c r="V851" s="4"/>
      <c r="W851" s="17"/>
    </row>
    <row r="852" spans="1:23"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4">
        <f t="shared" si="13"/>
        <v>0</v>
      </c>
      <c r="V852" s="4"/>
      <c r="W852" s="17"/>
    </row>
    <row r="853" spans="1:23"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4">
        <f t="shared" si="13"/>
        <v>0</v>
      </c>
      <c r="V853" s="4"/>
      <c r="W853" s="17"/>
    </row>
    <row r="854" spans="1:23"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4">
        <f t="shared" si="13"/>
        <v>0</v>
      </c>
      <c r="V854" s="4"/>
      <c r="W854" s="17"/>
    </row>
    <row r="855" spans="1:23"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4">
        <f t="shared" si="13"/>
        <v>0</v>
      </c>
      <c r="V855" s="4"/>
      <c r="W855" s="17"/>
    </row>
    <row r="856" spans="1:23"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4">
        <f t="shared" si="13"/>
        <v>0</v>
      </c>
      <c r="V856" s="4"/>
      <c r="W856" s="17"/>
    </row>
    <row r="857" spans="1:23"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4">
        <f t="shared" si="13"/>
        <v>0</v>
      </c>
      <c r="V857" s="4"/>
      <c r="W857" s="17"/>
    </row>
    <row r="858" spans="1:23"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4">
        <f t="shared" si="13"/>
        <v>0</v>
      </c>
      <c r="V858" s="4"/>
      <c r="W858" s="17"/>
    </row>
    <row r="859" spans="1:23"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4">
        <f t="shared" si="13"/>
        <v>0</v>
      </c>
      <c r="V859" s="4"/>
      <c r="W859" s="17"/>
    </row>
    <row r="860" spans="1:23"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4">
        <f t="shared" si="13"/>
        <v>0</v>
      </c>
      <c r="V860" s="4"/>
      <c r="W860" s="17"/>
    </row>
    <row r="861" spans="1:23"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4">
        <f t="shared" si="13"/>
        <v>0</v>
      </c>
      <c r="V861" s="4"/>
      <c r="W861" s="17"/>
    </row>
    <row r="862" spans="1:23"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4">
        <f t="shared" si="13"/>
        <v>0</v>
      </c>
      <c r="V862" s="4"/>
      <c r="W862" s="17"/>
    </row>
    <row r="863" spans="1:23"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4">
        <f t="shared" si="13"/>
        <v>0</v>
      </c>
      <c r="V863" s="4"/>
      <c r="W863" s="17"/>
    </row>
    <row r="864" spans="1:23"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4">
        <f t="shared" si="13"/>
        <v>0</v>
      </c>
      <c r="V864" s="4"/>
      <c r="W864" s="17"/>
    </row>
    <row r="865" spans="1:23"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4">
        <f t="shared" si="13"/>
        <v>0</v>
      </c>
      <c r="V865" s="4"/>
      <c r="W865" s="17"/>
    </row>
    <row r="866" spans="1:23"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4">
        <f t="shared" si="13"/>
        <v>0</v>
      </c>
      <c r="V866" s="4"/>
      <c r="W866" s="17"/>
    </row>
    <row r="867" spans="1:23"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4">
        <f t="shared" si="13"/>
        <v>0</v>
      </c>
      <c r="V867" s="4"/>
      <c r="W867" s="17"/>
    </row>
    <row r="868" spans="1:23"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4">
        <f t="shared" si="13"/>
        <v>0</v>
      </c>
      <c r="V868" s="4"/>
      <c r="W868" s="17"/>
    </row>
    <row r="869" spans="1:23"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4">
        <f t="shared" si="13"/>
        <v>0</v>
      </c>
      <c r="V869" s="4"/>
      <c r="W869" s="17"/>
    </row>
    <row r="870" spans="1:23"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4">
        <f t="shared" si="13"/>
        <v>0</v>
      </c>
      <c r="V870" s="4"/>
      <c r="W870" s="17"/>
    </row>
    <row r="871" spans="1:23"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4">
        <f t="shared" si="13"/>
        <v>0</v>
      </c>
      <c r="V871" s="4"/>
      <c r="W871" s="17"/>
    </row>
    <row r="872" spans="1:23"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4">
        <f t="shared" si="13"/>
        <v>0</v>
      </c>
      <c r="V872" s="4"/>
      <c r="W872" s="17"/>
    </row>
    <row r="873" spans="1:23"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4">
        <f t="shared" si="13"/>
        <v>0</v>
      </c>
      <c r="V873" s="4"/>
      <c r="W873" s="17"/>
    </row>
    <row r="874" spans="1:23"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4">
        <f t="shared" si="13"/>
        <v>0</v>
      </c>
      <c r="V874" s="4"/>
      <c r="W874" s="17"/>
    </row>
    <row r="875" spans="1:23"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4">
        <f t="shared" si="13"/>
        <v>0</v>
      </c>
      <c r="V875" s="4"/>
      <c r="W875" s="17"/>
    </row>
    <row r="876" spans="1:23"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4">
        <f t="shared" si="13"/>
        <v>0</v>
      </c>
      <c r="V876" s="4"/>
      <c r="W876" s="17"/>
    </row>
    <row r="877" spans="1:23"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4">
        <f t="shared" si="13"/>
        <v>0</v>
      </c>
      <c r="V877" s="4"/>
      <c r="W877" s="17"/>
    </row>
    <row r="878" spans="1:23"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4">
        <f t="shared" si="13"/>
        <v>0</v>
      </c>
      <c r="V878" s="4"/>
      <c r="W878" s="17"/>
    </row>
    <row r="879" spans="1:23"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4">
        <f t="shared" si="13"/>
        <v>0</v>
      </c>
      <c r="V879" s="4"/>
      <c r="W879" s="17"/>
    </row>
    <row r="880" spans="1:23"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4">
        <f t="shared" si="13"/>
        <v>0</v>
      </c>
      <c r="V880" s="4"/>
      <c r="W880" s="17"/>
    </row>
    <row r="881" spans="1:23"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4">
        <f t="shared" si="13"/>
        <v>0</v>
      </c>
      <c r="V881" s="4"/>
      <c r="W881" s="17"/>
    </row>
    <row r="882" spans="1:23"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4">
        <f t="shared" si="13"/>
        <v>0</v>
      </c>
      <c r="V882" s="4"/>
      <c r="W882" s="17"/>
    </row>
    <row r="883" spans="1:23"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4">
        <f t="shared" si="13"/>
        <v>0</v>
      </c>
      <c r="V883" s="4"/>
      <c r="W883" s="17"/>
    </row>
    <row r="884" spans="1:23"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4">
        <f t="shared" si="13"/>
        <v>0</v>
      </c>
      <c r="V884" s="4"/>
      <c r="W884" s="17"/>
    </row>
    <row r="885" spans="1:23"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4">
        <f t="shared" si="13"/>
        <v>0</v>
      </c>
      <c r="V885" s="4"/>
      <c r="W885" s="17"/>
    </row>
    <row r="886" spans="1:23"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4">
        <f t="shared" si="13"/>
        <v>0</v>
      </c>
      <c r="V886" s="4"/>
      <c r="W886" s="17"/>
    </row>
    <row r="887" spans="1:23"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4">
        <f t="shared" si="13"/>
        <v>0</v>
      </c>
      <c r="V887" s="4"/>
      <c r="W887" s="17"/>
    </row>
    <row r="888" spans="1:23"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4">
        <f t="shared" si="13"/>
        <v>0</v>
      </c>
      <c r="V888" s="4"/>
      <c r="W888" s="17"/>
    </row>
    <row r="889" spans="1:23"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4">
        <f t="shared" si="13"/>
        <v>0</v>
      </c>
      <c r="V889" s="4"/>
      <c r="W889" s="17"/>
    </row>
    <row r="890" spans="1:23"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4">
        <f t="shared" si="13"/>
        <v>0</v>
      </c>
      <c r="V890" s="4"/>
      <c r="W890" s="17"/>
    </row>
    <row r="891" spans="1:23"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4">
        <f t="shared" si="13"/>
        <v>0</v>
      </c>
      <c r="V891" s="4"/>
      <c r="W891" s="17"/>
    </row>
    <row r="892" spans="1:23"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4">
        <f t="shared" si="13"/>
        <v>0</v>
      </c>
      <c r="V892" s="4"/>
      <c r="W892" s="17"/>
    </row>
    <row r="893" spans="1:23"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4">
        <f t="shared" si="13"/>
        <v>0</v>
      </c>
      <c r="V893" s="4"/>
      <c r="W893" s="17"/>
    </row>
    <row r="894" spans="1:23"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4">
        <f t="shared" si="13"/>
        <v>0</v>
      </c>
      <c r="V894" s="4"/>
      <c r="W894" s="17"/>
    </row>
    <row r="895" spans="1:23"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4">
        <f t="shared" si="13"/>
        <v>0</v>
      </c>
      <c r="V895" s="4"/>
      <c r="W895" s="17"/>
    </row>
    <row r="896" spans="1:23"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4">
        <f t="shared" si="13"/>
        <v>0</v>
      </c>
      <c r="V896" s="4"/>
      <c r="W896" s="17"/>
    </row>
    <row r="897" spans="1:23"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4">
        <f t="shared" si="13"/>
        <v>0</v>
      </c>
      <c r="V897" s="4"/>
      <c r="W897" s="17"/>
    </row>
    <row r="898" spans="1:23"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4">
        <f t="shared" si="13"/>
        <v>0</v>
      </c>
      <c r="V898" s="4"/>
      <c r="W898" s="17"/>
    </row>
    <row r="899" spans="1:23"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4">
        <f t="shared" si="13"/>
        <v>0</v>
      </c>
      <c r="V899" s="4"/>
      <c r="W899" s="17"/>
    </row>
    <row r="900" spans="1:23"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4">
        <f t="shared" si="13"/>
        <v>0</v>
      </c>
      <c r="V900" s="4"/>
      <c r="W900" s="17"/>
    </row>
    <row r="901" spans="1:23"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4">
        <f t="shared" si="13"/>
        <v>0</v>
      </c>
      <c r="V901" s="4"/>
      <c r="W901" s="17"/>
    </row>
    <row r="902" spans="1:23"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4">
        <f t="shared" ref="U902:U965" si="14">R902-(S902+T902)</f>
        <v>0</v>
      </c>
      <c r="V902" s="4"/>
      <c r="W902" s="17"/>
    </row>
    <row r="903" spans="1:23"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4">
        <f t="shared" si="14"/>
        <v>0</v>
      </c>
      <c r="V903" s="4"/>
      <c r="W903" s="17"/>
    </row>
    <row r="904" spans="1:23"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4">
        <f t="shared" si="14"/>
        <v>0</v>
      </c>
      <c r="V904" s="4"/>
      <c r="W904" s="17"/>
    </row>
    <row r="905" spans="1:23"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4">
        <f t="shared" si="14"/>
        <v>0</v>
      </c>
      <c r="V905" s="4"/>
      <c r="W905" s="17"/>
    </row>
    <row r="906" spans="1:23"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4">
        <f t="shared" si="14"/>
        <v>0</v>
      </c>
      <c r="V906" s="4"/>
      <c r="W906" s="17"/>
    </row>
    <row r="907" spans="1:23"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4">
        <f t="shared" si="14"/>
        <v>0</v>
      </c>
      <c r="V907" s="4"/>
      <c r="W907" s="17"/>
    </row>
    <row r="908" spans="1:23"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4">
        <f t="shared" si="14"/>
        <v>0</v>
      </c>
      <c r="V908" s="4"/>
      <c r="W908" s="17"/>
    </row>
    <row r="909" spans="1:23"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4">
        <f t="shared" si="14"/>
        <v>0</v>
      </c>
      <c r="V909" s="4"/>
      <c r="W909" s="17"/>
    </row>
    <row r="910" spans="1:23"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4">
        <f t="shared" si="14"/>
        <v>0</v>
      </c>
      <c r="V910" s="4"/>
      <c r="W910" s="17"/>
    </row>
    <row r="911" spans="1:23"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4">
        <f t="shared" si="14"/>
        <v>0</v>
      </c>
      <c r="V911" s="4"/>
      <c r="W911" s="17"/>
    </row>
    <row r="912" spans="1:23"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4">
        <f t="shared" si="14"/>
        <v>0</v>
      </c>
      <c r="V912" s="4"/>
      <c r="W912" s="17"/>
    </row>
    <row r="913" spans="1:23"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4">
        <f t="shared" si="14"/>
        <v>0</v>
      </c>
      <c r="V913" s="4"/>
      <c r="W913" s="17"/>
    </row>
    <row r="914" spans="1:23"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4">
        <f t="shared" si="14"/>
        <v>0</v>
      </c>
      <c r="V914" s="4"/>
      <c r="W914" s="17"/>
    </row>
    <row r="915" spans="1:23"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4">
        <f t="shared" si="14"/>
        <v>0</v>
      </c>
      <c r="V915" s="4"/>
      <c r="W915" s="17"/>
    </row>
    <row r="916" spans="1:23"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4">
        <f t="shared" si="14"/>
        <v>0</v>
      </c>
      <c r="V916" s="4"/>
      <c r="W916" s="17"/>
    </row>
    <row r="917" spans="1:23"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4">
        <f t="shared" si="14"/>
        <v>0</v>
      </c>
      <c r="V917" s="4"/>
      <c r="W917" s="17"/>
    </row>
    <row r="918" spans="1:23"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4">
        <f t="shared" si="14"/>
        <v>0</v>
      </c>
      <c r="V918" s="4"/>
      <c r="W918" s="17"/>
    </row>
    <row r="919" spans="1:23"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4">
        <f t="shared" si="14"/>
        <v>0</v>
      </c>
      <c r="V919" s="4"/>
      <c r="W919" s="17"/>
    </row>
    <row r="920" spans="1:23"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4">
        <f t="shared" si="14"/>
        <v>0</v>
      </c>
      <c r="V920" s="4"/>
      <c r="W920" s="17"/>
    </row>
    <row r="921" spans="1:23"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4">
        <f t="shared" si="14"/>
        <v>0</v>
      </c>
      <c r="V921" s="4"/>
      <c r="W921" s="17"/>
    </row>
    <row r="922" spans="1:23"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4">
        <f t="shared" si="14"/>
        <v>0</v>
      </c>
      <c r="V922" s="4"/>
      <c r="W922" s="17"/>
    </row>
    <row r="923" spans="1:23"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4">
        <f t="shared" si="14"/>
        <v>0</v>
      </c>
      <c r="V923" s="4"/>
      <c r="W923" s="17"/>
    </row>
    <row r="924" spans="1:23"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4">
        <f t="shared" si="14"/>
        <v>0</v>
      </c>
      <c r="V924" s="4"/>
      <c r="W924" s="17"/>
    </row>
    <row r="925" spans="1:23"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4">
        <f t="shared" si="14"/>
        <v>0</v>
      </c>
      <c r="V925" s="4"/>
      <c r="W925" s="17"/>
    </row>
    <row r="926" spans="1:23"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4">
        <f t="shared" si="14"/>
        <v>0</v>
      </c>
      <c r="V926" s="4"/>
      <c r="W926" s="17"/>
    </row>
    <row r="927" spans="1:23"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4">
        <f t="shared" si="14"/>
        <v>0</v>
      </c>
      <c r="V927" s="4"/>
      <c r="W927" s="17"/>
    </row>
    <row r="928" spans="1:23"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4">
        <f t="shared" si="14"/>
        <v>0</v>
      </c>
      <c r="V928" s="4"/>
      <c r="W928" s="17"/>
    </row>
    <row r="929" spans="1:23"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4">
        <f t="shared" si="14"/>
        <v>0</v>
      </c>
      <c r="V929" s="4"/>
      <c r="W929" s="17"/>
    </row>
    <row r="930" spans="1:23"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4">
        <f t="shared" si="14"/>
        <v>0</v>
      </c>
      <c r="V930" s="4"/>
      <c r="W930" s="17"/>
    </row>
    <row r="931" spans="1:23"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4">
        <f t="shared" si="14"/>
        <v>0</v>
      </c>
      <c r="V931" s="4"/>
      <c r="W931" s="17"/>
    </row>
    <row r="932" spans="1:23"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4">
        <f t="shared" si="14"/>
        <v>0</v>
      </c>
      <c r="V932" s="4"/>
      <c r="W932" s="17"/>
    </row>
    <row r="933" spans="1:23"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4">
        <f t="shared" si="14"/>
        <v>0</v>
      </c>
      <c r="V933" s="4"/>
      <c r="W933" s="17"/>
    </row>
    <row r="934" spans="1:23"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4">
        <f t="shared" si="14"/>
        <v>0</v>
      </c>
      <c r="V934" s="4"/>
      <c r="W934" s="17"/>
    </row>
    <row r="935" spans="1:23"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4">
        <f t="shared" si="14"/>
        <v>0</v>
      </c>
      <c r="V935" s="4"/>
      <c r="W935" s="17"/>
    </row>
    <row r="936" spans="1:23"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4">
        <f t="shared" si="14"/>
        <v>0</v>
      </c>
      <c r="V936" s="4"/>
      <c r="W936" s="17"/>
    </row>
    <row r="937" spans="1:23"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4">
        <f t="shared" si="14"/>
        <v>0</v>
      </c>
      <c r="V937" s="4"/>
      <c r="W937" s="17"/>
    </row>
    <row r="938" spans="1:23"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4">
        <f t="shared" si="14"/>
        <v>0</v>
      </c>
      <c r="V938" s="4"/>
      <c r="W938" s="17"/>
    </row>
    <row r="939" spans="1:23"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4">
        <f t="shared" si="14"/>
        <v>0</v>
      </c>
      <c r="V939" s="4"/>
      <c r="W939" s="17"/>
    </row>
    <row r="940" spans="1:23"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4">
        <f t="shared" si="14"/>
        <v>0</v>
      </c>
      <c r="V940" s="4"/>
      <c r="W940" s="17"/>
    </row>
    <row r="941" spans="1:23"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4">
        <f t="shared" si="14"/>
        <v>0</v>
      </c>
      <c r="V941" s="4"/>
      <c r="W941" s="17"/>
    </row>
    <row r="942" spans="1:23"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4">
        <f t="shared" si="14"/>
        <v>0</v>
      </c>
      <c r="V942" s="4"/>
      <c r="W942" s="17"/>
    </row>
    <row r="943" spans="1:23"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4">
        <f t="shared" si="14"/>
        <v>0</v>
      </c>
      <c r="V943" s="4"/>
      <c r="W943" s="17"/>
    </row>
    <row r="944" spans="1:23"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4">
        <f t="shared" si="14"/>
        <v>0</v>
      </c>
      <c r="V944" s="4"/>
      <c r="W944" s="17"/>
    </row>
    <row r="945" spans="1:23"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4">
        <f t="shared" si="14"/>
        <v>0</v>
      </c>
      <c r="V945" s="4"/>
      <c r="W945" s="17"/>
    </row>
    <row r="946" spans="1:23"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4">
        <f t="shared" si="14"/>
        <v>0</v>
      </c>
      <c r="V946" s="4"/>
      <c r="W946" s="17"/>
    </row>
    <row r="947" spans="1:23"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4">
        <f t="shared" si="14"/>
        <v>0</v>
      </c>
      <c r="V947" s="4"/>
      <c r="W947" s="17"/>
    </row>
    <row r="948" spans="1:23"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4">
        <f t="shared" si="14"/>
        <v>0</v>
      </c>
      <c r="V948" s="4"/>
      <c r="W948" s="17"/>
    </row>
    <row r="949" spans="1:23"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4">
        <f t="shared" si="14"/>
        <v>0</v>
      </c>
      <c r="V949" s="4"/>
      <c r="W949" s="17"/>
    </row>
    <row r="950" spans="1:23"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4">
        <f t="shared" si="14"/>
        <v>0</v>
      </c>
      <c r="V950" s="4"/>
      <c r="W950" s="17"/>
    </row>
    <row r="951" spans="1:23"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4">
        <f t="shared" si="14"/>
        <v>0</v>
      </c>
      <c r="V951" s="4"/>
      <c r="W951" s="17"/>
    </row>
    <row r="952" spans="1:23"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4">
        <f t="shared" si="14"/>
        <v>0</v>
      </c>
      <c r="V952" s="4"/>
      <c r="W952" s="17"/>
    </row>
    <row r="953" spans="1:23"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4">
        <f t="shared" si="14"/>
        <v>0</v>
      </c>
      <c r="V953" s="4"/>
      <c r="W953" s="17"/>
    </row>
    <row r="954" spans="1:23"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4">
        <f t="shared" si="14"/>
        <v>0</v>
      </c>
      <c r="V954" s="4"/>
      <c r="W954" s="17"/>
    </row>
    <row r="955" spans="1:23"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4">
        <f t="shared" si="14"/>
        <v>0</v>
      </c>
      <c r="V955" s="4"/>
      <c r="W955" s="17"/>
    </row>
    <row r="956" spans="1:23"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4">
        <f t="shared" si="14"/>
        <v>0</v>
      </c>
      <c r="V956" s="4"/>
      <c r="W956" s="17"/>
    </row>
    <row r="957" spans="1:23"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4">
        <f t="shared" si="14"/>
        <v>0</v>
      </c>
      <c r="V957" s="4"/>
      <c r="W957" s="17"/>
    </row>
    <row r="958" spans="1:23"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4">
        <f t="shared" si="14"/>
        <v>0</v>
      </c>
      <c r="V958" s="4"/>
      <c r="W958" s="17"/>
    </row>
    <row r="959" spans="1:23"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4">
        <f t="shared" si="14"/>
        <v>0</v>
      </c>
      <c r="V959" s="4"/>
      <c r="W959" s="17"/>
    </row>
    <row r="960" spans="1:23"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4">
        <f t="shared" si="14"/>
        <v>0</v>
      </c>
      <c r="V960" s="4"/>
      <c r="W960" s="17"/>
    </row>
    <row r="961" spans="1:23"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4">
        <f t="shared" si="14"/>
        <v>0</v>
      </c>
      <c r="V961" s="4"/>
      <c r="W961" s="17"/>
    </row>
    <row r="962" spans="1:23"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4">
        <f t="shared" si="14"/>
        <v>0</v>
      </c>
      <c r="V962" s="4"/>
      <c r="W962" s="17"/>
    </row>
    <row r="963" spans="1:23"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4">
        <f t="shared" si="14"/>
        <v>0</v>
      </c>
      <c r="V963" s="4"/>
      <c r="W963" s="17"/>
    </row>
    <row r="964" spans="1:23"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4">
        <f t="shared" si="14"/>
        <v>0</v>
      </c>
      <c r="V964" s="4"/>
      <c r="W964" s="17"/>
    </row>
    <row r="965" spans="1:23"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4">
        <f t="shared" si="14"/>
        <v>0</v>
      </c>
      <c r="V965" s="4"/>
      <c r="W965" s="17"/>
    </row>
    <row r="966" spans="1:23"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4">
        <f t="shared" ref="U966:U1004" si="15">R966-(S966+T966)</f>
        <v>0</v>
      </c>
      <c r="V966" s="4"/>
      <c r="W966" s="17"/>
    </row>
    <row r="967" spans="1:23"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4">
        <f t="shared" si="15"/>
        <v>0</v>
      </c>
      <c r="V967" s="4"/>
      <c r="W967" s="17"/>
    </row>
    <row r="968" spans="1:23"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4">
        <f t="shared" si="15"/>
        <v>0</v>
      </c>
      <c r="V968" s="4"/>
      <c r="W968" s="17"/>
    </row>
    <row r="969" spans="1:23"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4">
        <f t="shared" si="15"/>
        <v>0</v>
      </c>
      <c r="V969" s="4"/>
      <c r="W969" s="17"/>
    </row>
    <row r="970" spans="1:23"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4">
        <f t="shared" si="15"/>
        <v>0</v>
      </c>
      <c r="V970" s="4"/>
      <c r="W970" s="17"/>
    </row>
    <row r="971" spans="1:23"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4">
        <f t="shared" si="15"/>
        <v>0</v>
      </c>
      <c r="V971" s="4"/>
      <c r="W971" s="17"/>
    </row>
    <row r="972" spans="1:23"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4">
        <f t="shared" si="15"/>
        <v>0</v>
      </c>
      <c r="V972" s="4"/>
      <c r="W972" s="17"/>
    </row>
    <row r="973" spans="1:23"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4">
        <f t="shared" si="15"/>
        <v>0</v>
      </c>
      <c r="V973" s="4"/>
      <c r="W973" s="17"/>
    </row>
    <row r="974" spans="1:23"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4">
        <f t="shared" si="15"/>
        <v>0</v>
      </c>
      <c r="V974" s="4"/>
      <c r="W974" s="17"/>
    </row>
    <row r="975" spans="1:23"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4">
        <f t="shared" si="15"/>
        <v>0</v>
      </c>
      <c r="V975" s="4"/>
      <c r="W975" s="17"/>
    </row>
    <row r="976" spans="1:23"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4">
        <f t="shared" si="15"/>
        <v>0</v>
      </c>
      <c r="V976" s="4"/>
      <c r="W976" s="17"/>
    </row>
    <row r="977" spans="1:23"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4">
        <f t="shared" si="15"/>
        <v>0</v>
      </c>
      <c r="V977" s="4"/>
      <c r="W977" s="17"/>
    </row>
    <row r="978" spans="1:23"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4">
        <f t="shared" si="15"/>
        <v>0</v>
      </c>
      <c r="V978" s="4"/>
      <c r="W978" s="17"/>
    </row>
    <row r="979" spans="1:23"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4">
        <f t="shared" si="15"/>
        <v>0</v>
      </c>
      <c r="V979" s="4"/>
      <c r="W979" s="17"/>
    </row>
    <row r="980" spans="1:23"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4">
        <f t="shared" si="15"/>
        <v>0</v>
      </c>
      <c r="V980" s="4"/>
      <c r="W980" s="17"/>
    </row>
    <row r="981" spans="1:23"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4">
        <f t="shared" si="15"/>
        <v>0</v>
      </c>
      <c r="V981" s="4"/>
      <c r="W981" s="17"/>
    </row>
    <row r="982" spans="1:23"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4">
        <f t="shared" si="15"/>
        <v>0</v>
      </c>
      <c r="V982" s="4"/>
      <c r="W982" s="17"/>
    </row>
    <row r="983" spans="1:23"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4">
        <f t="shared" si="15"/>
        <v>0</v>
      </c>
      <c r="V983" s="4"/>
      <c r="W983" s="17"/>
    </row>
    <row r="984" spans="1:23"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4">
        <f t="shared" si="15"/>
        <v>0</v>
      </c>
      <c r="V984" s="4"/>
      <c r="W984" s="17"/>
    </row>
    <row r="985" spans="1:23"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4">
        <f t="shared" si="15"/>
        <v>0</v>
      </c>
      <c r="V985" s="4"/>
      <c r="W985" s="17"/>
    </row>
    <row r="986" spans="1:23"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4">
        <f t="shared" si="15"/>
        <v>0</v>
      </c>
      <c r="V986" s="4"/>
      <c r="W986" s="17"/>
    </row>
    <row r="987" spans="1:23"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4">
        <f t="shared" si="15"/>
        <v>0</v>
      </c>
      <c r="V987" s="4"/>
      <c r="W987" s="17"/>
    </row>
    <row r="988" spans="1:23"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4">
        <f t="shared" si="15"/>
        <v>0</v>
      </c>
      <c r="V988" s="4"/>
      <c r="W988" s="17"/>
    </row>
    <row r="989" spans="1:23"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4">
        <f t="shared" si="15"/>
        <v>0</v>
      </c>
      <c r="V989" s="4"/>
      <c r="W989" s="17"/>
    </row>
    <row r="990" spans="1:23"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4">
        <f t="shared" si="15"/>
        <v>0</v>
      </c>
      <c r="V990" s="4"/>
      <c r="W990" s="17"/>
    </row>
    <row r="991" spans="1:23"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4">
        <f t="shared" si="15"/>
        <v>0</v>
      </c>
      <c r="V991" s="4"/>
      <c r="W991" s="17"/>
    </row>
    <row r="992" spans="1:23"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4">
        <f t="shared" si="15"/>
        <v>0</v>
      </c>
      <c r="V992" s="4"/>
      <c r="W992" s="17"/>
    </row>
    <row r="993" spans="1:23"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4">
        <f t="shared" si="15"/>
        <v>0</v>
      </c>
      <c r="V993" s="4"/>
      <c r="W993" s="17"/>
    </row>
    <row r="994" spans="1:23"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4">
        <f t="shared" si="15"/>
        <v>0</v>
      </c>
      <c r="V994" s="4"/>
      <c r="W994" s="17"/>
    </row>
    <row r="995" spans="1:23"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4">
        <f t="shared" si="15"/>
        <v>0</v>
      </c>
      <c r="V995" s="4"/>
      <c r="W995" s="17"/>
    </row>
    <row r="996" spans="1:23"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4">
        <f t="shared" si="15"/>
        <v>0</v>
      </c>
      <c r="V996" s="4"/>
      <c r="W996" s="17"/>
    </row>
    <row r="997" spans="1:23"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4">
        <f t="shared" si="15"/>
        <v>0</v>
      </c>
      <c r="V997" s="4"/>
      <c r="W997" s="17"/>
    </row>
    <row r="998" spans="1:23"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4">
        <f t="shared" si="15"/>
        <v>0</v>
      </c>
      <c r="V998" s="4"/>
      <c r="W998" s="17"/>
    </row>
    <row r="999" spans="1:23"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4">
        <f t="shared" si="15"/>
        <v>0</v>
      </c>
      <c r="V999" s="4"/>
      <c r="W999" s="17"/>
    </row>
    <row r="1000" spans="1:23"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4">
        <f t="shared" si="15"/>
        <v>0</v>
      </c>
      <c r="V1000" s="4"/>
      <c r="W1000" s="17"/>
    </row>
    <row r="1001" spans="1:23"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4">
        <f t="shared" si="15"/>
        <v>0</v>
      </c>
      <c r="V1001" s="4"/>
      <c r="W1001" s="17"/>
    </row>
    <row r="1002" spans="1:23"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4">
        <f t="shared" si="15"/>
        <v>0</v>
      </c>
      <c r="V1002" s="4"/>
      <c r="W1002" s="17"/>
    </row>
    <row r="1003" spans="1:23"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4">
        <f t="shared" si="15"/>
        <v>0</v>
      </c>
      <c r="V1003" s="4"/>
      <c r="W1003" s="17"/>
    </row>
    <row r="1004" spans="1:23"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4">
        <f t="shared" si="15"/>
        <v>0</v>
      </c>
      <c r="V1004" s="4"/>
      <c r="W1004" s="17"/>
    </row>
  </sheetData>
  <conditionalFormatting sqref="L5:L7">
    <cfRule type="duplicateValues" dxfId="2" priority="1"/>
  </conditionalFormatting>
  <conditionalFormatting sqref="L8:L1004">
    <cfRule type="duplicateValues" dxfId="1" priority="2" stopIfTrue="1"/>
  </conditionalFormatting>
  <dataValidations count="4">
    <dataValidation type="custom" allowBlank="1" showInputMessage="1" showErrorMessage="1" sqref="D8:D1004" xr:uid="{64D1E907-3FB2-42C7-BBB0-7DFA20E5FA18}">
      <formula1>AND(LEN(D8)=11,OR(MID(D8,1,1)="F",MID(D8,1,1)="C"),ISNUMBER(VALUE(MID(D8,2,4))),MID(D8,6,1)="-",ISNUMBER(VALUE(MID(D8,7,5))))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8: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28"/>
  <sheetViews>
    <sheetView showGridLines="0" zoomScaleNormal="100" workbookViewId="0">
      <selection activeCell="A8" sqref="A8"/>
    </sheetView>
  </sheetViews>
  <sheetFormatPr defaultColWidth="8.77734375" defaultRowHeight="14.4" x14ac:dyDescent="0.3"/>
  <cols>
    <col min="1" max="3" width="8.77734375" style="30"/>
    <col min="4" max="4" width="11.77734375" style="30" customWidth="1"/>
    <col min="5" max="9" width="8.77734375" style="30"/>
    <col min="10" max="10" width="18.5546875" style="30" customWidth="1"/>
    <col min="11" max="11" width="8.77734375" style="30"/>
    <col min="12" max="12" width="14.5546875" style="30" customWidth="1"/>
    <col min="13" max="13" width="17.88671875" style="30" customWidth="1"/>
    <col min="14" max="14" width="8.77734375" style="30"/>
    <col min="15" max="15" width="14.109375" style="30" customWidth="1"/>
    <col min="16" max="16" width="8.77734375" style="30"/>
    <col min="17" max="17" width="26.44140625" style="30" customWidth="1"/>
    <col min="18" max="18" width="12.21875" style="30" customWidth="1"/>
    <col min="19" max="19" width="14.21875" style="30" customWidth="1"/>
    <col min="20" max="22" width="8.77734375" style="30"/>
    <col min="23" max="23" width="22.44140625" style="30" customWidth="1"/>
    <col min="24" max="24" width="14.44140625" style="30" customWidth="1"/>
    <col min="25" max="25" width="17.5546875" style="30" customWidth="1"/>
    <col min="26" max="26" width="14.21875" style="30" customWidth="1"/>
    <col min="27" max="30" width="8.77734375" style="30"/>
    <col min="31" max="31" width="15.88671875" style="30" customWidth="1"/>
    <col min="32" max="33" width="8.77734375" style="30"/>
    <col min="34" max="34" width="19.88671875" style="30" customWidth="1"/>
    <col min="3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9.33203125" style="30" customWidth="1"/>
    <col min="63" max="63" width="20.77734375" style="30" customWidth="1"/>
    <col min="64" max="64" width="70.664062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212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213</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113" t="s">
        <v>182</v>
      </c>
      <c r="BG5" s="20" t="s">
        <v>168</v>
      </c>
      <c r="BH5" s="20" t="s">
        <v>181</v>
      </c>
      <c r="BI5" s="20" t="s">
        <v>82</v>
      </c>
      <c r="BJ5" s="20" t="s">
        <v>180</v>
      </c>
      <c r="BK5" s="20" t="s">
        <v>101</v>
      </c>
      <c r="BL5" s="20" t="s">
        <v>75</v>
      </c>
    </row>
    <row r="6" spans="1:64" x14ac:dyDescent="0.3">
      <c r="A6" s="89">
        <v>1</v>
      </c>
      <c r="B6" s="89" t="s">
        <v>187</v>
      </c>
      <c r="C6" s="89" t="s">
        <v>186</v>
      </c>
      <c r="D6" s="89" t="s">
        <v>198</v>
      </c>
      <c r="E6" s="89" t="s">
        <v>197</v>
      </c>
      <c r="F6" s="89" t="s">
        <v>185</v>
      </c>
      <c r="G6" s="89" t="s">
        <v>184</v>
      </c>
      <c r="H6" s="89" t="s">
        <v>185</v>
      </c>
      <c r="I6" s="89">
        <v>173066</v>
      </c>
      <c r="J6" s="89" t="s">
        <v>214</v>
      </c>
      <c r="K6" s="89">
        <v>173066</v>
      </c>
      <c r="L6" s="89" t="s">
        <v>215</v>
      </c>
      <c r="M6" s="89" t="s">
        <v>216</v>
      </c>
      <c r="N6" s="89">
        <v>328109</v>
      </c>
      <c r="O6" s="89" t="s">
        <v>217</v>
      </c>
      <c r="P6" s="89">
        <v>458300</v>
      </c>
      <c r="Q6" s="89" t="s">
        <v>218</v>
      </c>
      <c r="R6" s="89" t="s">
        <v>219</v>
      </c>
      <c r="S6" s="89" t="s">
        <v>220</v>
      </c>
      <c r="T6" s="89" t="s">
        <v>221</v>
      </c>
      <c r="U6" s="89" t="s">
        <v>222</v>
      </c>
      <c r="V6" s="89">
        <v>541</v>
      </c>
      <c r="W6" s="89" t="s">
        <v>223</v>
      </c>
      <c r="X6" s="89">
        <v>353889570</v>
      </c>
      <c r="Y6" s="89" t="s">
        <v>224</v>
      </c>
      <c r="Z6" s="89" t="s">
        <v>225</v>
      </c>
      <c r="AA6" s="89">
        <v>42000</v>
      </c>
      <c r="AB6" s="89" t="s">
        <v>226</v>
      </c>
      <c r="AC6" s="89">
        <v>24</v>
      </c>
      <c r="AD6" s="89" t="s">
        <v>227</v>
      </c>
      <c r="AE6" s="89" t="s">
        <v>228</v>
      </c>
      <c r="AF6" s="89">
        <v>2240</v>
      </c>
      <c r="AG6" s="89">
        <v>2240</v>
      </c>
      <c r="AH6" s="89" t="s">
        <v>229</v>
      </c>
      <c r="AI6" s="89">
        <v>21728.06</v>
      </c>
      <c r="AJ6" s="89">
        <v>9631.94</v>
      </c>
      <c r="AK6" s="89">
        <v>31360</v>
      </c>
      <c r="AL6" s="89">
        <v>20271.939999999999</v>
      </c>
      <c r="AM6" s="89">
        <v>2394.06</v>
      </c>
      <c r="AN6" s="89">
        <v>22666</v>
      </c>
      <c r="AO6" s="89">
        <v>3700.1</v>
      </c>
      <c r="AP6" s="89">
        <v>779.9</v>
      </c>
      <c r="AQ6" s="89">
        <v>4480</v>
      </c>
      <c r="AR6" s="89">
        <v>16</v>
      </c>
      <c r="AS6" s="89"/>
      <c r="AT6" s="89"/>
      <c r="AU6" s="89"/>
      <c r="AV6" s="89"/>
      <c r="AW6" s="89"/>
      <c r="AX6" s="89" t="s">
        <v>230</v>
      </c>
      <c r="AY6" s="89" t="s">
        <v>231</v>
      </c>
      <c r="AZ6" s="89"/>
      <c r="BA6" s="89">
        <v>0</v>
      </c>
      <c r="BB6" s="123">
        <v>45780</v>
      </c>
      <c r="BC6" s="123" t="s">
        <v>380</v>
      </c>
      <c r="BD6" s="89" t="s">
        <v>381</v>
      </c>
      <c r="BE6" s="89" t="s">
        <v>432</v>
      </c>
      <c r="BF6" s="124" t="s">
        <v>433</v>
      </c>
      <c r="BG6" s="125"/>
      <c r="BH6" s="126"/>
      <c r="BI6" s="89" t="s">
        <v>435</v>
      </c>
      <c r="BJ6" s="89" t="s">
        <v>435</v>
      </c>
      <c r="BK6" s="126">
        <v>0</v>
      </c>
      <c r="BL6" s="104" t="s">
        <v>436</v>
      </c>
    </row>
    <row r="7" spans="1:64" ht="15" customHeight="1" x14ac:dyDescent="0.3">
      <c r="A7" s="89">
        <v>2</v>
      </c>
      <c r="B7" s="89" t="s">
        <v>187</v>
      </c>
      <c r="C7" s="89" t="s">
        <v>186</v>
      </c>
      <c r="D7" s="89" t="s">
        <v>198</v>
      </c>
      <c r="E7" s="89" t="s">
        <v>197</v>
      </c>
      <c r="F7" s="89" t="s">
        <v>185</v>
      </c>
      <c r="G7" s="89" t="s">
        <v>184</v>
      </c>
      <c r="H7" s="89" t="s">
        <v>185</v>
      </c>
      <c r="I7" s="89">
        <v>173066</v>
      </c>
      <c r="J7" s="89" t="s">
        <v>214</v>
      </c>
      <c r="K7" s="89">
        <v>173066</v>
      </c>
      <c r="L7" s="89" t="s">
        <v>215</v>
      </c>
      <c r="M7" s="89" t="s">
        <v>216</v>
      </c>
      <c r="N7" s="89">
        <v>312869</v>
      </c>
      <c r="O7" s="89" t="s">
        <v>232</v>
      </c>
      <c r="P7" s="89">
        <v>516454</v>
      </c>
      <c r="Q7" s="89" t="s">
        <v>233</v>
      </c>
      <c r="R7" s="89" t="s">
        <v>219</v>
      </c>
      <c r="S7" s="89" t="s">
        <v>234</v>
      </c>
      <c r="T7" s="89" t="s">
        <v>235</v>
      </c>
      <c r="U7" s="89" t="s">
        <v>222</v>
      </c>
      <c r="V7" s="89">
        <v>541</v>
      </c>
      <c r="W7" s="89" t="s">
        <v>236</v>
      </c>
      <c r="X7" s="89">
        <v>353995425</v>
      </c>
      <c r="Y7" s="89" t="s">
        <v>237</v>
      </c>
      <c r="Z7" s="89" t="s">
        <v>238</v>
      </c>
      <c r="AA7" s="89">
        <v>42000</v>
      </c>
      <c r="AB7" s="89" t="s">
        <v>226</v>
      </c>
      <c r="AC7" s="89">
        <v>24</v>
      </c>
      <c r="AD7" s="89" t="s">
        <v>227</v>
      </c>
      <c r="AE7" s="89" t="s">
        <v>228</v>
      </c>
      <c r="AF7" s="89">
        <v>2240</v>
      </c>
      <c r="AG7" s="89">
        <v>2240</v>
      </c>
      <c r="AH7" s="89" t="s">
        <v>239</v>
      </c>
      <c r="AI7" s="89">
        <v>20324.8</v>
      </c>
      <c r="AJ7" s="89">
        <v>8815.2000000000007</v>
      </c>
      <c r="AK7" s="89">
        <v>29140</v>
      </c>
      <c r="AL7" s="89">
        <v>21675.200000000001</v>
      </c>
      <c r="AM7" s="89">
        <v>2748.8</v>
      </c>
      <c r="AN7" s="89">
        <v>24424</v>
      </c>
      <c r="AO7" s="89">
        <v>5495.23</v>
      </c>
      <c r="AP7" s="89">
        <v>1204.77</v>
      </c>
      <c r="AQ7" s="89">
        <v>6700</v>
      </c>
      <c r="AR7" s="89">
        <v>16</v>
      </c>
      <c r="AS7" s="89"/>
      <c r="AT7" s="89"/>
      <c r="AU7" s="89"/>
      <c r="AV7" s="89"/>
      <c r="AW7" s="89"/>
      <c r="AX7" s="89" t="s">
        <v>230</v>
      </c>
      <c r="AY7" s="89" t="s">
        <v>231</v>
      </c>
      <c r="AZ7" s="89"/>
      <c r="BA7" s="89">
        <v>0</v>
      </c>
      <c r="BB7" s="123">
        <v>45780</v>
      </c>
      <c r="BC7" s="123" t="s">
        <v>380</v>
      </c>
      <c r="BD7" s="89" t="s">
        <v>381</v>
      </c>
      <c r="BE7" s="89" t="s">
        <v>432</v>
      </c>
      <c r="BF7" s="124" t="s">
        <v>433</v>
      </c>
      <c r="BG7" s="125"/>
      <c r="BH7" s="126"/>
      <c r="BI7" s="89" t="s">
        <v>435</v>
      </c>
      <c r="BJ7" s="89" t="s">
        <v>435</v>
      </c>
      <c r="BK7" s="126">
        <v>0</v>
      </c>
      <c r="BL7" s="104" t="s">
        <v>436</v>
      </c>
    </row>
    <row r="8" spans="1:64" ht="15" customHeight="1" x14ac:dyDescent="0.3">
      <c r="A8" s="89">
        <v>3</v>
      </c>
      <c r="B8" s="89" t="s">
        <v>187</v>
      </c>
      <c r="C8" s="89" t="s">
        <v>186</v>
      </c>
      <c r="D8" s="89" t="s">
        <v>198</v>
      </c>
      <c r="E8" s="89" t="s">
        <v>197</v>
      </c>
      <c r="F8" s="89" t="s">
        <v>185</v>
      </c>
      <c r="G8" s="89" t="s">
        <v>184</v>
      </c>
      <c r="H8" s="89" t="s">
        <v>185</v>
      </c>
      <c r="I8" s="89">
        <v>19592</v>
      </c>
      <c r="J8" s="89" t="s">
        <v>240</v>
      </c>
      <c r="K8" s="89">
        <v>19592</v>
      </c>
      <c r="L8" s="89" t="s">
        <v>215</v>
      </c>
      <c r="M8" s="89" t="s">
        <v>216</v>
      </c>
      <c r="N8" s="89">
        <v>435539</v>
      </c>
      <c r="O8" s="89" t="s">
        <v>241</v>
      </c>
      <c r="P8" s="89">
        <v>710408</v>
      </c>
      <c r="Q8" s="89" t="s">
        <v>242</v>
      </c>
      <c r="R8" s="89" t="s">
        <v>219</v>
      </c>
      <c r="S8" s="89" t="s">
        <v>243</v>
      </c>
      <c r="T8" s="89" t="s">
        <v>235</v>
      </c>
      <c r="U8" s="89" t="s">
        <v>244</v>
      </c>
      <c r="V8" s="89">
        <v>0</v>
      </c>
      <c r="W8" s="89" t="s">
        <v>236</v>
      </c>
      <c r="X8" s="89">
        <v>354161048</v>
      </c>
      <c r="Y8" s="89" t="s">
        <v>245</v>
      </c>
      <c r="Z8" s="89" t="s">
        <v>246</v>
      </c>
      <c r="AA8" s="89">
        <v>42000</v>
      </c>
      <c r="AB8" s="89" t="s">
        <v>247</v>
      </c>
      <c r="AC8" s="89">
        <v>24</v>
      </c>
      <c r="AD8" s="89" t="s">
        <v>227</v>
      </c>
      <c r="AE8" s="89" t="s">
        <v>248</v>
      </c>
      <c r="AF8" s="89">
        <v>2240</v>
      </c>
      <c r="AG8" s="89">
        <v>2240</v>
      </c>
      <c r="AH8" s="89" t="s">
        <v>249</v>
      </c>
      <c r="AI8" s="89">
        <v>21821.66</v>
      </c>
      <c r="AJ8" s="89">
        <v>9538.34</v>
      </c>
      <c r="AK8" s="89">
        <v>31360</v>
      </c>
      <c r="AL8" s="89">
        <v>20178.34</v>
      </c>
      <c r="AM8" s="89">
        <v>2416.66</v>
      </c>
      <c r="AN8" s="89">
        <v>22595</v>
      </c>
      <c r="AO8" s="89">
        <v>1811.56</v>
      </c>
      <c r="AP8" s="89">
        <v>428.44</v>
      </c>
      <c r="AQ8" s="89">
        <v>2240</v>
      </c>
      <c r="AR8" s="89">
        <v>15</v>
      </c>
      <c r="AS8" s="89"/>
      <c r="AT8" s="89"/>
      <c r="AU8" s="89"/>
      <c r="AV8" s="89"/>
      <c r="AW8" s="89"/>
      <c r="AX8" s="89" t="s">
        <v>230</v>
      </c>
      <c r="AY8" s="89" t="s">
        <v>231</v>
      </c>
      <c r="AZ8" s="89"/>
      <c r="BA8" s="89">
        <v>0</v>
      </c>
      <c r="BB8" s="123">
        <v>45779</v>
      </c>
      <c r="BC8" s="123" t="s">
        <v>380</v>
      </c>
      <c r="BD8" s="89" t="s">
        <v>381</v>
      </c>
      <c r="BE8" s="89" t="s">
        <v>432</v>
      </c>
      <c r="BF8" s="124" t="s">
        <v>433</v>
      </c>
      <c r="BG8" s="125"/>
      <c r="BH8" s="126"/>
      <c r="BI8" s="89" t="s">
        <v>435</v>
      </c>
      <c r="BJ8" s="89" t="s">
        <v>435</v>
      </c>
      <c r="BK8" s="126">
        <v>0</v>
      </c>
      <c r="BL8" s="104" t="s">
        <v>436</v>
      </c>
    </row>
    <row r="9" spans="1:64" ht="15" customHeight="1" x14ac:dyDescent="0.3">
      <c r="A9" s="89">
        <v>4</v>
      </c>
      <c r="B9" s="89" t="s">
        <v>187</v>
      </c>
      <c r="C9" s="89" t="s">
        <v>186</v>
      </c>
      <c r="D9" s="89" t="s">
        <v>198</v>
      </c>
      <c r="E9" s="89" t="s">
        <v>197</v>
      </c>
      <c r="F9" s="89" t="s">
        <v>185</v>
      </c>
      <c r="G9" s="89" t="s">
        <v>184</v>
      </c>
      <c r="H9" s="89" t="s">
        <v>185</v>
      </c>
      <c r="I9" s="89">
        <v>19330</v>
      </c>
      <c r="J9" s="89" t="s">
        <v>250</v>
      </c>
      <c r="K9" s="89">
        <v>19330</v>
      </c>
      <c r="L9" s="89" t="s">
        <v>215</v>
      </c>
      <c r="M9" s="89" t="s">
        <v>216</v>
      </c>
      <c r="N9" s="89">
        <v>332584</v>
      </c>
      <c r="O9" s="89" t="s">
        <v>251</v>
      </c>
      <c r="P9" s="89">
        <v>768004</v>
      </c>
      <c r="Q9" s="89" t="s">
        <v>252</v>
      </c>
      <c r="R9" s="89" t="s">
        <v>219</v>
      </c>
      <c r="S9" s="89" t="s">
        <v>253</v>
      </c>
      <c r="T9" s="89" t="s">
        <v>221</v>
      </c>
      <c r="U9" s="89" t="s">
        <v>222</v>
      </c>
      <c r="V9" s="89">
        <v>0</v>
      </c>
      <c r="W9" s="89" t="s">
        <v>236</v>
      </c>
      <c r="X9" s="89">
        <v>354970294</v>
      </c>
      <c r="Y9" s="89" t="s">
        <v>254</v>
      </c>
      <c r="Z9" s="89" t="s">
        <v>255</v>
      </c>
      <c r="AA9" s="89">
        <v>42000</v>
      </c>
      <c r="AB9" s="89" t="s">
        <v>256</v>
      </c>
      <c r="AC9" s="89">
        <v>24</v>
      </c>
      <c r="AD9" s="89" t="s">
        <v>227</v>
      </c>
      <c r="AE9" s="89" t="s">
        <v>257</v>
      </c>
      <c r="AF9" s="89">
        <v>2240</v>
      </c>
      <c r="AG9" s="89">
        <v>2240</v>
      </c>
      <c r="AH9" s="89" t="s">
        <v>258</v>
      </c>
      <c r="AI9" s="89">
        <v>18386.25</v>
      </c>
      <c r="AJ9" s="89">
        <v>8493.75</v>
      </c>
      <c r="AK9" s="89">
        <v>26880</v>
      </c>
      <c r="AL9" s="89">
        <v>23613.75</v>
      </c>
      <c r="AM9" s="89">
        <v>3296.25</v>
      </c>
      <c r="AN9" s="89">
        <v>26910</v>
      </c>
      <c r="AO9" s="89">
        <v>3563.69</v>
      </c>
      <c r="AP9" s="89">
        <v>916.31</v>
      </c>
      <c r="AQ9" s="89">
        <v>4480</v>
      </c>
      <c r="AR9" s="89">
        <v>14</v>
      </c>
      <c r="AS9" s="89"/>
      <c r="AT9" s="89"/>
      <c r="AU9" s="89"/>
      <c r="AV9" s="89"/>
      <c r="AW9" s="89"/>
      <c r="AX9" s="89" t="s">
        <v>230</v>
      </c>
      <c r="AY9" s="89" t="s">
        <v>231</v>
      </c>
      <c r="AZ9" s="89"/>
      <c r="BA9" s="89">
        <v>0</v>
      </c>
      <c r="BB9" s="123">
        <v>45779</v>
      </c>
      <c r="BC9" s="123" t="s">
        <v>380</v>
      </c>
      <c r="BD9" s="89" t="s">
        <v>381</v>
      </c>
      <c r="BE9" s="89" t="s">
        <v>432</v>
      </c>
      <c r="BF9" s="124" t="s">
        <v>433</v>
      </c>
      <c r="BG9" s="125"/>
      <c r="BH9" s="126"/>
      <c r="BI9" s="89" t="s">
        <v>435</v>
      </c>
      <c r="BJ9" s="89" t="s">
        <v>435</v>
      </c>
      <c r="BK9" s="126">
        <v>0</v>
      </c>
      <c r="BL9" s="104" t="s">
        <v>436</v>
      </c>
    </row>
    <row r="10" spans="1:64" ht="15" customHeight="1" x14ac:dyDescent="0.3">
      <c r="A10" s="89">
        <v>5</v>
      </c>
      <c r="B10" s="89" t="s">
        <v>187</v>
      </c>
      <c r="C10" s="89" t="s">
        <v>186</v>
      </c>
      <c r="D10" s="89" t="s">
        <v>198</v>
      </c>
      <c r="E10" s="89" t="s">
        <v>197</v>
      </c>
      <c r="F10" s="89" t="s">
        <v>185</v>
      </c>
      <c r="G10" s="89" t="s">
        <v>184</v>
      </c>
      <c r="H10" s="89" t="s">
        <v>185</v>
      </c>
      <c r="I10" s="89">
        <v>19330</v>
      </c>
      <c r="J10" s="89" t="s">
        <v>250</v>
      </c>
      <c r="K10" s="89">
        <v>19330</v>
      </c>
      <c r="L10" s="89" t="s">
        <v>215</v>
      </c>
      <c r="M10" s="89" t="s">
        <v>216</v>
      </c>
      <c r="N10" s="89">
        <v>332584</v>
      </c>
      <c r="O10" s="89" t="s">
        <v>251</v>
      </c>
      <c r="P10" s="89">
        <v>696692</v>
      </c>
      <c r="Q10" s="89" t="s">
        <v>259</v>
      </c>
      <c r="R10" s="89" t="s">
        <v>219</v>
      </c>
      <c r="S10" s="89" t="s">
        <v>260</v>
      </c>
      <c r="T10" s="89" t="s">
        <v>221</v>
      </c>
      <c r="U10" s="89" t="s">
        <v>222</v>
      </c>
      <c r="V10" s="89">
        <v>0</v>
      </c>
      <c r="W10" s="89" t="s">
        <v>236</v>
      </c>
      <c r="X10" s="89">
        <v>354971149</v>
      </c>
      <c r="Y10" s="89" t="s">
        <v>261</v>
      </c>
      <c r="Z10" s="89" t="s">
        <v>262</v>
      </c>
      <c r="AA10" s="89">
        <v>42000</v>
      </c>
      <c r="AB10" s="89" t="s">
        <v>256</v>
      </c>
      <c r="AC10" s="89">
        <v>24</v>
      </c>
      <c r="AD10" s="89" t="s">
        <v>227</v>
      </c>
      <c r="AE10" s="89" t="s">
        <v>257</v>
      </c>
      <c r="AF10" s="89">
        <v>2240</v>
      </c>
      <c r="AG10" s="89">
        <v>2240</v>
      </c>
      <c r="AH10" s="89" t="s">
        <v>258</v>
      </c>
      <c r="AI10" s="89">
        <v>16542.169999999998</v>
      </c>
      <c r="AJ10" s="89">
        <v>8097.83</v>
      </c>
      <c r="AK10" s="89">
        <v>24640</v>
      </c>
      <c r="AL10" s="89">
        <v>25457.83</v>
      </c>
      <c r="AM10" s="89">
        <v>3877.17</v>
      </c>
      <c r="AN10" s="89">
        <v>29335</v>
      </c>
      <c r="AO10" s="89">
        <v>5257.25</v>
      </c>
      <c r="AP10" s="89">
        <v>1462.75</v>
      </c>
      <c r="AQ10" s="89">
        <v>6720</v>
      </c>
      <c r="AR10" s="89">
        <v>14</v>
      </c>
      <c r="AS10" s="89"/>
      <c r="AT10" s="89"/>
      <c r="AU10" s="89"/>
      <c r="AV10" s="89"/>
      <c r="AW10" s="89"/>
      <c r="AX10" s="89" t="s">
        <v>230</v>
      </c>
      <c r="AY10" s="89" t="s">
        <v>231</v>
      </c>
      <c r="AZ10" s="89"/>
      <c r="BA10" s="89">
        <v>0</v>
      </c>
      <c r="BB10" s="123">
        <v>45779</v>
      </c>
      <c r="BC10" s="123" t="s">
        <v>380</v>
      </c>
      <c r="BD10" s="89" t="s">
        <v>381</v>
      </c>
      <c r="BE10" s="89" t="s">
        <v>432</v>
      </c>
      <c r="BF10" s="124" t="s">
        <v>433</v>
      </c>
      <c r="BG10" s="125"/>
      <c r="BH10" s="126"/>
      <c r="BI10" s="89" t="s">
        <v>435</v>
      </c>
      <c r="BJ10" s="89" t="s">
        <v>435</v>
      </c>
      <c r="BK10" s="126">
        <v>0</v>
      </c>
      <c r="BL10" s="104" t="s">
        <v>436</v>
      </c>
    </row>
    <row r="11" spans="1:64" x14ac:dyDescent="0.3">
      <c r="A11" s="89">
        <v>6</v>
      </c>
      <c r="B11" s="89" t="s">
        <v>187</v>
      </c>
      <c r="C11" s="89" t="s">
        <v>186</v>
      </c>
      <c r="D11" s="89" t="s">
        <v>198</v>
      </c>
      <c r="E11" s="89" t="s">
        <v>197</v>
      </c>
      <c r="F11" s="89" t="s">
        <v>185</v>
      </c>
      <c r="G11" s="89" t="s">
        <v>184</v>
      </c>
      <c r="H11" s="89" t="s">
        <v>185</v>
      </c>
      <c r="I11" s="89">
        <v>19330</v>
      </c>
      <c r="J11" s="89" t="s">
        <v>250</v>
      </c>
      <c r="K11" s="89">
        <v>19330</v>
      </c>
      <c r="L11" s="89" t="s">
        <v>215</v>
      </c>
      <c r="M11" s="89" t="s">
        <v>216</v>
      </c>
      <c r="N11" s="89">
        <v>332584</v>
      </c>
      <c r="O11" s="89" t="s">
        <v>251</v>
      </c>
      <c r="P11" s="89">
        <v>768004</v>
      </c>
      <c r="Q11" s="89" t="s">
        <v>252</v>
      </c>
      <c r="R11" s="89" t="s">
        <v>219</v>
      </c>
      <c r="S11" s="89" t="s">
        <v>263</v>
      </c>
      <c r="T11" s="89" t="s">
        <v>221</v>
      </c>
      <c r="U11" s="89" t="s">
        <v>222</v>
      </c>
      <c r="V11" s="89">
        <v>0</v>
      </c>
      <c r="W11" s="89" t="s">
        <v>236</v>
      </c>
      <c r="X11" s="89">
        <v>355234010</v>
      </c>
      <c r="Y11" s="89" t="s">
        <v>264</v>
      </c>
      <c r="Z11" s="89" t="s">
        <v>265</v>
      </c>
      <c r="AA11" s="89">
        <v>42000</v>
      </c>
      <c r="AB11" s="89" t="s">
        <v>256</v>
      </c>
      <c r="AC11" s="89">
        <v>24</v>
      </c>
      <c r="AD11" s="89" t="s">
        <v>227</v>
      </c>
      <c r="AE11" s="89" t="s">
        <v>266</v>
      </c>
      <c r="AF11" s="89">
        <v>2240</v>
      </c>
      <c r="AG11" s="89">
        <v>2240</v>
      </c>
      <c r="AH11" s="89" t="s">
        <v>267</v>
      </c>
      <c r="AI11" s="89">
        <v>16194.95</v>
      </c>
      <c r="AJ11" s="89">
        <v>8445.0499999999993</v>
      </c>
      <c r="AK11" s="89">
        <v>24640</v>
      </c>
      <c r="AL11" s="89">
        <v>25805.05</v>
      </c>
      <c r="AM11" s="89">
        <v>3965.95</v>
      </c>
      <c r="AN11" s="89">
        <v>29771</v>
      </c>
      <c r="AO11" s="89">
        <v>3474.25</v>
      </c>
      <c r="AP11" s="89">
        <v>1005.75</v>
      </c>
      <c r="AQ11" s="89">
        <v>4480</v>
      </c>
      <c r="AR11" s="89">
        <v>13</v>
      </c>
      <c r="AS11" s="89"/>
      <c r="AT11" s="89"/>
      <c r="AU11" s="89"/>
      <c r="AV11" s="89"/>
      <c r="AW11" s="89"/>
      <c r="AX11" s="89" t="s">
        <v>230</v>
      </c>
      <c r="AY11" s="89" t="s">
        <v>231</v>
      </c>
      <c r="AZ11" s="89"/>
      <c r="BA11" s="89">
        <v>0</v>
      </c>
      <c r="BB11" s="123">
        <v>45779</v>
      </c>
      <c r="BC11" s="123" t="s">
        <v>380</v>
      </c>
      <c r="BD11" s="89" t="s">
        <v>381</v>
      </c>
      <c r="BE11" s="89" t="s">
        <v>432</v>
      </c>
      <c r="BF11" s="124" t="s">
        <v>433</v>
      </c>
      <c r="BG11" s="125"/>
      <c r="BH11" s="126"/>
      <c r="BI11" s="89" t="s">
        <v>435</v>
      </c>
      <c r="BJ11" s="89" t="s">
        <v>435</v>
      </c>
      <c r="BK11" s="126">
        <v>0</v>
      </c>
      <c r="BL11" s="104" t="s">
        <v>436</v>
      </c>
    </row>
    <row r="12" spans="1:64" x14ac:dyDescent="0.3">
      <c r="A12" s="89">
        <v>7</v>
      </c>
      <c r="B12" s="89" t="s">
        <v>187</v>
      </c>
      <c r="C12" s="89" t="s">
        <v>186</v>
      </c>
      <c r="D12" s="89" t="s">
        <v>198</v>
      </c>
      <c r="E12" s="89" t="s">
        <v>197</v>
      </c>
      <c r="F12" s="89" t="s">
        <v>185</v>
      </c>
      <c r="G12" s="89" t="s">
        <v>184</v>
      </c>
      <c r="H12" s="89" t="s">
        <v>185</v>
      </c>
      <c r="I12" s="89">
        <v>19592</v>
      </c>
      <c r="J12" s="89" t="s">
        <v>240</v>
      </c>
      <c r="K12" s="89">
        <v>19592</v>
      </c>
      <c r="L12" s="89" t="s">
        <v>215</v>
      </c>
      <c r="M12" s="89" t="s">
        <v>216</v>
      </c>
      <c r="N12" s="89">
        <v>435539</v>
      </c>
      <c r="O12" s="89" t="s">
        <v>241</v>
      </c>
      <c r="P12" s="89">
        <v>731116</v>
      </c>
      <c r="Q12" s="89" t="s">
        <v>268</v>
      </c>
      <c r="R12" s="89" t="s">
        <v>219</v>
      </c>
      <c r="S12" s="89" t="s">
        <v>269</v>
      </c>
      <c r="T12" s="89" t="s">
        <v>270</v>
      </c>
      <c r="U12" s="89" t="s">
        <v>222</v>
      </c>
      <c r="V12" s="89">
        <v>541</v>
      </c>
      <c r="W12" s="89" t="s">
        <v>236</v>
      </c>
      <c r="X12" s="89">
        <v>355537223</v>
      </c>
      <c r="Y12" s="89" t="s">
        <v>271</v>
      </c>
      <c r="Z12" s="89" t="s">
        <v>272</v>
      </c>
      <c r="AA12" s="89">
        <v>42000</v>
      </c>
      <c r="AB12" s="89" t="s">
        <v>247</v>
      </c>
      <c r="AC12" s="89">
        <v>24</v>
      </c>
      <c r="AD12" s="89" t="s">
        <v>227</v>
      </c>
      <c r="AE12" s="89" t="s">
        <v>273</v>
      </c>
      <c r="AF12" s="89">
        <v>2240</v>
      </c>
      <c r="AG12" s="89">
        <v>2240</v>
      </c>
      <c r="AH12" s="89" t="s">
        <v>274</v>
      </c>
      <c r="AI12" s="89">
        <v>16301.17</v>
      </c>
      <c r="AJ12" s="89">
        <v>8338.83</v>
      </c>
      <c r="AK12" s="89">
        <v>24640</v>
      </c>
      <c r="AL12" s="89">
        <v>25698.83</v>
      </c>
      <c r="AM12" s="89">
        <v>3933.17</v>
      </c>
      <c r="AN12" s="89">
        <v>29632</v>
      </c>
      <c r="AO12" s="89">
        <v>3478.59</v>
      </c>
      <c r="AP12" s="89">
        <v>1001.41</v>
      </c>
      <c r="AQ12" s="89">
        <v>4480</v>
      </c>
      <c r="AR12" s="89">
        <v>13</v>
      </c>
      <c r="AS12" s="89"/>
      <c r="AT12" s="89"/>
      <c r="AU12" s="89"/>
      <c r="AV12" s="89"/>
      <c r="AW12" s="89"/>
      <c r="AX12" s="89" t="s">
        <v>230</v>
      </c>
      <c r="AY12" s="89" t="s">
        <v>231</v>
      </c>
      <c r="AZ12" s="89"/>
      <c r="BA12" s="89">
        <v>0</v>
      </c>
      <c r="BB12" s="123">
        <v>45779</v>
      </c>
      <c r="BC12" s="123" t="s">
        <v>380</v>
      </c>
      <c r="BD12" s="89" t="s">
        <v>381</v>
      </c>
      <c r="BE12" s="89" t="s">
        <v>432</v>
      </c>
      <c r="BF12" s="124" t="s">
        <v>433</v>
      </c>
      <c r="BG12" s="125"/>
      <c r="BH12" s="126"/>
      <c r="BI12" s="89" t="s">
        <v>435</v>
      </c>
      <c r="BJ12" s="89" t="s">
        <v>435</v>
      </c>
      <c r="BK12" s="126">
        <v>0</v>
      </c>
      <c r="BL12" s="104" t="s">
        <v>436</v>
      </c>
    </row>
    <row r="13" spans="1:64" x14ac:dyDescent="0.3">
      <c r="A13" s="89">
        <v>8</v>
      </c>
      <c r="B13" s="89" t="s">
        <v>187</v>
      </c>
      <c r="C13" s="89" t="s">
        <v>186</v>
      </c>
      <c r="D13" s="89" t="s">
        <v>198</v>
      </c>
      <c r="E13" s="89" t="s">
        <v>197</v>
      </c>
      <c r="F13" s="89" t="s">
        <v>185</v>
      </c>
      <c r="G13" s="89" t="s">
        <v>184</v>
      </c>
      <c r="H13" s="89" t="s">
        <v>185</v>
      </c>
      <c r="I13" s="89">
        <v>19667</v>
      </c>
      <c r="J13" s="89" t="s">
        <v>275</v>
      </c>
      <c r="K13" s="89">
        <v>19667</v>
      </c>
      <c r="L13" s="89" t="s">
        <v>215</v>
      </c>
      <c r="M13" s="89" t="s">
        <v>216</v>
      </c>
      <c r="N13" s="89">
        <v>507008</v>
      </c>
      <c r="O13" s="89" t="s">
        <v>276</v>
      </c>
      <c r="P13" s="89">
        <v>849715</v>
      </c>
      <c r="Q13" s="89" t="s">
        <v>277</v>
      </c>
      <c r="R13" s="89" t="s">
        <v>219</v>
      </c>
      <c r="S13" s="89" t="s">
        <v>278</v>
      </c>
      <c r="T13" s="89" t="s">
        <v>221</v>
      </c>
      <c r="U13" s="89" t="s">
        <v>222</v>
      </c>
      <c r="V13" s="89">
        <v>541</v>
      </c>
      <c r="W13" s="89" t="s">
        <v>236</v>
      </c>
      <c r="X13" s="89">
        <v>356650167</v>
      </c>
      <c r="Y13" s="89" t="s">
        <v>279</v>
      </c>
      <c r="Z13" s="89" t="s">
        <v>280</v>
      </c>
      <c r="AA13" s="89">
        <v>42000</v>
      </c>
      <c r="AB13" s="89" t="s">
        <v>281</v>
      </c>
      <c r="AC13" s="89">
        <v>24</v>
      </c>
      <c r="AD13" s="89" t="s">
        <v>227</v>
      </c>
      <c r="AE13" s="89" t="s">
        <v>282</v>
      </c>
      <c r="AF13" s="89">
        <v>2240</v>
      </c>
      <c r="AG13" s="89">
        <v>2240</v>
      </c>
      <c r="AH13" s="89" t="s">
        <v>283</v>
      </c>
      <c r="AI13" s="89">
        <v>15024.7</v>
      </c>
      <c r="AJ13" s="89">
        <v>7375.3</v>
      </c>
      <c r="AK13" s="89">
        <v>22400</v>
      </c>
      <c r="AL13" s="89">
        <v>26975.3</v>
      </c>
      <c r="AM13" s="89">
        <v>4428.7</v>
      </c>
      <c r="AN13" s="89">
        <v>31404</v>
      </c>
      <c r="AO13" s="89">
        <v>1667.24</v>
      </c>
      <c r="AP13" s="89">
        <v>572.76</v>
      </c>
      <c r="AQ13" s="89">
        <v>2240</v>
      </c>
      <c r="AR13" s="89">
        <v>11</v>
      </c>
      <c r="AS13" s="89"/>
      <c r="AT13" s="89"/>
      <c r="AU13" s="89"/>
      <c r="AV13" s="89"/>
      <c r="AW13" s="89"/>
      <c r="AX13" s="89" t="s">
        <v>230</v>
      </c>
      <c r="AY13" s="89" t="s">
        <v>231</v>
      </c>
      <c r="AZ13" s="89"/>
      <c r="BA13" s="89">
        <v>0</v>
      </c>
      <c r="BB13" s="123">
        <v>45779</v>
      </c>
      <c r="BC13" s="123" t="s">
        <v>380</v>
      </c>
      <c r="BD13" s="89" t="s">
        <v>381</v>
      </c>
      <c r="BE13" s="89" t="s">
        <v>432</v>
      </c>
      <c r="BF13" s="124" t="s">
        <v>433</v>
      </c>
      <c r="BG13" s="125"/>
      <c r="BH13" s="126"/>
      <c r="BI13" s="89" t="s">
        <v>435</v>
      </c>
      <c r="BJ13" s="89" t="s">
        <v>435</v>
      </c>
      <c r="BK13" s="126">
        <v>0</v>
      </c>
      <c r="BL13" s="104" t="s">
        <v>436</v>
      </c>
    </row>
    <row r="14" spans="1:64" x14ac:dyDescent="0.3">
      <c r="A14" s="89">
        <v>9</v>
      </c>
      <c r="B14" s="89" t="s">
        <v>187</v>
      </c>
      <c r="C14" s="89" t="s">
        <v>186</v>
      </c>
      <c r="D14" s="89" t="s">
        <v>198</v>
      </c>
      <c r="E14" s="89" t="s">
        <v>197</v>
      </c>
      <c r="F14" s="89" t="s">
        <v>185</v>
      </c>
      <c r="G14" s="89" t="s">
        <v>184</v>
      </c>
      <c r="H14" s="89" t="s">
        <v>185</v>
      </c>
      <c r="I14" s="89">
        <v>19667</v>
      </c>
      <c r="J14" s="89" t="s">
        <v>275</v>
      </c>
      <c r="K14" s="89">
        <v>19667</v>
      </c>
      <c r="L14" s="89" t="s">
        <v>215</v>
      </c>
      <c r="M14" s="89" t="s">
        <v>216</v>
      </c>
      <c r="N14" s="89">
        <v>507008</v>
      </c>
      <c r="O14" s="89" t="s">
        <v>276</v>
      </c>
      <c r="P14" s="89">
        <v>853764</v>
      </c>
      <c r="Q14" s="89" t="s">
        <v>284</v>
      </c>
      <c r="R14" s="89" t="s">
        <v>219</v>
      </c>
      <c r="S14" s="89" t="s">
        <v>285</v>
      </c>
      <c r="T14" s="89" t="s">
        <v>270</v>
      </c>
      <c r="U14" s="89" t="s">
        <v>244</v>
      </c>
      <c r="V14" s="89">
        <v>541</v>
      </c>
      <c r="W14" s="89" t="s">
        <v>236</v>
      </c>
      <c r="X14" s="89">
        <v>356701754</v>
      </c>
      <c r="Y14" s="89" t="s">
        <v>286</v>
      </c>
      <c r="Z14" s="89" t="s">
        <v>287</v>
      </c>
      <c r="AA14" s="89">
        <v>42000</v>
      </c>
      <c r="AB14" s="89" t="s">
        <v>281</v>
      </c>
      <c r="AC14" s="89">
        <v>24</v>
      </c>
      <c r="AD14" s="89" t="s">
        <v>227</v>
      </c>
      <c r="AE14" s="89" t="s">
        <v>282</v>
      </c>
      <c r="AF14" s="89">
        <v>2240</v>
      </c>
      <c r="AG14" s="89">
        <v>2240</v>
      </c>
      <c r="AH14" s="89" t="s">
        <v>288</v>
      </c>
      <c r="AI14" s="89">
        <v>11803.53</v>
      </c>
      <c r="AJ14" s="89">
        <v>6116.47</v>
      </c>
      <c r="AK14" s="89">
        <v>17920</v>
      </c>
      <c r="AL14" s="89">
        <v>30196.47</v>
      </c>
      <c r="AM14" s="89">
        <v>5595.53</v>
      </c>
      <c r="AN14" s="89">
        <v>35792</v>
      </c>
      <c r="AO14" s="89">
        <v>4959.1000000000004</v>
      </c>
      <c r="AP14" s="89">
        <v>1760.9</v>
      </c>
      <c r="AQ14" s="89">
        <v>6720</v>
      </c>
      <c r="AR14" s="89">
        <v>11</v>
      </c>
      <c r="AS14" s="89"/>
      <c r="AT14" s="89"/>
      <c r="AU14" s="89"/>
      <c r="AV14" s="89"/>
      <c r="AW14" s="89"/>
      <c r="AX14" s="89" t="s">
        <v>230</v>
      </c>
      <c r="AY14" s="89" t="s">
        <v>231</v>
      </c>
      <c r="AZ14" s="89"/>
      <c r="BA14" s="89">
        <v>0</v>
      </c>
      <c r="BB14" s="123">
        <v>45779</v>
      </c>
      <c r="BC14" s="123" t="s">
        <v>380</v>
      </c>
      <c r="BD14" s="89" t="s">
        <v>381</v>
      </c>
      <c r="BE14" s="89" t="s">
        <v>432</v>
      </c>
      <c r="BF14" s="124" t="s">
        <v>433</v>
      </c>
      <c r="BG14" s="125"/>
      <c r="BH14" s="126"/>
      <c r="BI14" s="89" t="s">
        <v>435</v>
      </c>
      <c r="BJ14" s="89" t="s">
        <v>435</v>
      </c>
      <c r="BK14" s="126">
        <v>0</v>
      </c>
      <c r="BL14" s="104" t="s">
        <v>436</v>
      </c>
    </row>
    <row r="15" spans="1:64" x14ac:dyDescent="0.3">
      <c r="A15" s="89">
        <v>10</v>
      </c>
      <c r="B15" s="89" t="s">
        <v>187</v>
      </c>
      <c r="C15" s="89" t="s">
        <v>186</v>
      </c>
      <c r="D15" s="89" t="s">
        <v>198</v>
      </c>
      <c r="E15" s="89" t="s">
        <v>197</v>
      </c>
      <c r="F15" s="89" t="s">
        <v>185</v>
      </c>
      <c r="G15" s="89" t="s">
        <v>184</v>
      </c>
      <c r="H15" s="89" t="s">
        <v>185</v>
      </c>
      <c r="I15" s="89">
        <v>19667</v>
      </c>
      <c r="J15" s="89" t="s">
        <v>275</v>
      </c>
      <c r="K15" s="89">
        <v>19667</v>
      </c>
      <c r="L15" s="89" t="s">
        <v>215</v>
      </c>
      <c r="M15" s="89" t="s">
        <v>216</v>
      </c>
      <c r="N15" s="89">
        <v>507008</v>
      </c>
      <c r="O15" s="89" t="s">
        <v>276</v>
      </c>
      <c r="P15" s="89">
        <v>832151</v>
      </c>
      <c r="Q15" s="89" t="s">
        <v>289</v>
      </c>
      <c r="R15" s="89" t="s">
        <v>219</v>
      </c>
      <c r="S15" s="89" t="s">
        <v>290</v>
      </c>
      <c r="T15" s="89" t="s">
        <v>291</v>
      </c>
      <c r="U15" s="89" t="s">
        <v>222</v>
      </c>
      <c r="V15" s="89">
        <v>541</v>
      </c>
      <c r="W15" s="89" t="s">
        <v>236</v>
      </c>
      <c r="X15" s="89">
        <v>356804334</v>
      </c>
      <c r="Y15" s="89" t="s">
        <v>292</v>
      </c>
      <c r="Z15" s="89" t="s">
        <v>293</v>
      </c>
      <c r="AA15" s="89">
        <v>42000</v>
      </c>
      <c r="AB15" s="89" t="s">
        <v>281</v>
      </c>
      <c r="AC15" s="89">
        <v>24</v>
      </c>
      <c r="AD15" s="89" t="s">
        <v>294</v>
      </c>
      <c r="AE15" s="89" t="s">
        <v>295</v>
      </c>
      <c r="AF15" s="89">
        <v>2240</v>
      </c>
      <c r="AG15" s="89">
        <v>2240</v>
      </c>
      <c r="AH15" s="89" t="s">
        <v>296</v>
      </c>
      <c r="AI15" s="89">
        <v>12689.41</v>
      </c>
      <c r="AJ15" s="89">
        <v>7470.59</v>
      </c>
      <c r="AK15" s="89">
        <v>20160</v>
      </c>
      <c r="AL15" s="89">
        <v>29310.59</v>
      </c>
      <c r="AM15" s="89">
        <v>5277.41</v>
      </c>
      <c r="AN15" s="89">
        <v>34588</v>
      </c>
      <c r="AO15" s="89">
        <v>1617.65</v>
      </c>
      <c r="AP15" s="89">
        <v>622.35</v>
      </c>
      <c r="AQ15" s="89">
        <v>2240</v>
      </c>
      <c r="AR15" s="89">
        <v>10</v>
      </c>
      <c r="AS15" s="89"/>
      <c r="AT15" s="89"/>
      <c r="AU15" s="89"/>
      <c r="AV15" s="89"/>
      <c r="AW15" s="89"/>
      <c r="AX15" s="89" t="s">
        <v>230</v>
      </c>
      <c r="AY15" s="89" t="s">
        <v>231</v>
      </c>
      <c r="AZ15" s="89"/>
      <c r="BA15" s="89">
        <v>0</v>
      </c>
      <c r="BB15" s="123">
        <v>45779</v>
      </c>
      <c r="BC15" s="123" t="s">
        <v>380</v>
      </c>
      <c r="BD15" s="89" t="s">
        <v>381</v>
      </c>
      <c r="BE15" s="89" t="s">
        <v>432</v>
      </c>
      <c r="BF15" s="124" t="s">
        <v>433</v>
      </c>
      <c r="BG15" s="125"/>
      <c r="BH15" s="126"/>
      <c r="BI15" s="89" t="s">
        <v>435</v>
      </c>
      <c r="BJ15" s="89" t="s">
        <v>435</v>
      </c>
      <c r="BK15" s="126">
        <v>0</v>
      </c>
      <c r="BL15" s="104" t="s">
        <v>436</v>
      </c>
    </row>
    <row r="16" spans="1:64" x14ac:dyDescent="0.3">
      <c r="A16" s="89">
        <v>11</v>
      </c>
      <c r="B16" s="89" t="s">
        <v>187</v>
      </c>
      <c r="C16" s="89" t="s">
        <v>186</v>
      </c>
      <c r="D16" s="89" t="s">
        <v>198</v>
      </c>
      <c r="E16" s="89" t="s">
        <v>197</v>
      </c>
      <c r="F16" s="89" t="s">
        <v>185</v>
      </c>
      <c r="G16" s="89" t="s">
        <v>184</v>
      </c>
      <c r="H16" s="89" t="s">
        <v>185</v>
      </c>
      <c r="I16" s="89">
        <v>19667</v>
      </c>
      <c r="J16" s="89" t="s">
        <v>275</v>
      </c>
      <c r="K16" s="89">
        <v>19667</v>
      </c>
      <c r="L16" s="89" t="s">
        <v>215</v>
      </c>
      <c r="M16" s="89" t="s">
        <v>216</v>
      </c>
      <c r="N16" s="89">
        <v>507008</v>
      </c>
      <c r="O16" s="89" t="s">
        <v>276</v>
      </c>
      <c r="P16" s="89">
        <v>832151</v>
      </c>
      <c r="Q16" s="89" t="s">
        <v>289</v>
      </c>
      <c r="R16" s="89" t="s">
        <v>219</v>
      </c>
      <c r="S16" s="89" t="s">
        <v>297</v>
      </c>
      <c r="T16" s="89" t="s">
        <v>221</v>
      </c>
      <c r="U16" s="89" t="s">
        <v>222</v>
      </c>
      <c r="V16" s="89">
        <v>541</v>
      </c>
      <c r="W16" s="89" t="s">
        <v>236</v>
      </c>
      <c r="X16" s="89">
        <v>356810498</v>
      </c>
      <c r="Y16" s="89" t="s">
        <v>298</v>
      </c>
      <c r="Z16" s="89" t="s">
        <v>293</v>
      </c>
      <c r="AA16" s="89">
        <v>42000</v>
      </c>
      <c r="AB16" s="89" t="s">
        <v>281</v>
      </c>
      <c r="AC16" s="89">
        <v>24</v>
      </c>
      <c r="AD16" s="89" t="s">
        <v>294</v>
      </c>
      <c r="AE16" s="89" t="s">
        <v>295</v>
      </c>
      <c r="AF16" s="89">
        <v>2240</v>
      </c>
      <c r="AG16" s="89">
        <v>2240</v>
      </c>
      <c r="AH16" s="89" t="s">
        <v>299</v>
      </c>
      <c r="AI16" s="89">
        <v>11043.1</v>
      </c>
      <c r="AJ16" s="89">
        <v>6876.9</v>
      </c>
      <c r="AK16" s="89">
        <v>17920</v>
      </c>
      <c r="AL16" s="89">
        <v>30956.9</v>
      </c>
      <c r="AM16" s="89">
        <v>5871.1</v>
      </c>
      <c r="AN16" s="89">
        <v>36828</v>
      </c>
      <c r="AO16" s="89">
        <v>3263.96</v>
      </c>
      <c r="AP16" s="89">
        <v>1216.04</v>
      </c>
      <c r="AQ16" s="89">
        <v>4480</v>
      </c>
      <c r="AR16" s="89">
        <v>10</v>
      </c>
      <c r="AS16" s="89"/>
      <c r="AT16" s="89"/>
      <c r="AU16" s="89"/>
      <c r="AV16" s="89"/>
      <c r="AW16" s="89"/>
      <c r="AX16" s="89" t="s">
        <v>230</v>
      </c>
      <c r="AY16" s="89" t="s">
        <v>231</v>
      </c>
      <c r="AZ16" s="89"/>
      <c r="BA16" s="89">
        <v>0</v>
      </c>
      <c r="BB16" s="123">
        <v>45779</v>
      </c>
      <c r="BC16" s="123" t="s">
        <v>380</v>
      </c>
      <c r="BD16" s="89" t="s">
        <v>381</v>
      </c>
      <c r="BE16" s="89" t="s">
        <v>432</v>
      </c>
      <c r="BF16" s="124" t="s">
        <v>433</v>
      </c>
      <c r="BG16" s="125"/>
      <c r="BH16" s="126"/>
      <c r="BI16" s="89" t="s">
        <v>435</v>
      </c>
      <c r="BJ16" s="89" t="s">
        <v>435</v>
      </c>
      <c r="BK16" s="126">
        <v>0</v>
      </c>
      <c r="BL16" s="104" t="s">
        <v>436</v>
      </c>
    </row>
    <row r="17" spans="1:64" x14ac:dyDescent="0.3">
      <c r="A17" s="89">
        <v>12</v>
      </c>
      <c r="B17" s="89" t="s">
        <v>187</v>
      </c>
      <c r="C17" s="89" t="s">
        <v>186</v>
      </c>
      <c r="D17" s="89" t="s">
        <v>198</v>
      </c>
      <c r="E17" s="89" t="s">
        <v>197</v>
      </c>
      <c r="F17" s="89" t="s">
        <v>185</v>
      </c>
      <c r="G17" s="89" t="s">
        <v>184</v>
      </c>
      <c r="H17" s="89" t="s">
        <v>185</v>
      </c>
      <c r="I17" s="89">
        <v>180997</v>
      </c>
      <c r="J17" s="89" t="s">
        <v>300</v>
      </c>
      <c r="K17" s="89">
        <v>180997</v>
      </c>
      <c r="L17" s="89" t="s">
        <v>215</v>
      </c>
      <c r="M17" s="89" t="s">
        <v>216</v>
      </c>
      <c r="N17" s="89">
        <v>519124</v>
      </c>
      <c r="O17" s="89" t="s">
        <v>301</v>
      </c>
      <c r="P17" s="89">
        <v>859432</v>
      </c>
      <c r="Q17" s="89" t="s">
        <v>302</v>
      </c>
      <c r="R17" s="89" t="s">
        <v>219</v>
      </c>
      <c r="S17" s="89" t="s">
        <v>303</v>
      </c>
      <c r="T17" s="89" t="s">
        <v>291</v>
      </c>
      <c r="U17" s="89" t="s">
        <v>222</v>
      </c>
      <c r="V17" s="89">
        <v>541</v>
      </c>
      <c r="W17" s="89" t="s">
        <v>236</v>
      </c>
      <c r="X17" s="89">
        <v>357363355</v>
      </c>
      <c r="Y17" s="89" t="s">
        <v>304</v>
      </c>
      <c r="Z17" s="89" t="s">
        <v>305</v>
      </c>
      <c r="AA17" s="89">
        <v>42000</v>
      </c>
      <c r="AB17" s="89" t="s">
        <v>281</v>
      </c>
      <c r="AC17" s="89">
        <v>24</v>
      </c>
      <c r="AD17" s="89" t="s">
        <v>294</v>
      </c>
      <c r="AE17" s="89" t="s">
        <v>306</v>
      </c>
      <c r="AF17" s="89">
        <v>2240</v>
      </c>
      <c r="AG17" s="89">
        <v>2240</v>
      </c>
      <c r="AH17" s="89" t="s">
        <v>307</v>
      </c>
      <c r="AI17" s="89">
        <v>11212.8</v>
      </c>
      <c r="AJ17" s="89">
        <v>6707.2</v>
      </c>
      <c r="AK17" s="89">
        <v>17920</v>
      </c>
      <c r="AL17" s="89">
        <v>30787.200000000001</v>
      </c>
      <c r="AM17" s="89">
        <v>5875.8</v>
      </c>
      <c r="AN17" s="89">
        <v>36663</v>
      </c>
      <c r="AO17" s="89">
        <v>1586.3</v>
      </c>
      <c r="AP17" s="89">
        <v>653.70000000000005</v>
      </c>
      <c r="AQ17" s="89">
        <v>2240</v>
      </c>
      <c r="AR17" s="89">
        <v>9</v>
      </c>
      <c r="AS17" s="89"/>
      <c r="AT17" s="89"/>
      <c r="AU17" s="89"/>
      <c r="AV17" s="89"/>
      <c r="AW17" s="89"/>
      <c r="AX17" s="89" t="s">
        <v>230</v>
      </c>
      <c r="AY17" s="89" t="s">
        <v>231</v>
      </c>
      <c r="AZ17" s="89"/>
      <c r="BA17" s="89">
        <v>0</v>
      </c>
      <c r="BB17" s="123">
        <v>45779</v>
      </c>
      <c r="BC17" s="123" t="s">
        <v>380</v>
      </c>
      <c r="BD17" s="89" t="s">
        <v>381</v>
      </c>
      <c r="BE17" s="89" t="s">
        <v>432</v>
      </c>
      <c r="BF17" s="124" t="s">
        <v>433</v>
      </c>
      <c r="BG17" s="125"/>
      <c r="BH17" s="126"/>
      <c r="BI17" s="89" t="s">
        <v>435</v>
      </c>
      <c r="BJ17" s="89" t="s">
        <v>435</v>
      </c>
      <c r="BK17" s="126">
        <v>0</v>
      </c>
      <c r="BL17" s="104" t="s">
        <v>436</v>
      </c>
    </row>
    <row r="18" spans="1:64" x14ac:dyDescent="0.3">
      <c r="A18" s="89">
        <v>13</v>
      </c>
      <c r="B18" s="89" t="s">
        <v>187</v>
      </c>
      <c r="C18" s="89" t="s">
        <v>186</v>
      </c>
      <c r="D18" s="89" t="s">
        <v>198</v>
      </c>
      <c r="E18" s="89" t="s">
        <v>197</v>
      </c>
      <c r="F18" s="89" t="s">
        <v>185</v>
      </c>
      <c r="G18" s="89" t="s">
        <v>184</v>
      </c>
      <c r="H18" s="89" t="s">
        <v>185</v>
      </c>
      <c r="I18" s="89">
        <v>180997</v>
      </c>
      <c r="J18" s="89" t="s">
        <v>300</v>
      </c>
      <c r="K18" s="89">
        <v>180997</v>
      </c>
      <c r="L18" s="89" t="s">
        <v>215</v>
      </c>
      <c r="M18" s="89" t="s">
        <v>216</v>
      </c>
      <c r="N18" s="89">
        <v>519124</v>
      </c>
      <c r="O18" s="89" t="s">
        <v>301</v>
      </c>
      <c r="P18" s="89">
        <v>859432</v>
      </c>
      <c r="Q18" s="89" t="s">
        <v>302</v>
      </c>
      <c r="R18" s="89" t="s">
        <v>219</v>
      </c>
      <c r="S18" s="89" t="s">
        <v>308</v>
      </c>
      <c r="T18" s="89" t="s">
        <v>291</v>
      </c>
      <c r="U18" s="89" t="s">
        <v>222</v>
      </c>
      <c r="V18" s="89">
        <v>541</v>
      </c>
      <c r="W18" s="89" t="s">
        <v>236</v>
      </c>
      <c r="X18" s="89">
        <v>357437728</v>
      </c>
      <c r="Y18" s="89" t="s">
        <v>309</v>
      </c>
      <c r="Z18" s="89" t="s">
        <v>310</v>
      </c>
      <c r="AA18" s="89">
        <v>42000</v>
      </c>
      <c r="AB18" s="89" t="s">
        <v>281</v>
      </c>
      <c r="AC18" s="89">
        <v>24</v>
      </c>
      <c r="AD18" s="89" t="s">
        <v>294</v>
      </c>
      <c r="AE18" s="89" t="s">
        <v>306</v>
      </c>
      <c r="AF18" s="89">
        <v>2240</v>
      </c>
      <c r="AG18" s="89">
        <v>2240</v>
      </c>
      <c r="AH18" s="89" t="s">
        <v>311</v>
      </c>
      <c r="AI18" s="89">
        <v>9757.2099999999991</v>
      </c>
      <c r="AJ18" s="89">
        <v>5922.79</v>
      </c>
      <c r="AK18" s="89">
        <v>15680</v>
      </c>
      <c r="AL18" s="89">
        <v>32242.79</v>
      </c>
      <c r="AM18" s="89">
        <v>6429.21</v>
      </c>
      <c r="AN18" s="89">
        <v>38672</v>
      </c>
      <c r="AO18" s="89">
        <v>3211.48</v>
      </c>
      <c r="AP18" s="89">
        <v>1268.52</v>
      </c>
      <c r="AQ18" s="89">
        <v>4480</v>
      </c>
      <c r="AR18" s="89">
        <v>9</v>
      </c>
      <c r="AS18" s="89"/>
      <c r="AT18" s="89"/>
      <c r="AU18" s="89"/>
      <c r="AV18" s="89"/>
      <c r="AW18" s="89"/>
      <c r="AX18" s="89" t="s">
        <v>230</v>
      </c>
      <c r="AY18" s="89" t="s">
        <v>231</v>
      </c>
      <c r="AZ18" s="89"/>
      <c r="BA18" s="89">
        <v>0</v>
      </c>
      <c r="BB18" s="123">
        <v>45779</v>
      </c>
      <c r="BC18" s="123" t="s">
        <v>380</v>
      </c>
      <c r="BD18" s="89" t="s">
        <v>381</v>
      </c>
      <c r="BE18" s="89" t="s">
        <v>432</v>
      </c>
      <c r="BF18" s="124" t="s">
        <v>433</v>
      </c>
      <c r="BG18" s="125"/>
      <c r="BH18" s="126"/>
      <c r="BI18" s="89" t="s">
        <v>435</v>
      </c>
      <c r="BJ18" s="89" t="s">
        <v>435</v>
      </c>
      <c r="BK18" s="126">
        <v>0</v>
      </c>
      <c r="BL18" s="104" t="s">
        <v>436</v>
      </c>
    </row>
    <row r="19" spans="1:64" x14ac:dyDescent="0.3">
      <c r="A19" s="89">
        <v>14</v>
      </c>
      <c r="B19" s="89" t="s">
        <v>187</v>
      </c>
      <c r="C19" s="89" t="s">
        <v>186</v>
      </c>
      <c r="D19" s="89" t="s">
        <v>198</v>
      </c>
      <c r="E19" s="89" t="s">
        <v>197</v>
      </c>
      <c r="F19" s="89" t="s">
        <v>185</v>
      </c>
      <c r="G19" s="89" t="s">
        <v>184</v>
      </c>
      <c r="H19" s="89" t="s">
        <v>185</v>
      </c>
      <c r="I19" s="89">
        <v>19667</v>
      </c>
      <c r="J19" s="89" t="s">
        <v>275</v>
      </c>
      <c r="K19" s="89">
        <v>19667</v>
      </c>
      <c r="L19" s="89" t="s">
        <v>215</v>
      </c>
      <c r="M19" s="89" t="s">
        <v>216</v>
      </c>
      <c r="N19" s="89">
        <v>507008</v>
      </c>
      <c r="O19" s="89" t="s">
        <v>276</v>
      </c>
      <c r="P19" s="89">
        <v>832151</v>
      </c>
      <c r="Q19" s="89" t="s">
        <v>289</v>
      </c>
      <c r="R19" s="89" t="s">
        <v>219</v>
      </c>
      <c r="S19" s="89" t="s">
        <v>312</v>
      </c>
      <c r="T19" s="89" t="s">
        <v>291</v>
      </c>
      <c r="U19" s="89" t="s">
        <v>222</v>
      </c>
      <c r="V19" s="89">
        <v>541</v>
      </c>
      <c r="W19" s="89" t="s">
        <v>236</v>
      </c>
      <c r="X19" s="89">
        <v>357501057</v>
      </c>
      <c r="Y19" s="89" t="s">
        <v>313</v>
      </c>
      <c r="Z19" s="89" t="s">
        <v>314</v>
      </c>
      <c r="AA19" s="89">
        <v>42000</v>
      </c>
      <c r="AB19" s="89" t="s">
        <v>281</v>
      </c>
      <c r="AC19" s="89">
        <v>24</v>
      </c>
      <c r="AD19" s="89" t="s">
        <v>294</v>
      </c>
      <c r="AE19" s="89" t="s">
        <v>306</v>
      </c>
      <c r="AF19" s="89">
        <v>2240</v>
      </c>
      <c r="AG19" s="89">
        <v>2240</v>
      </c>
      <c r="AH19" s="89" t="s">
        <v>315</v>
      </c>
      <c r="AI19" s="89">
        <v>11644.58</v>
      </c>
      <c r="AJ19" s="89">
        <v>6275.42</v>
      </c>
      <c r="AK19" s="89">
        <v>17920</v>
      </c>
      <c r="AL19" s="89">
        <v>30355.42</v>
      </c>
      <c r="AM19" s="89">
        <v>5706.58</v>
      </c>
      <c r="AN19" s="89">
        <v>36062</v>
      </c>
      <c r="AO19" s="89">
        <v>1595.47</v>
      </c>
      <c r="AP19" s="89">
        <v>644.53</v>
      </c>
      <c r="AQ19" s="89">
        <v>2240</v>
      </c>
      <c r="AR19" s="89">
        <v>9</v>
      </c>
      <c r="AS19" s="89"/>
      <c r="AT19" s="89"/>
      <c r="AU19" s="89"/>
      <c r="AV19" s="89"/>
      <c r="AW19" s="89"/>
      <c r="AX19" s="89" t="s">
        <v>230</v>
      </c>
      <c r="AY19" s="89" t="s">
        <v>231</v>
      </c>
      <c r="AZ19" s="89"/>
      <c r="BA19" s="89">
        <v>0</v>
      </c>
      <c r="BB19" s="123">
        <v>45779</v>
      </c>
      <c r="BC19" s="123" t="s">
        <v>380</v>
      </c>
      <c r="BD19" s="89" t="s">
        <v>381</v>
      </c>
      <c r="BE19" s="89" t="s">
        <v>432</v>
      </c>
      <c r="BF19" s="124" t="s">
        <v>433</v>
      </c>
      <c r="BG19" s="125"/>
      <c r="BH19" s="126"/>
      <c r="BI19" s="89" t="s">
        <v>435</v>
      </c>
      <c r="BJ19" s="89" t="s">
        <v>435</v>
      </c>
      <c r="BK19" s="126">
        <v>0</v>
      </c>
      <c r="BL19" s="104" t="s">
        <v>436</v>
      </c>
    </row>
    <row r="20" spans="1:64" x14ac:dyDescent="0.3">
      <c r="A20" s="89">
        <v>15</v>
      </c>
      <c r="B20" s="89" t="s">
        <v>187</v>
      </c>
      <c r="C20" s="89" t="s">
        <v>186</v>
      </c>
      <c r="D20" s="89" t="s">
        <v>198</v>
      </c>
      <c r="E20" s="89" t="s">
        <v>197</v>
      </c>
      <c r="F20" s="89" t="s">
        <v>185</v>
      </c>
      <c r="G20" s="89" t="s">
        <v>184</v>
      </c>
      <c r="H20" s="89" t="s">
        <v>185</v>
      </c>
      <c r="I20" s="89">
        <v>173066</v>
      </c>
      <c r="J20" s="89" t="s">
        <v>214</v>
      </c>
      <c r="K20" s="89">
        <v>173066</v>
      </c>
      <c r="L20" s="89" t="s">
        <v>215</v>
      </c>
      <c r="M20" s="89" t="s">
        <v>216</v>
      </c>
      <c r="N20" s="89">
        <v>28076</v>
      </c>
      <c r="O20" s="89" t="s">
        <v>316</v>
      </c>
      <c r="P20" s="89">
        <v>430620</v>
      </c>
      <c r="Q20" s="89" t="s">
        <v>317</v>
      </c>
      <c r="R20" s="89" t="s">
        <v>219</v>
      </c>
      <c r="S20" s="89" t="s">
        <v>318</v>
      </c>
      <c r="T20" s="89" t="s">
        <v>291</v>
      </c>
      <c r="U20" s="89" t="s">
        <v>222</v>
      </c>
      <c r="V20" s="89">
        <v>0</v>
      </c>
      <c r="W20" s="89" t="s">
        <v>236</v>
      </c>
      <c r="X20" s="89">
        <v>357610247</v>
      </c>
      <c r="Y20" s="89" t="s">
        <v>319</v>
      </c>
      <c r="Z20" s="89" t="s">
        <v>320</v>
      </c>
      <c r="AA20" s="89">
        <v>65000</v>
      </c>
      <c r="AB20" s="89" t="s">
        <v>226</v>
      </c>
      <c r="AC20" s="89">
        <v>24</v>
      </c>
      <c r="AD20" s="89" t="s">
        <v>321</v>
      </c>
      <c r="AE20" s="89" t="s">
        <v>322</v>
      </c>
      <c r="AF20" s="89">
        <v>3470</v>
      </c>
      <c r="AG20" s="89">
        <v>3470</v>
      </c>
      <c r="AH20" s="89" t="s">
        <v>323</v>
      </c>
      <c r="AI20" s="89">
        <v>13943.56</v>
      </c>
      <c r="AJ20" s="89">
        <v>8206.44</v>
      </c>
      <c r="AK20" s="89">
        <v>22150</v>
      </c>
      <c r="AL20" s="89">
        <v>51056.44</v>
      </c>
      <c r="AM20" s="89">
        <v>9527.56</v>
      </c>
      <c r="AN20" s="89">
        <v>60584</v>
      </c>
      <c r="AO20" s="89">
        <v>7157</v>
      </c>
      <c r="AP20" s="89">
        <v>1923</v>
      </c>
      <c r="AQ20" s="89">
        <v>9080</v>
      </c>
      <c r="AR20" s="89">
        <v>9</v>
      </c>
      <c r="AS20" s="89"/>
      <c r="AT20" s="89"/>
      <c r="AU20" s="89"/>
      <c r="AV20" s="89"/>
      <c r="AW20" s="89"/>
      <c r="AX20" s="89" t="s">
        <v>230</v>
      </c>
      <c r="AY20" s="89" t="s">
        <v>231</v>
      </c>
      <c r="AZ20" s="89"/>
      <c r="BA20" s="89">
        <v>0</v>
      </c>
      <c r="BB20" s="123">
        <v>45780</v>
      </c>
      <c r="BC20" s="123" t="s">
        <v>380</v>
      </c>
      <c r="BD20" s="89" t="s">
        <v>381</v>
      </c>
      <c r="BE20" s="89" t="s">
        <v>432</v>
      </c>
      <c r="BF20" s="124" t="s">
        <v>433</v>
      </c>
      <c r="BG20" s="125"/>
      <c r="BH20" s="126"/>
      <c r="BI20" s="89" t="s">
        <v>435</v>
      </c>
      <c r="BJ20" s="89" t="s">
        <v>435</v>
      </c>
      <c r="BK20" s="126">
        <v>0</v>
      </c>
      <c r="BL20" s="104" t="s">
        <v>436</v>
      </c>
    </row>
    <row r="21" spans="1:64" x14ac:dyDescent="0.3">
      <c r="A21" s="89">
        <v>16</v>
      </c>
      <c r="B21" s="89" t="s">
        <v>187</v>
      </c>
      <c r="C21" s="89" t="s">
        <v>186</v>
      </c>
      <c r="D21" s="89" t="s">
        <v>198</v>
      </c>
      <c r="E21" s="89" t="s">
        <v>197</v>
      </c>
      <c r="F21" s="89" t="s">
        <v>185</v>
      </c>
      <c r="G21" s="89" t="s">
        <v>184</v>
      </c>
      <c r="H21" s="89" t="s">
        <v>185</v>
      </c>
      <c r="I21" s="89">
        <v>173066</v>
      </c>
      <c r="J21" s="89" t="s">
        <v>214</v>
      </c>
      <c r="K21" s="89">
        <v>173066</v>
      </c>
      <c r="L21" s="89" t="s">
        <v>215</v>
      </c>
      <c r="M21" s="89" t="s">
        <v>216</v>
      </c>
      <c r="N21" s="89">
        <v>312869</v>
      </c>
      <c r="O21" s="89" t="s">
        <v>232</v>
      </c>
      <c r="P21" s="89">
        <v>790424</v>
      </c>
      <c r="Q21" s="89" t="s">
        <v>324</v>
      </c>
      <c r="R21" s="89" t="s">
        <v>219</v>
      </c>
      <c r="S21" s="89" t="s">
        <v>325</v>
      </c>
      <c r="T21" s="89" t="s">
        <v>221</v>
      </c>
      <c r="U21" s="89" t="s">
        <v>222</v>
      </c>
      <c r="V21" s="89">
        <v>0</v>
      </c>
      <c r="W21" s="89" t="s">
        <v>236</v>
      </c>
      <c r="X21" s="89">
        <v>358896215</v>
      </c>
      <c r="Y21" s="89" t="s">
        <v>326</v>
      </c>
      <c r="Z21" s="89" t="s">
        <v>327</v>
      </c>
      <c r="AA21" s="89">
        <v>57000</v>
      </c>
      <c r="AB21" s="89" t="s">
        <v>226</v>
      </c>
      <c r="AC21" s="89">
        <v>24</v>
      </c>
      <c r="AD21" s="89" t="s">
        <v>328</v>
      </c>
      <c r="AE21" s="89" t="s">
        <v>329</v>
      </c>
      <c r="AF21" s="89">
        <v>3040</v>
      </c>
      <c r="AG21" s="89">
        <v>3040</v>
      </c>
      <c r="AH21" s="89" t="s">
        <v>330</v>
      </c>
      <c r="AI21" s="89">
        <v>1339.37</v>
      </c>
      <c r="AJ21" s="89">
        <v>1700.63</v>
      </c>
      <c r="AK21" s="89">
        <v>3040</v>
      </c>
      <c r="AL21" s="89">
        <v>55660.63</v>
      </c>
      <c r="AM21" s="89">
        <v>14897.37</v>
      </c>
      <c r="AN21" s="89">
        <v>70558</v>
      </c>
      <c r="AO21" s="89">
        <v>5840.42</v>
      </c>
      <c r="AP21" s="89">
        <v>3279.58</v>
      </c>
      <c r="AQ21" s="89">
        <v>9120</v>
      </c>
      <c r="AR21" s="89">
        <v>4</v>
      </c>
      <c r="AS21" s="89"/>
      <c r="AT21" s="89"/>
      <c r="AU21" s="89"/>
      <c r="AV21" s="89"/>
      <c r="AW21" s="89"/>
      <c r="AX21" s="89" t="s">
        <v>230</v>
      </c>
      <c r="AY21" s="89" t="s">
        <v>231</v>
      </c>
      <c r="AZ21" s="89"/>
      <c r="BA21" s="89">
        <v>0</v>
      </c>
      <c r="BB21" s="123">
        <v>45780</v>
      </c>
      <c r="BC21" s="123" t="s">
        <v>380</v>
      </c>
      <c r="BD21" s="89" t="s">
        <v>381</v>
      </c>
      <c r="BE21" s="89" t="s">
        <v>432</v>
      </c>
      <c r="BF21" s="124" t="s">
        <v>433</v>
      </c>
      <c r="BG21" s="125"/>
      <c r="BH21" s="126"/>
      <c r="BI21" s="89" t="s">
        <v>435</v>
      </c>
      <c r="BJ21" s="89" t="s">
        <v>435</v>
      </c>
      <c r="BK21" s="126">
        <v>0</v>
      </c>
      <c r="BL21" s="104" t="s">
        <v>436</v>
      </c>
    </row>
    <row r="22" spans="1:64" x14ac:dyDescent="0.3">
      <c r="A22" s="89">
        <v>17</v>
      </c>
      <c r="B22" s="89" t="s">
        <v>187</v>
      </c>
      <c r="C22" s="89" t="s">
        <v>186</v>
      </c>
      <c r="D22" s="89" t="s">
        <v>198</v>
      </c>
      <c r="E22" s="89" t="s">
        <v>197</v>
      </c>
      <c r="F22" s="89" t="s">
        <v>185</v>
      </c>
      <c r="G22" s="89" t="s">
        <v>184</v>
      </c>
      <c r="H22" s="89" t="s">
        <v>185</v>
      </c>
      <c r="I22" s="89">
        <v>19383</v>
      </c>
      <c r="J22" s="89" t="s">
        <v>331</v>
      </c>
      <c r="K22" s="89">
        <v>19383</v>
      </c>
      <c r="L22" s="89" t="s">
        <v>215</v>
      </c>
      <c r="M22" s="89" t="s">
        <v>216</v>
      </c>
      <c r="N22" s="89">
        <v>28011</v>
      </c>
      <c r="O22" s="89" t="s">
        <v>332</v>
      </c>
      <c r="P22" s="89">
        <v>44123</v>
      </c>
      <c r="Q22" s="89" t="s">
        <v>333</v>
      </c>
      <c r="R22" s="89" t="s">
        <v>219</v>
      </c>
      <c r="S22" s="89" t="s">
        <v>334</v>
      </c>
      <c r="T22" s="89" t="s">
        <v>235</v>
      </c>
      <c r="U22" s="89" t="s">
        <v>222</v>
      </c>
      <c r="V22" s="89">
        <v>0</v>
      </c>
      <c r="W22" s="89" t="s">
        <v>236</v>
      </c>
      <c r="X22" s="89">
        <v>358896286</v>
      </c>
      <c r="Y22" s="89" t="s">
        <v>237</v>
      </c>
      <c r="Z22" s="89" t="s">
        <v>335</v>
      </c>
      <c r="AA22" s="89">
        <v>40000</v>
      </c>
      <c r="AB22" s="89" t="s">
        <v>336</v>
      </c>
      <c r="AC22" s="89">
        <v>24</v>
      </c>
      <c r="AD22" s="89" t="s">
        <v>337</v>
      </c>
      <c r="AE22" s="89" t="s">
        <v>338</v>
      </c>
      <c r="AF22" s="89">
        <v>2130</v>
      </c>
      <c r="AG22" s="89">
        <v>2130</v>
      </c>
      <c r="AH22" s="89" t="s">
        <v>339</v>
      </c>
      <c r="AI22" s="89">
        <v>2245.4499999999998</v>
      </c>
      <c r="AJ22" s="89">
        <v>2014.55</v>
      </c>
      <c r="AK22" s="89">
        <v>4260</v>
      </c>
      <c r="AL22" s="89">
        <v>37754.550000000003</v>
      </c>
      <c r="AM22" s="89">
        <v>9655.4500000000007</v>
      </c>
      <c r="AN22" s="89">
        <v>47410</v>
      </c>
      <c r="AO22" s="89">
        <v>2779.26</v>
      </c>
      <c r="AP22" s="89">
        <v>1480.74</v>
      </c>
      <c r="AQ22" s="89">
        <v>4260</v>
      </c>
      <c r="AR22" s="89">
        <v>4</v>
      </c>
      <c r="AS22" s="89"/>
      <c r="AT22" s="89"/>
      <c r="AU22" s="89"/>
      <c r="AV22" s="89"/>
      <c r="AW22" s="89"/>
      <c r="AX22" s="89" t="s">
        <v>230</v>
      </c>
      <c r="AY22" s="89" t="s">
        <v>231</v>
      </c>
      <c r="AZ22" s="89"/>
      <c r="BA22" s="89">
        <v>0</v>
      </c>
      <c r="BB22" s="123">
        <v>45779</v>
      </c>
      <c r="BC22" s="123" t="s">
        <v>380</v>
      </c>
      <c r="BD22" s="89" t="s">
        <v>381</v>
      </c>
      <c r="BE22" s="89" t="s">
        <v>432</v>
      </c>
      <c r="BF22" s="124" t="s">
        <v>433</v>
      </c>
      <c r="BG22" s="125"/>
      <c r="BH22" s="126"/>
      <c r="BI22" s="89" t="s">
        <v>435</v>
      </c>
      <c r="BJ22" s="89" t="s">
        <v>435</v>
      </c>
      <c r="BK22" s="126">
        <v>0</v>
      </c>
      <c r="BL22" s="104" t="s">
        <v>436</v>
      </c>
    </row>
    <row r="23" spans="1:64" x14ac:dyDescent="0.3">
      <c r="A23" s="89">
        <v>18</v>
      </c>
      <c r="B23" s="89" t="s">
        <v>187</v>
      </c>
      <c r="C23" s="89" t="s">
        <v>186</v>
      </c>
      <c r="D23" s="89" t="s">
        <v>198</v>
      </c>
      <c r="E23" s="89" t="s">
        <v>197</v>
      </c>
      <c r="F23" s="89" t="s">
        <v>185</v>
      </c>
      <c r="G23" s="89" t="s">
        <v>184</v>
      </c>
      <c r="H23" s="89" t="s">
        <v>185</v>
      </c>
      <c r="I23" s="89">
        <v>173066</v>
      </c>
      <c r="J23" s="89" t="s">
        <v>214</v>
      </c>
      <c r="K23" s="89">
        <v>173066</v>
      </c>
      <c r="L23" s="89" t="s">
        <v>215</v>
      </c>
      <c r="M23" s="89" t="s">
        <v>216</v>
      </c>
      <c r="N23" s="89">
        <v>312869</v>
      </c>
      <c r="O23" s="89" t="s">
        <v>232</v>
      </c>
      <c r="P23" s="89">
        <v>707041</v>
      </c>
      <c r="Q23" s="89" t="s">
        <v>340</v>
      </c>
      <c r="R23" s="89" t="s">
        <v>219</v>
      </c>
      <c r="S23" s="89" t="s">
        <v>341</v>
      </c>
      <c r="T23" s="89" t="s">
        <v>221</v>
      </c>
      <c r="U23" s="89" t="s">
        <v>222</v>
      </c>
      <c r="V23" s="89">
        <v>541</v>
      </c>
      <c r="W23" s="89" t="s">
        <v>236</v>
      </c>
      <c r="X23" s="89">
        <v>353570903</v>
      </c>
      <c r="Y23" s="89" t="s">
        <v>254</v>
      </c>
      <c r="Z23" s="89" t="s">
        <v>342</v>
      </c>
      <c r="AA23" s="89">
        <v>42000</v>
      </c>
      <c r="AB23" s="89" t="s">
        <v>226</v>
      </c>
      <c r="AC23" s="89">
        <v>24</v>
      </c>
      <c r="AD23" s="89" t="s">
        <v>227</v>
      </c>
      <c r="AE23" s="89" t="s">
        <v>343</v>
      </c>
      <c r="AF23" s="89">
        <v>2240</v>
      </c>
      <c r="AG23" s="89">
        <v>2240</v>
      </c>
      <c r="AH23" s="89" t="s">
        <v>239</v>
      </c>
      <c r="AI23" s="89">
        <v>27700.61</v>
      </c>
      <c r="AJ23" s="89">
        <v>10379.39</v>
      </c>
      <c r="AK23" s="89">
        <v>38080</v>
      </c>
      <c r="AL23" s="89">
        <v>14299.39</v>
      </c>
      <c r="AM23" s="89">
        <v>1209.6099999999999</v>
      </c>
      <c r="AN23" s="89">
        <v>15509</v>
      </c>
      <c r="AO23" s="89">
        <v>0</v>
      </c>
      <c r="AP23" s="89">
        <v>0</v>
      </c>
      <c r="AQ23" s="89">
        <v>0</v>
      </c>
      <c r="AR23" s="89">
        <v>17</v>
      </c>
      <c r="AS23" s="89"/>
      <c r="AT23" s="89"/>
      <c r="AU23" s="89"/>
      <c r="AV23" s="89"/>
      <c r="AW23" s="89"/>
      <c r="AX23" s="89" t="s">
        <v>230</v>
      </c>
      <c r="AY23" s="89" t="s">
        <v>231</v>
      </c>
      <c r="AZ23" s="89"/>
      <c r="BA23" s="89">
        <v>0</v>
      </c>
      <c r="BB23" s="123">
        <v>45780</v>
      </c>
      <c r="BC23" s="123" t="s">
        <v>380</v>
      </c>
      <c r="BD23" s="89" t="s">
        <v>381</v>
      </c>
      <c r="BE23" s="89" t="s">
        <v>427</v>
      </c>
      <c r="BF23" s="124" t="s">
        <v>424</v>
      </c>
      <c r="BG23" s="125"/>
      <c r="BH23" s="126"/>
      <c r="BI23" s="89" t="s">
        <v>425</v>
      </c>
      <c r="BJ23" s="89" t="s">
        <v>435</v>
      </c>
      <c r="BK23" s="126">
        <v>0</v>
      </c>
      <c r="BL23" s="104" t="s">
        <v>426</v>
      </c>
    </row>
    <row r="24" spans="1:64" x14ac:dyDescent="0.3">
      <c r="A24" s="89">
        <v>19</v>
      </c>
      <c r="B24" s="89" t="s">
        <v>187</v>
      </c>
      <c r="C24" s="89" t="s">
        <v>186</v>
      </c>
      <c r="D24" s="89" t="s">
        <v>198</v>
      </c>
      <c r="E24" s="89" t="s">
        <v>197</v>
      </c>
      <c r="F24" s="89" t="s">
        <v>185</v>
      </c>
      <c r="G24" s="89" t="s">
        <v>184</v>
      </c>
      <c r="H24" s="89" t="s">
        <v>185</v>
      </c>
      <c r="I24" s="89">
        <v>173066</v>
      </c>
      <c r="J24" s="89" t="s">
        <v>214</v>
      </c>
      <c r="K24" s="89">
        <v>173066</v>
      </c>
      <c r="L24" s="89" t="s">
        <v>215</v>
      </c>
      <c r="M24" s="89" t="s">
        <v>216</v>
      </c>
      <c r="N24" s="89">
        <v>312869</v>
      </c>
      <c r="O24" s="89" t="s">
        <v>232</v>
      </c>
      <c r="P24" s="89">
        <v>707041</v>
      </c>
      <c r="Q24" s="89" t="s">
        <v>340</v>
      </c>
      <c r="R24" s="89" t="s">
        <v>219</v>
      </c>
      <c r="S24" s="89" t="s">
        <v>344</v>
      </c>
      <c r="T24" s="89" t="s">
        <v>221</v>
      </c>
      <c r="U24" s="89" t="s">
        <v>222</v>
      </c>
      <c r="V24" s="89">
        <v>541</v>
      </c>
      <c r="W24" s="89" t="s">
        <v>236</v>
      </c>
      <c r="X24" s="89">
        <v>353571014</v>
      </c>
      <c r="Y24" s="89" t="s">
        <v>345</v>
      </c>
      <c r="Z24" s="89" t="s">
        <v>342</v>
      </c>
      <c r="AA24" s="89">
        <v>42000</v>
      </c>
      <c r="AB24" s="89" t="s">
        <v>226</v>
      </c>
      <c r="AC24" s="89">
        <v>24</v>
      </c>
      <c r="AD24" s="89" t="s">
        <v>227</v>
      </c>
      <c r="AE24" s="89" t="s">
        <v>343</v>
      </c>
      <c r="AF24" s="89">
        <v>2240</v>
      </c>
      <c r="AG24" s="89">
        <v>2240</v>
      </c>
      <c r="AH24" s="89" t="s">
        <v>346</v>
      </c>
      <c r="AI24" s="89">
        <v>27700.61</v>
      </c>
      <c r="AJ24" s="89">
        <v>10379.39</v>
      </c>
      <c r="AK24" s="89">
        <v>38080</v>
      </c>
      <c r="AL24" s="89">
        <v>14299.39</v>
      </c>
      <c r="AM24" s="89">
        <v>1209.6099999999999</v>
      </c>
      <c r="AN24" s="89">
        <v>15509</v>
      </c>
      <c r="AO24" s="89">
        <v>0</v>
      </c>
      <c r="AP24" s="89">
        <v>0</v>
      </c>
      <c r="AQ24" s="89">
        <v>0</v>
      </c>
      <c r="AR24" s="89">
        <v>17</v>
      </c>
      <c r="AS24" s="89"/>
      <c r="AT24" s="89"/>
      <c r="AU24" s="89"/>
      <c r="AV24" s="89"/>
      <c r="AW24" s="89"/>
      <c r="AX24" s="89" t="s">
        <v>230</v>
      </c>
      <c r="AY24" s="89" t="s">
        <v>231</v>
      </c>
      <c r="AZ24" s="89"/>
      <c r="BA24" s="89">
        <v>0</v>
      </c>
      <c r="BB24" s="123">
        <v>45780</v>
      </c>
      <c r="BC24" s="123" t="s">
        <v>380</v>
      </c>
      <c r="BD24" s="89" t="s">
        <v>381</v>
      </c>
      <c r="BE24" s="89" t="s">
        <v>423</v>
      </c>
      <c r="BF24" s="124" t="s">
        <v>424</v>
      </c>
      <c r="BG24" s="125"/>
      <c r="BH24" s="126"/>
      <c r="BI24" s="89" t="s">
        <v>425</v>
      </c>
      <c r="BJ24" s="89" t="s">
        <v>435</v>
      </c>
      <c r="BK24" s="126">
        <v>0</v>
      </c>
      <c r="BL24" s="104" t="s">
        <v>426</v>
      </c>
    </row>
    <row r="25" spans="1:64" x14ac:dyDescent="0.3">
      <c r="A25" s="89">
        <v>20</v>
      </c>
      <c r="B25" s="89" t="s">
        <v>187</v>
      </c>
      <c r="C25" s="89" t="s">
        <v>186</v>
      </c>
      <c r="D25" s="89" t="s">
        <v>198</v>
      </c>
      <c r="E25" s="89" t="s">
        <v>197</v>
      </c>
      <c r="F25" s="89" t="s">
        <v>185</v>
      </c>
      <c r="G25" s="89" t="s">
        <v>184</v>
      </c>
      <c r="H25" s="89" t="s">
        <v>185</v>
      </c>
      <c r="I25" s="89">
        <v>173066</v>
      </c>
      <c r="J25" s="89" t="s">
        <v>214</v>
      </c>
      <c r="K25" s="89">
        <v>173066</v>
      </c>
      <c r="L25" s="89" t="s">
        <v>215</v>
      </c>
      <c r="M25" s="89" t="s">
        <v>216</v>
      </c>
      <c r="N25" s="89">
        <v>28076</v>
      </c>
      <c r="O25" s="89" t="s">
        <v>316</v>
      </c>
      <c r="P25" s="89">
        <v>511137</v>
      </c>
      <c r="Q25" s="89" t="s">
        <v>347</v>
      </c>
      <c r="R25" s="89" t="s">
        <v>219</v>
      </c>
      <c r="S25" s="89" t="s">
        <v>348</v>
      </c>
      <c r="T25" s="89" t="s">
        <v>221</v>
      </c>
      <c r="U25" s="89" t="s">
        <v>222</v>
      </c>
      <c r="V25" s="89">
        <v>541</v>
      </c>
      <c r="W25" s="89" t="s">
        <v>236</v>
      </c>
      <c r="X25" s="89">
        <v>353954799</v>
      </c>
      <c r="Y25" s="89" t="s">
        <v>349</v>
      </c>
      <c r="Z25" s="89" t="s">
        <v>238</v>
      </c>
      <c r="AA25" s="89">
        <v>42000</v>
      </c>
      <c r="AB25" s="89" t="s">
        <v>226</v>
      </c>
      <c r="AC25" s="89">
        <v>24</v>
      </c>
      <c r="AD25" s="89" t="s">
        <v>227</v>
      </c>
      <c r="AE25" s="89" t="s">
        <v>228</v>
      </c>
      <c r="AF25" s="89">
        <v>2240</v>
      </c>
      <c r="AG25" s="89">
        <v>2240</v>
      </c>
      <c r="AH25" s="89" t="s">
        <v>249</v>
      </c>
      <c r="AI25" s="89">
        <v>25820.03</v>
      </c>
      <c r="AJ25" s="89">
        <v>10019.969999999999</v>
      </c>
      <c r="AK25" s="89">
        <v>35840</v>
      </c>
      <c r="AL25" s="89">
        <v>16179.97</v>
      </c>
      <c r="AM25" s="89">
        <v>1544.03</v>
      </c>
      <c r="AN25" s="89">
        <v>17724</v>
      </c>
      <c r="AO25" s="89">
        <v>0</v>
      </c>
      <c r="AP25" s="89">
        <v>0</v>
      </c>
      <c r="AQ25" s="89">
        <v>0</v>
      </c>
      <c r="AR25" s="89">
        <v>16</v>
      </c>
      <c r="AS25" s="89"/>
      <c r="AT25" s="89"/>
      <c r="AU25" s="89"/>
      <c r="AV25" s="89"/>
      <c r="AW25" s="89"/>
      <c r="AX25" s="89" t="s">
        <v>230</v>
      </c>
      <c r="AY25" s="89" t="s">
        <v>231</v>
      </c>
      <c r="AZ25" s="89"/>
      <c r="BA25" s="89">
        <v>0</v>
      </c>
      <c r="BB25" s="123">
        <v>45780</v>
      </c>
      <c r="BC25" s="123" t="s">
        <v>380</v>
      </c>
      <c r="BD25" s="89" t="s">
        <v>381</v>
      </c>
      <c r="BE25" s="89" t="s">
        <v>423</v>
      </c>
      <c r="BF25" s="124" t="s">
        <v>424</v>
      </c>
      <c r="BG25" s="125"/>
      <c r="BH25" s="126"/>
      <c r="BI25" s="89" t="s">
        <v>425</v>
      </c>
      <c r="BJ25" s="89" t="s">
        <v>435</v>
      </c>
      <c r="BK25" s="126">
        <v>0</v>
      </c>
      <c r="BL25" s="104" t="s">
        <v>426</v>
      </c>
    </row>
    <row r="26" spans="1:64" x14ac:dyDescent="0.3">
      <c r="A26" s="89">
        <v>21</v>
      </c>
      <c r="B26" s="89" t="s">
        <v>187</v>
      </c>
      <c r="C26" s="89" t="s">
        <v>186</v>
      </c>
      <c r="D26" s="89" t="s">
        <v>198</v>
      </c>
      <c r="E26" s="89" t="s">
        <v>197</v>
      </c>
      <c r="F26" s="89" t="s">
        <v>185</v>
      </c>
      <c r="G26" s="89" t="s">
        <v>184</v>
      </c>
      <c r="H26" s="89" t="s">
        <v>185</v>
      </c>
      <c r="I26" s="89">
        <v>173066</v>
      </c>
      <c r="J26" s="89" t="s">
        <v>214</v>
      </c>
      <c r="K26" s="89">
        <v>173066</v>
      </c>
      <c r="L26" s="89" t="s">
        <v>215</v>
      </c>
      <c r="M26" s="89" t="s">
        <v>216</v>
      </c>
      <c r="N26" s="89">
        <v>28076</v>
      </c>
      <c r="O26" s="89" t="s">
        <v>316</v>
      </c>
      <c r="P26" s="89">
        <v>44201</v>
      </c>
      <c r="Q26" s="89" t="s">
        <v>350</v>
      </c>
      <c r="R26" s="89" t="s">
        <v>219</v>
      </c>
      <c r="S26" s="89" t="s">
        <v>351</v>
      </c>
      <c r="T26" s="89" t="s">
        <v>270</v>
      </c>
      <c r="U26" s="89" t="s">
        <v>222</v>
      </c>
      <c r="V26" s="89">
        <v>0</v>
      </c>
      <c r="W26" s="89" t="s">
        <v>236</v>
      </c>
      <c r="X26" s="89">
        <v>354142705</v>
      </c>
      <c r="Y26" s="89" t="s">
        <v>352</v>
      </c>
      <c r="Z26" s="89" t="s">
        <v>353</v>
      </c>
      <c r="AA26" s="89">
        <v>63000</v>
      </c>
      <c r="AB26" s="89" t="s">
        <v>226</v>
      </c>
      <c r="AC26" s="89">
        <v>24</v>
      </c>
      <c r="AD26" s="89" t="s">
        <v>328</v>
      </c>
      <c r="AE26" s="89" t="s">
        <v>228</v>
      </c>
      <c r="AF26" s="89">
        <v>3360</v>
      </c>
      <c r="AG26" s="89">
        <v>3360</v>
      </c>
      <c r="AH26" s="89" t="s">
        <v>239</v>
      </c>
      <c r="AI26" s="89">
        <v>39023.980000000003</v>
      </c>
      <c r="AJ26" s="89">
        <v>14736.02</v>
      </c>
      <c r="AK26" s="89">
        <v>53760</v>
      </c>
      <c r="AL26" s="89">
        <v>23976.02</v>
      </c>
      <c r="AM26" s="89">
        <v>2262.98</v>
      </c>
      <c r="AN26" s="89">
        <v>26239</v>
      </c>
      <c r="AO26" s="89">
        <v>0</v>
      </c>
      <c r="AP26" s="89">
        <v>0</v>
      </c>
      <c r="AQ26" s="89">
        <v>0</v>
      </c>
      <c r="AR26" s="89">
        <v>16</v>
      </c>
      <c r="AS26" s="89"/>
      <c r="AT26" s="89"/>
      <c r="AU26" s="89"/>
      <c r="AV26" s="89"/>
      <c r="AW26" s="89"/>
      <c r="AX26" s="89" t="s">
        <v>230</v>
      </c>
      <c r="AY26" s="89" t="s">
        <v>231</v>
      </c>
      <c r="AZ26" s="89"/>
      <c r="BA26" s="89">
        <v>0</v>
      </c>
      <c r="BB26" s="123">
        <v>45780</v>
      </c>
      <c r="BC26" s="123" t="s">
        <v>380</v>
      </c>
      <c r="BD26" s="89" t="s">
        <v>381</v>
      </c>
      <c r="BE26" s="89" t="s">
        <v>423</v>
      </c>
      <c r="BF26" s="124" t="s">
        <v>424</v>
      </c>
      <c r="BG26" s="125"/>
      <c r="BH26" s="126"/>
      <c r="BI26" s="89" t="s">
        <v>425</v>
      </c>
      <c r="BJ26" s="89" t="s">
        <v>435</v>
      </c>
      <c r="BK26" s="126">
        <v>0</v>
      </c>
      <c r="BL26" s="104" t="s">
        <v>426</v>
      </c>
    </row>
    <row r="27" spans="1:64" x14ac:dyDescent="0.3">
      <c r="A27" s="89">
        <v>22</v>
      </c>
      <c r="B27" s="89" t="s">
        <v>187</v>
      </c>
      <c r="C27" s="89" t="s">
        <v>186</v>
      </c>
      <c r="D27" s="89" t="s">
        <v>198</v>
      </c>
      <c r="E27" s="89" t="s">
        <v>197</v>
      </c>
      <c r="F27" s="89" t="s">
        <v>185</v>
      </c>
      <c r="G27" s="89" t="s">
        <v>184</v>
      </c>
      <c r="H27" s="89" t="s">
        <v>185</v>
      </c>
      <c r="I27" s="89">
        <v>173066</v>
      </c>
      <c r="J27" s="89" t="s">
        <v>214</v>
      </c>
      <c r="K27" s="89">
        <v>173066</v>
      </c>
      <c r="L27" s="89" t="s">
        <v>215</v>
      </c>
      <c r="M27" s="89" t="s">
        <v>216</v>
      </c>
      <c r="N27" s="89">
        <v>28076</v>
      </c>
      <c r="O27" s="89" t="s">
        <v>316</v>
      </c>
      <c r="P27" s="89">
        <v>430620</v>
      </c>
      <c r="Q27" s="89" t="s">
        <v>317</v>
      </c>
      <c r="R27" s="89" t="s">
        <v>219</v>
      </c>
      <c r="S27" s="89" t="s">
        <v>354</v>
      </c>
      <c r="T27" s="89" t="s">
        <v>291</v>
      </c>
      <c r="U27" s="89" t="s">
        <v>222</v>
      </c>
      <c r="V27" s="89">
        <v>0</v>
      </c>
      <c r="W27" s="89" t="s">
        <v>236</v>
      </c>
      <c r="X27" s="89">
        <v>357239108</v>
      </c>
      <c r="Y27" s="89" t="s">
        <v>355</v>
      </c>
      <c r="Z27" s="89" t="s">
        <v>356</v>
      </c>
      <c r="AA27" s="89">
        <v>65000</v>
      </c>
      <c r="AB27" s="89" t="s">
        <v>226</v>
      </c>
      <c r="AC27" s="89">
        <v>24</v>
      </c>
      <c r="AD27" s="89" t="s">
        <v>321</v>
      </c>
      <c r="AE27" s="89" t="s">
        <v>314</v>
      </c>
      <c r="AF27" s="89">
        <v>3470</v>
      </c>
      <c r="AG27" s="89">
        <v>3470</v>
      </c>
      <c r="AH27" s="89" t="s">
        <v>258</v>
      </c>
      <c r="AI27" s="89">
        <v>23733.13</v>
      </c>
      <c r="AJ27" s="89">
        <v>10966.87</v>
      </c>
      <c r="AK27" s="89">
        <v>34700</v>
      </c>
      <c r="AL27" s="89">
        <v>41266.870000000003</v>
      </c>
      <c r="AM27" s="89">
        <v>6665.13</v>
      </c>
      <c r="AN27" s="89">
        <v>47932</v>
      </c>
      <c r="AO27" s="89">
        <v>0</v>
      </c>
      <c r="AP27" s="89">
        <v>0</v>
      </c>
      <c r="AQ27" s="89">
        <v>0</v>
      </c>
      <c r="AR27" s="89">
        <v>10</v>
      </c>
      <c r="AS27" s="89"/>
      <c r="AT27" s="89"/>
      <c r="AU27" s="89"/>
      <c r="AV27" s="89"/>
      <c r="AW27" s="89"/>
      <c r="AX27" s="89" t="s">
        <v>230</v>
      </c>
      <c r="AY27" s="89" t="s">
        <v>231</v>
      </c>
      <c r="AZ27" s="89"/>
      <c r="BA27" s="89">
        <v>0</v>
      </c>
      <c r="BB27" s="123">
        <v>45780</v>
      </c>
      <c r="BC27" s="123" t="s">
        <v>380</v>
      </c>
      <c r="BD27" s="89" t="s">
        <v>381</v>
      </c>
      <c r="BE27" s="89" t="s">
        <v>423</v>
      </c>
      <c r="BF27" s="124" t="s">
        <v>424</v>
      </c>
      <c r="BG27" s="125"/>
      <c r="BH27" s="126"/>
      <c r="BI27" s="89" t="s">
        <v>425</v>
      </c>
      <c r="BJ27" s="89" t="s">
        <v>435</v>
      </c>
      <c r="BK27" s="126">
        <v>0</v>
      </c>
      <c r="BL27" s="104" t="s">
        <v>426</v>
      </c>
    </row>
    <row r="28" spans="1:64" x14ac:dyDescent="0.3">
      <c r="A28" s="89">
        <v>23</v>
      </c>
      <c r="B28" s="89" t="s">
        <v>187</v>
      </c>
      <c r="C28" s="89" t="s">
        <v>186</v>
      </c>
      <c r="D28" s="89" t="s">
        <v>198</v>
      </c>
      <c r="E28" s="89" t="s">
        <v>197</v>
      </c>
      <c r="F28" s="89" t="s">
        <v>185</v>
      </c>
      <c r="G28" s="89" t="s">
        <v>184</v>
      </c>
      <c r="H28" s="89" t="s">
        <v>185</v>
      </c>
      <c r="I28" s="89">
        <v>173066</v>
      </c>
      <c r="J28" s="89" t="s">
        <v>214</v>
      </c>
      <c r="K28" s="89">
        <v>173066</v>
      </c>
      <c r="L28" s="89" t="s">
        <v>215</v>
      </c>
      <c r="M28" s="89" t="s">
        <v>216</v>
      </c>
      <c r="N28" s="89">
        <v>312869</v>
      </c>
      <c r="O28" s="89" t="s">
        <v>232</v>
      </c>
      <c r="P28" s="89">
        <v>430666</v>
      </c>
      <c r="Q28" s="89" t="s">
        <v>357</v>
      </c>
      <c r="R28" s="89" t="s">
        <v>219</v>
      </c>
      <c r="S28" s="89" t="s">
        <v>358</v>
      </c>
      <c r="T28" s="89" t="s">
        <v>359</v>
      </c>
      <c r="U28" s="89" t="s">
        <v>222</v>
      </c>
      <c r="V28" s="89">
        <v>541</v>
      </c>
      <c r="W28" s="89" t="s">
        <v>236</v>
      </c>
      <c r="X28" s="89">
        <v>357315709</v>
      </c>
      <c r="Y28" s="89" t="s">
        <v>360</v>
      </c>
      <c r="Z28" s="89" t="s">
        <v>361</v>
      </c>
      <c r="AA28" s="89">
        <v>52000</v>
      </c>
      <c r="AB28" s="89" t="s">
        <v>226</v>
      </c>
      <c r="AC28" s="89">
        <v>24</v>
      </c>
      <c r="AD28" s="89" t="s">
        <v>321</v>
      </c>
      <c r="AE28" s="89" t="s">
        <v>322</v>
      </c>
      <c r="AF28" s="89">
        <v>2780</v>
      </c>
      <c r="AG28" s="89">
        <v>2780</v>
      </c>
      <c r="AH28" s="89" t="s">
        <v>239</v>
      </c>
      <c r="AI28" s="89">
        <v>15995.71</v>
      </c>
      <c r="AJ28" s="89">
        <v>9024.2900000000009</v>
      </c>
      <c r="AK28" s="89">
        <v>25020</v>
      </c>
      <c r="AL28" s="89">
        <v>36004.29</v>
      </c>
      <c r="AM28" s="89">
        <v>6394.71</v>
      </c>
      <c r="AN28" s="89">
        <v>42399</v>
      </c>
      <c r="AO28" s="89">
        <v>0</v>
      </c>
      <c r="AP28" s="89">
        <v>0</v>
      </c>
      <c r="AQ28" s="89">
        <v>0</v>
      </c>
      <c r="AR28" s="89">
        <v>9</v>
      </c>
      <c r="AS28" s="89"/>
      <c r="AT28" s="89"/>
      <c r="AU28" s="89"/>
      <c r="AV28" s="89"/>
      <c r="AW28" s="89"/>
      <c r="AX28" s="89" t="s">
        <v>230</v>
      </c>
      <c r="AY28" s="89" t="s">
        <v>231</v>
      </c>
      <c r="AZ28" s="89"/>
      <c r="BA28" s="89">
        <v>0</v>
      </c>
      <c r="BB28" s="123">
        <v>45780</v>
      </c>
      <c r="BC28" s="123" t="s">
        <v>380</v>
      </c>
      <c r="BD28" s="89" t="s">
        <v>381</v>
      </c>
      <c r="BE28" s="89" t="s">
        <v>423</v>
      </c>
      <c r="BF28" s="124" t="s">
        <v>424</v>
      </c>
      <c r="BG28" s="125"/>
      <c r="BH28" s="126"/>
      <c r="BI28" s="89" t="s">
        <v>425</v>
      </c>
      <c r="BJ28" s="89" t="s">
        <v>435</v>
      </c>
      <c r="BK28" s="126">
        <v>0</v>
      </c>
      <c r="BL28" s="104" t="s">
        <v>426</v>
      </c>
    </row>
    <row r="29" spans="1:64" x14ac:dyDescent="0.3">
      <c r="A29" s="89">
        <v>24</v>
      </c>
      <c r="B29" s="89" t="s">
        <v>187</v>
      </c>
      <c r="C29" s="89" t="s">
        <v>186</v>
      </c>
      <c r="D29" s="89" t="s">
        <v>198</v>
      </c>
      <c r="E29" s="89" t="s">
        <v>197</v>
      </c>
      <c r="F29" s="89" t="s">
        <v>185</v>
      </c>
      <c r="G29" s="89" t="s">
        <v>184</v>
      </c>
      <c r="H29" s="89" t="s">
        <v>185</v>
      </c>
      <c r="I29" s="89">
        <v>173066</v>
      </c>
      <c r="J29" s="89" t="s">
        <v>214</v>
      </c>
      <c r="K29" s="89">
        <v>173066</v>
      </c>
      <c r="L29" s="89" t="s">
        <v>215</v>
      </c>
      <c r="M29" s="89" t="s">
        <v>216</v>
      </c>
      <c r="N29" s="89">
        <v>312869</v>
      </c>
      <c r="O29" s="89" t="s">
        <v>232</v>
      </c>
      <c r="P29" s="89">
        <v>508801</v>
      </c>
      <c r="Q29" s="89" t="s">
        <v>362</v>
      </c>
      <c r="R29" s="89" t="s">
        <v>219</v>
      </c>
      <c r="S29" s="89" t="s">
        <v>363</v>
      </c>
      <c r="T29" s="89" t="s">
        <v>235</v>
      </c>
      <c r="U29" s="89" t="s">
        <v>222</v>
      </c>
      <c r="V29" s="89">
        <v>0</v>
      </c>
      <c r="W29" s="89" t="s">
        <v>236</v>
      </c>
      <c r="X29" s="89">
        <v>357515045</v>
      </c>
      <c r="Y29" s="89" t="s">
        <v>364</v>
      </c>
      <c r="Z29" s="89" t="s">
        <v>314</v>
      </c>
      <c r="AA29" s="89">
        <v>52000</v>
      </c>
      <c r="AB29" s="89" t="s">
        <v>226</v>
      </c>
      <c r="AC29" s="89">
        <v>24</v>
      </c>
      <c r="AD29" s="89" t="s">
        <v>321</v>
      </c>
      <c r="AE29" s="89" t="s">
        <v>322</v>
      </c>
      <c r="AF29" s="89">
        <v>2780</v>
      </c>
      <c r="AG29" s="89">
        <v>2780</v>
      </c>
      <c r="AH29" s="89" t="s">
        <v>258</v>
      </c>
      <c r="AI29" s="89">
        <v>16583.62</v>
      </c>
      <c r="AJ29" s="89">
        <v>8436.3799999999992</v>
      </c>
      <c r="AK29" s="89">
        <v>25020</v>
      </c>
      <c r="AL29" s="89">
        <v>35416.379999999997</v>
      </c>
      <c r="AM29" s="89">
        <v>6181.62</v>
      </c>
      <c r="AN29" s="89">
        <v>41598</v>
      </c>
      <c r="AO29" s="89">
        <v>0</v>
      </c>
      <c r="AP29" s="89">
        <v>0</v>
      </c>
      <c r="AQ29" s="89">
        <v>0</v>
      </c>
      <c r="AR29" s="89">
        <v>9</v>
      </c>
      <c r="AS29" s="89"/>
      <c r="AT29" s="89"/>
      <c r="AU29" s="89"/>
      <c r="AV29" s="89"/>
      <c r="AW29" s="89"/>
      <c r="AX29" s="89" t="s">
        <v>230</v>
      </c>
      <c r="AY29" s="89" t="s">
        <v>231</v>
      </c>
      <c r="AZ29" s="89"/>
      <c r="BA29" s="89">
        <v>0</v>
      </c>
      <c r="BB29" s="123">
        <v>45780</v>
      </c>
      <c r="BC29" s="123" t="s">
        <v>380</v>
      </c>
      <c r="BD29" s="89" t="s">
        <v>381</v>
      </c>
      <c r="BE29" s="89" t="s">
        <v>423</v>
      </c>
      <c r="BF29" s="124" t="s">
        <v>424</v>
      </c>
      <c r="BG29" s="125"/>
      <c r="BH29" s="126"/>
      <c r="BI29" s="89" t="s">
        <v>425</v>
      </c>
      <c r="BJ29" s="89" t="s">
        <v>435</v>
      </c>
      <c r="BK29" s="126">
        <v>0</v>
      </c>
      <c r="BL29" s="104" t="s">
        <v>426</v>
      </c>
    </row>
    <row r="30" spans="1:64" x14ac:dyDescent="0.3">
      <c r="A30" s="89">
        <v>25</v>
      </c>
      <c r="B30" s="89" t="s">
        <v>187</v>
      </c>
      <c r="C30" s="89" t="s">
        <v>186</v>
      </c>
      <c r="D30" s="89" t="s">
        <v>198</v>
      </c>
      <c r="E30" s="89" t="s">
        <v>197</v>
      </c>
      <c r="F30" s="89" t="s">
        <v>185</v>
      </c>
      <c r="G30" s="89" t="s">
        <v>184</v>
      </c>
      <c r="H30" s="89" t="s">
        <v>185</v>
      </c>
      <c r="I30" s="89">
        <v>173066</v>
      </c>
      <c r="J30" s="89" t="s">
        <v>214</v>
      </c>
      <c r="K30" s="89">
        <v>173066</v>
      </c>
      <c r="L30" s="89" t="s">
        <v>215</v>
      </c>
      <c r="M30" s="89" t="s">
        <v>216</v>
      </c>
      <c r="N30" s="89">
        <v>28076</v>
      </c>
      <c r="O30" s="89" t="s">
        <v>316</v>
      </c>
      <c r="P30" s="89">
        <v>430620</v>
      </c>
      <c r="Q30" s="89" t="s">
        <v>317</v>
      </c>
      <c r="R30" s="89" t="s">
        <v>219</v>
      </c>
      <c r="S30" s="89" t="s">
        <v>365</v>
      </c>
      <c r="T30" s="89" t="s">
        <v>221</v>
      </c>
      <c r="U30" s="89" t="s">
        <v>222</v>
      </c>
      <c r="V30" s="89">
        <v>0</v>
      </c>
      <c r="W30" s="89" t="s">
        <v>366</v>
      </c>
      <c r="X30" s="89">
        <v>357635597</v>
      </c>
      <c r="Y30" s="89" t="s">
        <v>367</v>
      </c>
      <c r="Z30" s="89" t="s">
        <v>368</v>
      </c>
      <c r="AA30" s="89">
        <v>61000</v>
      </c>
      <c r="AB30" s="89" t="s">
        <v>226</v>
      </c>
      <c r="AC30" s="89">
        <v>30</v>
      </c>
      <c r="AD30" s="89" t="s">
        <v>369</v>
      </c>
      <c r="AE30" s="89" t="s">
        <v>322</v>
      </c>
      <c r="AF30" s="89">
        <v>2750</v>
      </c>
      <c r="AG30" s="89">
        <v>2750</v>
      </c>
      <c r="AH30" s="89" t="s">
        <v>239</v>
      </c>
      <c r="AI30" s="89">
        <v>15044.3</v>
      </c>
      <c r="AJ30" s="89">
        <v>9705.7000000000007</v>
      </c>
      <c r="AK30" s="89">
        <v>24750</v>
      </c>
      <c r="AL30" s="89">
        <v>45955.7</v>
      </c>
      <c r="AM30" s="89">
        <v>11145.3</v>
      </c>
      <c r="AN30" s="89">
        <v>57101</v>
      </c>
      <c r="AO30" s="89">
        <v>0</v>
      </c>
      <c r="AP30" s="89">
        <v>0</v>
      </c>
      <c r="AQ30" s="89">
        <v>0</v>
      </c>
      <c r="AR30" s="89">
        <v>9</v>
      </c>
      <c r="AS30" s="89"/>
      <c r="AT30" s="89"/>
      <c r="AU30" s="89"/>
      <c r="AV30" s="89"/>
      <c r="AW30" s="89"/>
      <c r="AX30" s="89" t="s">
        <v>230</v>
      </c>
      <c r="AY30" s="89" t="s">
        <v>231</v>
      </c>
      <c r="AZ30" s="89"/>
      <c r="BA30" s="89">
        <v>0</v>
      </c>
      <c r="BB30" s="123">
        <v>45780</v>
      </c>
      <c r="BC30" s="123" t="s">
        <v>380</v>
      </c>
      <c r="BD30" s="89" t="s">
        <v>381</v>
      </c>
      <c r="BE30" s="89" t="s">
        <v>423</v>
      </c>
      <c r="BF30" s="124" t="s">
        <v>424</v>
      </c>
      <c r="BG30" s="125"/>
      <c r="BH30" s="126"/>
      <c r="BI30" s="89" t="s">
        <v>425</v>
      </c>
      <c r="BJ30" s="89" t="s">
        <v>435</v>
      </c>
      <c r="BK30" s="126">
        <v>0</v>
      </c>
      <c r="BL30" s="104" t="s">
        <v>426</v>
      </c>
    </row>
    <row r="31" spans="1:64" x14ac:dyDescent="0.3">
      <c r="A31" s="89">
        <v>26</v>
      </c>
      <c r="B31" s="89" t="s">
        <v>187</v>
      </c>
      <c r="C31" s="89" t="s">
        <v>186</v>
      </c>
      <c r="D31" s="89" t="s">
        <v>198</v>
      </c>
      <c r="E31" s="89" t="s">
        <v>197</v>
      </c>
      <c r="F31" s="89" t="s">
        <v>185</v>
      </c>
      <c r="G31" s="89" t="s">
        <v>184</v>
      </c>
      <c r="H31" s="89" t="s">
        <v>185</v>
      </c>
      <c r="I31" s="89">
        <v>173066</v>
      </c>
      <c r="J31" s="89" t="s">
        <v>214</v>
      </c>
      <c r="K31" s="89">
        <v>173066</v>
      </c>
      <c r="L31" s="89" t="s">
        <v>215</v>
      </c>
      <c r="M31" s="89" t="s">
        <v>216</v>
      </c>
      <c r="N31" s="89">
        <v>28076</v>
      </c>
      <c r="O31" s="89" t="s">
        <v>316</v>
      </c>
      <c r="P31" s="89">
        <v>511137</v>
      </c>
      <c r="Q31" s="89" t="s">
        <v>347</v>
      </c>
      <c r="R31" s="89" t="s">
        <v>219</v>
      </c>
      <c r="S31" s="89" t="s">
        <v>370</v>
      </c>
      <c r="T31" s="89" t="s">
        <v>221</v>
      </c>
      <c r="U31" s="89" t="s">
        <v>222</v>
      </c>
      <c r="V31" s="89">
        <v>541</v>
      </c>
      <c r="W31" s="89" t="s">
        <v>236</v>
      </c>
      <c r="X31" s="89">
        <v>357635916</v>
      </c>
      <c r="Y31" s="89" t="s">
        <v>371</v>
      </c>
      <c r="Z31" s="89" t="s">
        <v>368</v>
      </c>
      <c r="AA31" s="89">
        <v>42000</v>
      </c>
      <c r="AB31" s="89" t="s">
        <v>226</v>
      </c>
      <c r="AC31" s="89">
        <v>24</v>
      </c>
      <c r="AD31" s="89" t="s">
        <v>294</v>
      </c>
      <c r="AE31" s="89" t="s">
        <v>322</v>
      </c>
      <c r="AF31" s="89">
        <v>2240</v>
      </c>
      <c r="AG31" s="89">
        <v>2240</v>
      </c>
      <c r="AH31" s="89" t="s">
        <v>239</v>
      </c>
      <c r="AI31" s="89">
        <v>13748.82</v>
      </c>
      <c r="AJ31" s="89">
        <v>6411.18</v>
      </c>
      <c r="AK31" s="89">
        <v>20160</v>
      </c>
      <c r="AL31" s="89">
        <v>28251.18</v>
      </c>
      <c r="AM31" s="89">
        <v>4877.82</v>
      </c>
      <c r="AN31" s="89">
        <v>33129</v>
      </c>
      <c r="AO31" s="89">
        <v>0</v>
      </c>
      <c r="AP31" s="89">
        <v>0</v>
      </c>
      <c r="AQ31" s="89">
        <v>0</v>
      </c>
      <c r="AR31" s="89">
        <v>9</v>
      </c>
      <c r="AS31" s="89"/>
      <c r="AT31" s="89"/>
      <c r="AU31" s="89"/>
      <c r="AV31" s="89"/>
      <c r="AW31" s="89"/>
      <c r="AX31" s="89" t="s">
        <v>230</v>
      </c>
      <c r="AY31" s="89" t="s">
        <v>231</v>
      </c>
      <c r="AZ31" s="89"/>
      <c r="BA31" s="89">
        <v>0</v>
      </c>
      <c r="BB31" s="123">
        <v>45780</v>
      </c>
      <c r="BC31" s="123" t="s">
        <v>380</v>
      </c>
      <c r="BD31" s="89" t="s">
        <v>381</v>
      </c>
      <c r="BE31" s="89" t="s">
        <v>423</v>
      </c>
      <c r="BF31" s="124" t="s">
        <v>424</v>
      </c>
      <c r="BG31" s="125"/>
      <c r="BH31" s="126"/>
      <c r="BI31" s="89" t="s">
        <v>425</v>
      </c>
      <c r="BJ31" s="89" t="s">
        <v>435</v>
      </c>
      <c r="BK31" s="126">
        <v>0</v>
      </c>
      <c r="BL31" s="104" t="s">
        <v>426</v>
      </c>
    </row>
    <row r="32" spans="1:64" x14ac:dyDescent="0.3">
      <c r="A32" s="89">
        <v>27</v>
      </c>
      <c r="B32" s="89" t="s">
        <v>187</v>
      </c>
      <c r="C32" s="89" t="s">
        <v>186</v>
      </c>
      <c r="D32" s="89" t="s">
        <v>198</v>
      </c>
      <c r="E32" s="89" t="s">
        <v>197</v>
      </c>
      <c r="F32" s="89" t="s">
        <v>185</v>
      </c>
      <c r="G32" s="89" t="s">
        <v>184</v>
      </c>
      <c r="H32" s="89" t="s">
        <v>185</v>
      </c>
      <c r="I32" s="89">
        <v>173066</v>
      </c>
      <c r="J32" s="89" t="s">
        <v>214</v>
      </c>
      <c r="K32" s="89">
        <v>173066</v>
      </c>
      <c r="L32" s="89" t="s">
        <v>215</v>
      </c>
      <c r="M32" s="89" t="s">
        <v>216</v>
      </c>
      <c r="N32" s="89">
        <v>28076</v>
      </c>
      <c r="O32" s="89" t="s">
        <v>316</v>
      </c>
      <c r="P32" s="89">
        <v>430620</v>
      </c>
      <c r="Q32" s="89" t="s">
        <v>317</v>
      </c>
      <c r="R32" s="89" t="s">
        <v>219</v>
      </c>
      <c r="S32" s="89" t="s">
        <v>372</v>
      </c>
      <c r="T32" s="89" t="s">
        <v>270</v>
      </c>
      <c r="U32" s="89" t="s">
        <v>222</v>
      </c>
      <c r="V32" s="89">
        <v>541</v>
      </c>
      <c r="W32" s="89" t="s">
        <v>236</v>
      </c>
      <c r="X32" s="89">
        <v>357635993</v>
      </c>
      <c r="Y32" s="89" t="s">
        <v>373</v>
      </c>
      <c r="Z32" s="89" t="s">
        <v>368</v>
      </c>
      <c r="AA32" s="89">
        <v>42000</v>
      </c>
      <c r="AB32" s="89" t="s">
        <v>226</v>
      </c>
      <c r="AC32" s="89">
        <v>24</v>
      </c>
      <c r="AD32" s="89" t="s">
        <v>294</v>
      </c>
      <c r="AE32" s="89" t="s">
        <v>322</v>
      </c>
      <c r="AF32" s="89">
        <v>2240</v>
      </c>
      <c r="AG32" s="89">
        <v>2240</v>
      </c>
      <c r="AH32" s="89" t="s">
        <v>374</v>
      </c>
      <c r="AI32" s="89">
        <v>13748.82</v>
      </c>
      <c r="AJ32" s="89">
        <v>6411.18</v>
      </c>
      <c r="AK32" s="89">
        <v>20160</v>
      </c>
      <c r="AL32" s="89">
        <v>28251.18</v>
      </c>
      <c r="AM32" s="89">
        <v>4877.82</v>
      </c>
      <c r="AN32" s="89">
        <v>33129</v>
      </c>
      <c r="AO32" s="89">
        <v>0</v>
      </c>
      <c r="AP32" s="89">
        <v>0</v>
      </c>
      <c r="AQ32" s="89">
        <v>0</v>
      </c>
      <c r="AR32" s="89">
        <v>9</v>
      </c>
      <c r="AS32" s="89"/>
      <c r="AT32" s="89"/>
      <c r="AU32" s="89"/>
      <c r="AV32" s="89"/>
      <c r="AW32" s="89"/>
      <c r="AX32" s="89" t="s">
        <v>230</v>
      </c>
      <c r="AY32" s="89" t="s">
        <v>231</v>
      </c>
      <c r="AZ32" s="89"/>
      <c r="BA32" s="89">
        <v>0</v>
      </c>
      <c r="BB32" s="123">
        <v>45780</v>
      </c>
      <c r="BC32" s="123" t="s">
        <v>380</v>
      </c>
      <c r="BD32" s="89" t="s">
        <v>381</v>
      </c>
      <c r="BE32" s="89" t="s">
        <v>423</v>
      </c>
      <c r="BF32" s="124" t="s">
        <v>424</v>
      </c>
      <c r="BG32" s="125"/>
      <c r="BH32" s="126"/>
      <c r="BI32" s="89" t="s">
        <v>425</v>
      </c>
      <c r="BJ32" s="89" t="s">
        <v>435</v>
      </c>
      <c r="BK32" s="126">
        <v>0</v>
      </c>
      <c r="BL32" s="104" t="s">
        <v>426</v>
      </c>
    </row>
    <row r="33" spans="1:64" x14ac:dyDescent="0.3">
      <c r="A33" s="89">
        <v>28</v>
      </c>
      <c r="B33" s="89" t="s">
        <v>187</v>
      </c>
      <c r="C33" s="89" t="s">
        <v>186</v>
      </c>
      <c r="D33" s="89" t="s">
        <v>198</v>
      </c>
      <c r="E33" s="89" t="s">
        <v>197</v>
      </c>
      <c r="F33" s="89" t="s">
        <v>185</v>
      </c>
      <c r="G33" s="89" t="s">
        <v>184</v>
      </c>
      <c r="H33" s="89" t="s">
        <v>185</v>
      </c>
      <c r="I33" s="89">
        <v>173066</v>
      </c>
      <c r="J33" s="89" t="s">
        <v>214</v>
      </c>
      <c r="K33" s="89">
        <v>173066</v>
      </c>
      <c r="L33" s="89" t="s">
        <v>215</v>
      </c>
      <c r="M33" s="89" t="s">
        <v>216</v>
      </c>
      <c r="N33" s="89">
        <v>28076</v>
      </c>
      <c r="O33" s="89" t="s">
        <v>316</v>
      </c>
      <c r="P33" s="89">
        <v>511137</v>
      </c>
      <c r="Q33" s="89" t="s">
        <v>347</v>
      </c>
      <c r="R33" s="89" t="s">
        <v>219</v>
      </c>
      <c r="S33" s="89" t="s">
        <v>375</v>
      </c>
      <c r="T33" s="89" t="s">
        <v>270</v>
      </c>
      <c r="U33" s="89" t="s">
        <v>222</v>
      </c>
      <c r="V33" s="89">
        <v>0</v>
      </c>
      <c r="W33" s="89" t="s">
        <v>236</v>
      </c>
      <c r="X33" s="89">
        <v>358048951</v>
      </c>
      <c r="Y33" s="89" t="s">
        <v>376</v>
      </c>
      <c r="Z33" s="89" t="s">
        <v>377</v>
      </c>
      <c r="AA33" s="89">
        <v>65000</v>
      </c>
      <c r="AB33" s="89" t="s">
        <v>226</v>
      </c>
      <c r="AC33" s="89">
        <v>24</v>
      </c>
      <c r="AD33" s="89" t="s">
        <v>321</v>
      </c>
      <c r="AE33" s="89" t="s">
        <v>378</v>
      </c>
      <c r="AF33" s="89">
        <v>3460</v>
      </c>
      <c r="AG33" s="89">
        <v>3460</v>
      </c>
      <c r="AH33" s="89" t="s">
        <v>379</v>
      </c>
      <c r="AI33" s="89">
        <v>15720.15</v>
      </c>
      <c r="AJ33" s="89">
        <v>8499.85</v>
      </c>
      <c r="AK33" s="89">
        <v>24220</v>
      </c>
      <c r="AL33" s="89">
        <v>49279.85</v>
      </c>
      <c r="AM33" s="89">
        <v>9681.15</v>
      </c>
      <c r="AN33" s="89">
        <v>58961</v>
      </c>
      <c r="AO33" s="89">
        <v>0</v>
      </c>
      <c r="AP33" s="89">
        <v>0</v>
      </c>
      <c r="AQ33" s="89">
        <v>0</v>
      </c>
      <c r="AR33" s="89">
        <v>7</v>
      </c>
      <c r="AS33" s="89"/>
      <c r="AT33" s="89"/>
      <c r="AU33" s="89"/>
      <c r="AV33" s="89"/>
      <c r="AW33" s="89"/>
      <c r="AX33" s="89" t="s">
        <v>230</v>
      </c>
      <c r="AY33" s="89" t="s">
        <v>231</v>
      </c>
      <c r="AZ33" s="89"/>
      <c r="BA33" s="89">
        <v>0</v>
      </c>
      <c r="BB33" s="123">
        <v>45780</v>
      </c>
      <c r="BC33" s="123" t="s">
        <v>380</v>
      </c>
      <c r="BD33" s="89" t="s">
        <v>381</v>
      </c>
      <c r="BE33" s="89" t="s">
        <v>423</v>
      </c>
      <c r="BF33" s="124" t="s">
        <v>424</v>
      </c>
      <c r="BG33" s="125"/>
      <c r="BH33" s="126"/>
      <c r="BI33" s="89" t="s">
        <v>425</v>
      </c>
      <c r="BJ33" s="89" t="s">
        <v>435</v>
      </c>
      <c r="BK33" s="126">
        <v>0</v>
      </c>
      <c r="BL33" s="104" t="s">
        <v>426</v>
      </c>
    </row>
    <row r="34" spans="1:64" ht="41.4" x14ac:dyDescent="0.3">
      <c r="A34" s="89">
        <v>29</v>
      </c>
      <c r="B34" s="89" t="s">
        <v>187</v>
      </c>
      <c r="C34" s="89" t="s">
        <v>186</v>
      </c>
      <c r="D34" s="89" t="s">
        <v>198</v>
      </c>
      <c r="E34" s="89" t="s">
        <v>197</v>
      </c>
      <c r="F34" s="89" t="s">
        <v>185</v>
      </c>
      <c r="G34" s="89" t="s">
        <v>184</v>
      </c>
      <c r="H34" s="89" t="s">
        <v>185</v>
      </c>
      <c r="I34" s="89">
        <v>173066</v>
      </c>
      <c r="J34" s="89" t="s">
        <v>214</v>
      </c>
      <c r="K34" s="89">
        <v>173066</v>
      </c>
      <c r="L34" s="89" t="s">
        <v>215</v>
      </c>
      <c r="M34" s="89" t="s">
        <v>216</v>
      </c>
      <c r="N34" s="89">
        <v>28076</v>
      </c>
      <c r="O34" s="89" t="s">
        <v>316</v>
      </c>
      <c r="P34" s="89">
        <v>511137</v>
      </c>
      <c r="Q34" s="89" t="s">
        <v>347</v>
      </c>
      <c r="R34" s="89" t="s">
        <v>219</v>
      </c>
      <c r="S34" s="89" t="s">
        <v>382</v>
      </c>
      <c r="T34" s="89" t="s">
        <v>221</v>
      </c>
      <c r="U34" s="89" t="s">
        <v>222</v>
      </c>
      <c r="V34" s="89">
        <v>541</v>
      </c>
      <c r="W34" s="89" t="s">
        <v>236</v>
      </c>
      <c r="X34" s="89">
        <v>348973645</v>
      </c>
      <c r="Y34" s="89" t="s">
        <v>383</v>
      </c>
      <c r="Z34" s="89" t="s">
        <v>384</v>
      </c>
      <c r="AA34" s="89">
        <v>44040</v>
      </c>
      <c r="AB34" s="89" t="s">
        <v>226</v>
      </c>
      <c r="AC34" s="89">
        <v>24</v>
      </c>
      <c r="AD34" s="89" t="s">
        <v>227</v>
      </c>
      <c r="AE34" s="89" t="s">
        <v>385</v>
      </c>
      <c r="AF34" s="89">
        <v>2144</v>
      </c>
      <c r="AG34" s="89">
        <v>2350</v>
      </c>
      <c r="AH34" s="89" t="s">
        <v>386</v>
      </c>
      <c r="AI34" s="89">
        <v>39478.44</v>
      </c>
      <c r="AJ34" s="89">
        <v>12015.56</v>
      </c>
      <c r="AK34" s="89">
        <v>51494</v>
      </c>
      <c r="AL34" s="89">
        <v>4561.5600000000004</v>
      </c>
      <c r="AM34" s="89">
        <v>138.44</v>
      </c>
      <c r="AN34" s="89">
        <v>4700</v>
      </c>
      <c r="AO34" s="89">
        <v>4561.5600000000004</v>
      </c>
      <c r="AP34" s="89">
        <v>138.44</v>
      </c>
      <c r="AQ34" s="89">
        <v>4700</v>
      </c>
      <c r="AR34" s="89">
        <v>30</v>
      </c>
      <c r="AS34" s="89"/>
      <c r="AT34" s="89"/>
      <c r="AU34" s="89"/>
      <c r="AV34" s="89"/>
      <c r="AW34" s="89"/>
      <c r="AX34" s="89" t="s">
        <v>230</v>
      </c>
      <c r="AY34" s="89" t="s">
        <v>231</v>
      </c>
      <c r="AZ34" s="89"/>
      <c r="BA34" s="89">
        <v>0</v>
      </c>
      <c r="BB34" s="123">
        <v>45780</v>
      </c>
      <c r="BC34" s="123" t="s">
        <v>380</v>
      </c>
      <c r="BD34" s="89" t="s">
        <v>381</v>
      </c>
      <c r="BE34" s="89" t="s">
        <v>432</v>
      </c>
      <c r="BF34" s="124" t="s">
        <v>433</v>
      </c>
      <c r="BG34" s="125" t="s">
        <v>428</v>
      </c>
      <c r="BH34" s="126"/>
      <c r="BI34" s="89" t="s">
        <v>429</v>
      </c>
      <c r="BJ34" s="89" t="s">
        <v>430</v>
      </c>
      <c r="BK34" s="126">
        <v>4700</v>
      </c>
      <c r="BL34" s="120" t="s">
        <v>434</v>
      </c>
    </row>
    <row r="35" spans="1:64" ht="69" x14ac:dyDescent="0.3">
      <c r="A35" s="89">
        <v>30</v>
      </c>
      <c r="B35" s="89" t="s">
        <v>187</v>
      </c>
      <c r="C35" s="89" t="s">
        <v>186</v>
      </c>
      <c r="D35" s="89" t="s">
        <v>198</v>
      </c>
      <c r="E35" s="89" t="s">
        <v>197</v>
      </c>
      <c r="F35" s="89" t="s">
        <v>185</v>
      </c>
      <c r="G35" s="89" t="s">
        <v>184</v>
      </c>
      <c r="H35" s="89" t="s">
        <v>185</v>
      </c>
      <c r="I35" s="89">
        <v>173066</v>
      </c>
      <c r="J35" s="89" t="s">
        <v>214</v>
      </c>
      <c r="K35" s="89">
        <v>173066</v>
      </c>
      <c r="L35" s="89" t="s">
        <v>387</v>
      </c>
      <c r="M35" s="89" t="s">
        <v>388</v>
      </c>
      <c r="N35" s="89">
        <v>360602</v>
      </c>
      <c r="O35" s="89" t="s">
        <v>389</v>
      </c>
      <c r="P35" s="89">
        <v>519471</v>
      </c>
      <c r="Q35" s="89" t="s">
        <v>390</v>
      </c>
      <c r="R35" s="89" t="s">
        <v>219</v>
      </c>
      <c r="S35" s="89" t="s">
        <v>391</v>
      </c>
      <c r="T35" s="89" t="s">
        <v>221</v>
      </c>
      <c r="U35" s="89" t="s">
        <v>222</v>
      </c>
      <c r="V35" s="89">
        <v>541</v>
      </c>
      <c r="W35" s="89" t="s">
        <v>236</v>
      </c>
      <c r="X35" s="89">
        <v>349352422</v>
      </c>
      <c r="Y35" s="89" t="s">
        <v>392</v>
      </c>
      <c r="Z35" s="89" t="s">
        <v>393</v>
      </c>
      <c r="AA35" s="89">
        <v>44040</v>
      </c>
      <c r="AB35" s="89" t="s">
        <v>226</v>
      </c>
      <c r="AC35" s="89">
        <v>24</v>
      </c>
      <c r="AD35" s="89" t="s">
        <v>227</v>
      </c>
      <c r="AE35" s="89" t="s">
        <v>394</v>
      </c>
      <c r="AF35" s="89">
        <v>1866</v>
      </c>
      <c r="AG35" s="89">
        <v>2400</v>
      </c>
      <c r="AH35" s="89" t="s">
        <v>395</v>
      </c>
      <c r="AI35" s="89">
        <v>39739.9</v>
      </c>
      <c r="AJ35" s="89">
        <v>12976.1</v>
      </c>
      <c r="AK35" s="89">
        <v>52716</v>
      </c>
      <c r="AL35" s="89">
        <v>4300.1000000000004</v>
      </c>
      <c r="AM35" s="89">
        <v>49.9</v>
      </c>
      <c r="AN35" s="89">
        <v>4350</v>
      </c>
      <c r="AO35" s="89">
        <v>4300.1000000000004</v>
      </c>
      <c r="AP35" s="89">
        <v>49.9</v>
      </c>
      <c r="AQ35" s="89">
        <v>4350</v>
      </c>
      <c r="AR35" s="89">
        <v>30</v>
      </c>
      <c r="AS35" s="89"/>
      <c r="AT35" s="89"/>
      <c r="AU35" s="89"/>
      <c r="AV35" s="89"/>
      <c r="AW35" s="89"/>
      <c r="AX35" s="89" t="s">
        <v>396</v>
      </c>
      <c r="AY35" s="89" t="s">
        <v>231</v>
      </c>
      <c r="AZ35" s="89"/>
      <c r="BA35" s="89">
        <v>0</v>
      </c>
      <c r="BB35" s="123">
        <v>45780</v>
      </c>
      <c r="BC35" s="123" t="s">
        <v>380</v>
      </c>
      <c r="BD35" s="89" t="s">
        <v>381</v>
      </c>
      <c r="BE35" s="89" t="s">
        <v>423</v>
      </c>
      <c r="BF35" s="124" t="s">
        <v>424</v>
      </c>
      <c r="BG35" s="125" t="s">
        <v>428</v>
      </c>
      <c r="BH35" s="126"/>
      <c r="BI35" s="89" t="s">
        <v>429</v>
      </c>
      <c r="BJ35" s="89" t="s">
        <v>430</v>
      </c>
      <c r="BK35" s="126">
        <v>5000</v>
      </c>
      <c r="BL35" s="120" t="s">
        <v>431</v>
      </c>
    </row>
    <row r="36" spans="1:64" x14ac:dyDescent="0.3">
      <c r="A36" s="89">
        <v>31</v>
      </c>
      <c r="B36" s="89" t="s">
        <v>187</v>
      </c>
      <c r="C36" s="89" t="s">
        <v>186</v>
      </c>
      <c r="D36" s="89" t="s">
        <v>198</v>
      </c>
      <c r="E36" s="89" t="s">
        <v>197</v>
      </c>
      <c r="F36" s="89" t="s">
        <v>185</v>
      </c>
      <c r="G36" s="89" t="s">
        <v>184</v>
      </c>
      <c r="H36" s="89" t="s">
        <v>185</v>
      </c>
      <c r="I36" s="89">
        <v>173066</v>
      </c>
      <c r="J36" s="89" t="s">
        <v>214</v>
      </c>
      <c r="K36" s="89">
        <v>173066</v>
      </c>
      <c r="L36" s="89" t="s">
        <v>387</v>
      </c>
      <c r="M36" s="89" t="s">
        <v>388</v>
      </c>
      <c r="N36" s="89">
        <v>360602</v>
      </c>
      <c r="O36" s="89" t="s">
        <v>389</v>
      </c>
      <c r="P36" s="89">
        <v>519471</v>
      </c>
      <c r="Q36" s="89" t="s">
        <v>390</v>
      </c>
      <c r="R36" s="89" t="s">
        <v>219</v>
      </c>
      <c r="S36" s="89" t="s">
        <v>397</v>
      </c>
      <c r="T36" s="89" t="s">
        <v>221</v>
      </c>
      <c r="U36" s="89" t="s">
        <v>222</v>
      </c>
      <c r="V36" s="89">
        <v>541</v>
      </c>
      <c r="W36" s="89" t="s">
        <v>236</v>
      </c>
      <c r="X36" s="89">
        <v>352347310</v>
      </c>
      <c r="Y36" s="89" t="s">
        <v>261</v>
      </c>
      <c r="Z36" s="89" t="s">
        <v>398</v>
      </c>
      <c r="AA36" s="89">
        <v>42000</v>
      </c>
      <c r="AB36" s="89" t="s">
        <v>226</v>
      </c>
      <c r="AC36" s="89">
        <v>24</v>
      </c>
      <c r="AD36" s="89" t="s">
        <v>227</v>
      </c>
      <c r="AE36" s="89" t="s">
        <v>399</v>
      </c>
      <c r="AF36" s="89">
        <v>2240</v>
      </c>
      <c r="AG36" s="89">
        <v>2240</v>
      </c>
      <c r="AH36" s="89" t="s">
        <v>400</v>
      </c>
      <c r="AI36" s="89">
        <v>33278.31</v>
      </c>
      <c r="AJ36" s="89">
        <v>11521.69</v>
      </c>
      <c r="AK36" s="89">
        <v>44800</v>
      </c>
      <c r="AL36" s="89">
        <v>8721.69</v>
      </c>
      <c r="AM36" s="89">
        <v>466.31</v>
      </c>
      <c r="AN36" s="89">
        <v>9188</v>
      </c>
      <c r="AO36" s="89">
        <v>0</v>
      </c>
      <c r="AP36" s="89">
        <v>0</v>
      </c>
      <c r="AQ36" s="89">
        <v>0</v>
      </c>
      <c r="AR36" s="89">
        <v>20</v>
      </c>
      <c r="AS36" s="89"/>
      <c r="AT36" s="89"/>
      <c r="AU36" s="89"/>
      <c r="AV36" s="89"/>
      <c r="AW36" s="89"/>
      <c r="AX36" s="89" t="s">
        <v>230</v>
      </c>
      <c r="AY36" s="89" t="s">
        <v>231</v>
      </c>
      <c r="AZ36" s="89"/>
      <c r="BA36" s="89">
        <v>0</v>
      </c>
      <c r="BB36" s="123">
        <v>45780</v>
      </c>
      <c r="BC36" s="123" t="s">
        <v>380</v>
      </c>
      <c r="BD36" s="89" t="s">
        <v>381</v>
      </c>
      <c r="BE36" s="89" t="s">
        <v>423</v>
      </c>
      <c r="BF36" s="124" t="s">
        <v>424</v>
      </c>
      <c r="BG36" s="125"/>
      <c r="BH36" s="126"/>
      <c r="BI36" s="89" t="s">
        <v>425</v>
      </c>
      <c r="BJ36" s="89" t="s">
        <v>435</v>
      </c>
      <c r="BK36" s="126">
        <v>0</v>
      </c>
      <c r="BL36" s="104" t="s">
        <v>437</v>
      </c>
    </row>
    <row r="37" spans="1:64" x14ac:dyDescent="0.3">
      <c r="A37" s="89">
        <v>32</v>
      </c>
      <c r="B37" s="89" t="s">
        <v>187</v>
      </c>
      <c r="C37" s="89" t="s">
        <v>186</v>
      </c>
      <c r="D37" s="89" t="s">
        <v>198</v>
      </c>
      <c r="E37" s="89" t="s">
        <v>197</v>
      </c>
      <c r="F37" s="89" t="s">
        <v>185</v>
      </c>
      <c r="G37" s="89" t="s">
        <v>184</v>
      </c>
      <c r="H37" s="89" t="s">
        <v>185</v>
      </c>
      <c r="I37" s="89">
        <v>173066</v>
      </c>
      <c r="J37" s="89" t="s">
        <v>214</v>
      </c>
      <c r="K37" s="89">
        <v>173066</v>
      </c>
      <c r="L37" s="89" t="s">
        <v>387</v>
      </c>
      <c r="M37" s="89" t="s">
        <v>388</v>
      </c>
      <c r="N37" s="89">
        <v>360602</v>
      </c>
      <c r="O37" s="89" t="s">
        <v>389</v>
      </c>
      <c r="P37" s="89">
        <v>519471</v>
      </c>
      <c r="Q37" s="89" t="s">
        <v>390</v>
      </c>
      <c r="R37" s="89" t="s">
        <v>219</v>
      </c>
      <c r="S37" s="89" t="s">
        <v>401</v>
      </c>
      <c r="T37" s="89" t="s">
        <v>235</v>
      </c>
      <c r="U37" s="89" t="s">
        <v>222</v>
      </c>
      <c r="V37" s="89">
        <v>541</v>
      </c>
      <c r="W37" s="89" t="s">
        <v>366</v>
      </c>
      <c r="X37" s="89">
        <v>352809747</v>
      </c>
      <c r="Y37" s="89" t="s">
        <v>402</v>
      </c>
      <c r="Z37" s="89" t="s">
        <v>403</v>
      </c>
      <c r="AA37" s="89">
        <v>42000</v>
      </c>
      <c r="AB37" s="89" t="s">
        <v>226</v>
      </c>
      <c r="AC37" s="89">
        <v>24</v>
      </c>
      <c r="AD37" s="89" t="s">
        <v>227</v>
      </c>
      <c r="AE37" s="89" t="s">
        <v>404</v>
      </c>
      <c r="AF37" s="89">
        <v>2240</v>
      </c>
      <c r="AG37" s="89">
        <v>2240</v>
      </c>
      <c r="AH37" s="89" t="s">
        <v>405</v>
      </c>
      <c r="AI37" s="89">
        <v>31786.46</v>
      </c>
      <c r="AJ37" s="89">
        <v>10773.54</v>
      </c>
      <c r="AK37" s="89">
        <v>42560</v>
      </c>
      <c r="AL37" s="89">
        <v>10213.540000000001</v>
      </c>
      <c r="AM37" s="89">
        <v>634.46</v>
      </c>
      <c r="AN37" s="89">
        <v>10848</v>
      </c>
      <c r="AO37" s="89">
        <v>0</v>
      </c>
      <c r="AP37" s="89">
        <v>0</v>
      </c>
      <c r="AQ37" s="89">
        <v>0</v>
      </c>
      <c r="AR37" s="89">
        <v>19</v>
      </c>
      <c r="AS37" s="89"/>
      <c r="AT37" s="89"/>
      <c r="AU37" s="89"/>
      <c r="AV37" s="89"/>
      <c r="AW37" s="89"/>
      <c r="AX37" s="89" t="s">
        <v>230</v>
      </c>
      <c r="AY37" s="89" t="s">
        <v>231</v>
      </c>
      <c r="AZ37" s="89"/>
      <c r="BA37" s="89">
        <v>0</v>
      </c>
      <c r="BB37" s="123">
        <v>45780</v>
      </c>
      <c r="BC37" s="123" t="s">
        <v>380</v>
      </c>
      <c r="BD37" s="89" t="s">
        <v>381</v>
      </c>
      <c r="BE37" s="89" t="s">
        <v>423</v>
      </c>
      <c r="BF37" s="124" t="s">
        <v>424</v>
      </c>
      <c r="BG37" s="125"/>
      <c r="BH37" s="126"/>
      <c r="BI37" s="89" t="s">
        <v>425</v>
      </c>
      <c r="BJ37" s="89" t="s">
        <v>435</v>
      </c>
      <c r="BK37" s="126">
        <v>0</v>
      </c>
      <c r="BL37" s="104" t="s">
        <v>437</v>
      </c>
    </row>
    <row r="38" spans="1:64" x14ac:dyDescent="0.3">
      <c r="A38" s="89">
        <v>33</v>
      </c>
      <c r="B38" s="89" t="s">
        <v>187</v>
      </c>
      <c r="C38" s="89" t="s">
        <v>186</v>
      </c>
      <c r="D38" s="89" t="s">
        <v>198</v>
      </c>
      <c r="E38" s="89" t="s">
        <v>197</v>
      </c>
      <c r="F38" s="89" t="s">
        <v>185</v>
      </c>
      <c r="G38" s="89" t="s">
        <v>184</v>
      </c>
      <c r="H38" s="89" t="s">
        <v>185</v>
      </c>
      <c r="I38" s="89">
        <v>173066</v>
      </c>
      <c r="J38" s="89" t="s">
        <v>214</v>
      </c>
      <c r="K38" s="89">
        <v>173066</v>
      </c>
      <c r="L38" s="89" t="s">
        <v>387</v>
      </c>
      <c r="M38" s="89" t="s">
        <v>388</v>
      </c>
      <c r="N38" s="89">
        <v>360602</v>
      </c>
      <c r="O38" s="89" t="s">
        <v>389</v>
      </c>
      <c r="P38" s="89">
        <v>519471</v>
      </c>
      <c r="Q38" s="89" t="s">
        <v>390</v>
      </c>
      <c r="R38" s="89" t="s">
        <v>406</v>
      </c>
      <c r="S38" s="89" t="s">
        <v>391</v>
      </c>
      <c r="T38" s="89" t="s">
        <v>221</v>
      </c>
      <c r="U38" s="89" t="s">
        <v>222</v>
      </c>
      <c r="V38" s="89">
        <v>0</v>
      </c>
      <c r="W38" s="89" t="s">
        <v>236</v>
      </c>
      <c r="X38" s="89">
        <v>355291372</v>
      </c>
      <c r="Y38" s="89" t="s">
        <v>392</v>
      </c>
      <c r="Z38" s="89" t="s">
        <v>407</v>
      </c>
      <c r="AA38" s="89">
        <v>26000</v>
      </c>
      <c r="AB38" s="89" t="s">
        <v>226</v>
      </c>
      <c r="AC38" s="89">
        <v>18</v>
      </c>
      <c r="AD38" s="89" t="s">
        <v>408</v>
      </c>
      <c r="AE38" s="89" t="s">
        <v>409</v>
      </c>
      <c r="AF38" s="89">
        <v>1750</v>
      </c>
      <c r="AG38" s="89">
        <v>1750</v>
      </c>
      <c r="AH38" s="89" t="s">
        <v>258</v>
      </c>
      <c r="AI38" s="89">
        <v>19679.3</v>
      </c>
      <c r="AJ38" s="89">
        <v>4820.7</v>
      </c>
      <c r="AK38" s="89">
        <v>24500</v>
      </c>
      <c r="AL38" s="89">
        <v>6320.7</v>
      </c>
      <c r="AM38" s="89">
        <v>322.3</v>
      </c>
      <c r="AN38" s="89">
        <v>6643</v>
      </c>
      <c r="AO38" s="89">
        <v>0</v>
      </c>
      <c r="AP38" s="89">
        <v>0</v>
      </c>
      <c r="AQ38" s="89">
        <v>0</v>
      </c>
      <c r="AR38" s="89">
        <v>14</v>
      </c>
      <c r="AS38" s="89"/>
      <c r="AT38" s="89"/>
      <c r="AU38" s="89"/>
      <c r="AV38" s="89"/>
      <c r="AW38" s="89"/>
      <c r="AX38" s="89" t="s">
        <v>230</v>
      </c>
      <c r="AY38" s="89" t="s">
        <v>231</v>
      </c>
      <c r="AZ38" s="89"/>
      <c r="BA38" s="89">
        <v>0</v>
      </c>
      <c r="BB38" s="123">
        <v>45780</v>
      </c>
      <c r="BC38" s="123" t="s">
        <v>380</v>
      </c>
      <c r="BD38" s="89" t="s">
        <v>381</v>
      </c>
      <c r="BE38" s="89" t="s">
        <v>423</v>
      </c>
      <c r="BF38" s="124" t="s">
        <v>424</v>
      </c>
      <c r="BG38" s="125"/>
      <c r="BH38" s="126"/>
      <c r="BI38" s="89" t="s">
        <v>425</v>
      </c>
      <c r="BJ38" s="89" t="s">
        <v>435</v>
      </c>
      <c r="BK38" s="126">
        <v>0</v>
      </c>
      <c r="BL38" s="104" t="s">
        <v>437</v>
      </c>
    </row>
    <row r="39" spans="1:64" x14ac:dyDescent="0.3">
      <c r="A39" s="89">
        <v>34</v>
      </c>
      <c r="B39" s="89" t="s">
        <v>187</v>
      </c>
      <c r="C39" s="89" t="s">
        <v>186</v>
      </c>
      <c r="D39" s="89" t="s">
        <v>198</v>
      </c>
      <c r="E39" s="89" t="s">
        <v>197</v>
      </c>
      <c r="F39" s="89" t="s">
        <v>185</v>
      </c>
      <c r="G39" s="89" t="s">
        <v>184</v>
      </c>
      <c r="H39" s="89" t="s">
        <v>185</v>
      </c>
      <c r="I39" s="89">
        <v>173066</v>
      </c>
      <c r="J39" s="89" t="s">
        <v>214</v>
      </c>
      <c r="K39" s="89">
        <v>173066</v>
      </c>
      <c r="L39" s="89" t="s">
        <v>387</v>
      </c>
      <c r="M39" s="89" t="s">
        <v>388</v>
      </c>
      <c r="N39" s="89">
        <v>360602</v>
      </c>
      <c r="O39" s="89" t="s">
        <v>389</v>
      </c>
      <c r="P39" s="89">
        <v>519471</v>
      </c>
      <c r="Q39" s="89" t="s">
        <v>390</v>
      </c>
      <c r="R39" s="89" t="s">
        <v>219</v>
      </c>
      <c r="S39" s="89" t="s">
        <v>410</v>
      </c>
      <c r="T39" s="89" t="s">
        <v>235</v>
      </c>
      <c r="U39" s="89" t="s">
        <v>222</v>
      </c>
      <c r="V39" s="89">
        <v>0</v>
      </c>
      <c r="W39" s="89" t="s">
        <v>236</v>
      </c>
      <c r="X39" s="89">
        <v>355470186</v>
      </c>
      <c r="Y39" s="89" t="s">
        <v>411</v>
      </c>
      <c r="Z39" s="89" t="s">
        <v>412</v>
      </c>
      <c r="AA39" s="89">
        <v>26000</v>
      </c>
      <c r="AB39" s="89" t="s">
        <v>226</v>
      </c>
      <c r="AC39" s="89">
        <v>18</v>
      </c>
      <c r="AD39" s="89" t="s">
        <v>227</v>
      </c>
      <c r="AE39" s="89" t="s">
        <v>413</v>
      </c>
      <c r="AF39" s="89">
        <v>1750</v>
      </c>
      <c r="AG39" s="89">
        <v>1750</v>
      </c>
      <c r="AH39" s="89" t="s">
        <v>405</v>
      </c>
      <c r="AI39" s="89">
        <v>17627.240000000002</v>
      </c>
      <c r="AJ39" s="89">
        <v>5122.76</v>
      </c>
      <c r="AK39" s="89">
        <v>22750</v>
      </c>
      <c r="AL39" s="89">
        <v>8372.76</v>
      </c>
      <c r="AM39" s="89">
        <v>538.24</v>
      </c>
      <c r="AN39" s="89">
        <v>8911</v>
      </c>
      <c r="AO39" s="89">
        <v>0</v>
      </c>
      <c r="AP39" s="89">
        <v>0</v>
      </c>
      <c r="AQ39" s="89">
        <v>0</v>
      </c>
      <c r="AR39" s="89">
        <v>13</v>
      </c>
      <c r="AS39" s="89"/>
      <c r="AT39" s="89"/>
      <c r="AU39" s="89"/>
      <c r="AV39" s="89"/>
      <c r="AW39" s="89"/>
      <c r="AX39" s="89" t="s">
        <v>230</v>
      </c>
      <c r="AY39" s="89" t="s">
        <v>231</v>
      </c>
      <c r="AZ39" s="89"/>
      <c r="BA39" s="89">
        <v>0</v>
      </c>
      <c r="BB39" s="123">
        <v>45780</v>
      </c>
      <c r="BC39" s="123" t="s">
        <v>380</v>
      </c>
      <c r="BD39" s="89" t="s">
        <v>381</v>
      </c>
      <c r="BE39" s="89" t="s">
        <v>423</v>
      </c>
      <c r="BF39" s="124" t="s">
        <v>424</v>
      </c>
      <c r="BG39" s="125"/>
      <c r="BH39" s="126"/>
      <c r="BI39" s="89" t="s">
        <v>425</v>
      </c>
      <c r="BJ39" s="89" t="s">
        <v>435</v>
      </c>
      <c r="BK39" s="126">
        <v>0</v>
      </c>
      <c r="BL39" s="104" t="s">
        <v>426</v>
      </c>
    </row>
    <row r="40" spans="1:64" x14ac:dyDescent="0.3">
      <c r="A40" s="89">
        <v>35</v>
      </c>
      <c r="B40" s="89" t="s">
        <v>187</v>
      </c>
      <c r="C40" s="89" t="s">
        <v>186</v>
      </c>
      <c r="D40" s="89" t="s">
        <v>198</v>
      </c>
      <c r="E40" s="89" t="s">
        <v>197</v>
      </c>
      <c r="F40" s="89" t="s">
        <v>185</v>
      </c>
      <c r="G40" s="89" t="s">
        <v>184</v>
      </c>
      <c r="H40" s="89" t="s">
        <v>185</v>
      </c>
      <c r="I40" s="89">
        <v>173066</v>
      </c>
      <c r="J40" s="89" t="s">
        <v>214</v>
      </c>
      <c r="K40" s="89">
        <v>173066</v>
      </c>
      <c r="L40" s="89" t="s">
        <v>387</v>
      </c>
      <c r="M40" s="89" t="s">
        <v>388</v>
      </c>
      <c r="N40" s="89">
        <v>360602</v>
      </c>
      <c r="O40" s="89" t="s">
        <v>389</v>
      </c>
      <c r="P40" s="89">
        <v>519471</v>
      </c>
      <c r="Q40" s="89" t="s">
        <v>390</v>
      </c>
      <c r="R40" s="89" t="s">
        <v>219</v>
      </c>
      <c r="S40" s="89" t="s">
        <v>414</v>
      </c>
      <c r="T40" s="89" t="s">
        <v>270</v>
      </c>
      <c r="U40" s="89" t="s">
        <v>222</v>
      </c>
      <c r="V40" s="89">
        <v>0</v>
      </c>
      <c r="W40" s="89" t="s">
        <v>236</v>
      </c>
      <c r="X40" s="89">
        <v>355487010</v>
      </c>
      <c r="Y40" s="89" t="s">
        <v>415</v>
      </c>
      <c r="Z40" s="89" t="s">
        <v>416</v>
      </c>
      <c r="AA40" s="89">
        <v>42000</v>
      </c>
      <c r="AB40" s="89" t="s">
        <v>226</v>
      </c>
      <c r="AC40" s="89">
        <v>24</v>
      </c>
      <c r="AD40" s="89" t="s">
        <v>227</v>
      </c>
      <c r="AE40" s="89" t="s">
        <v>413</v>
      </c>
      <c r="AF40" s="89">
        <v>2240</v>
      </c>
      <c r="AG40" s="89">
        <v>2240</v>
      </c>
      <c r="AH40" s="89" t="s">
        <v>405</v>
      </c>
      <c r="AI40" s="89">
        <v>19927.099999999999</v>
      </c>
      <c r="AJ40" s="89">
        <v>9192.9</v>
      </c>
      <c r="AK40" s="89">
        <v>29120</v>
      </c>
      <c r="AL40" s="89">
        <v>22072.9</v>
      </c>
      <c r="AM40" s="89">
        <v>2895.1</v>
      </c>
      <c r="AN40" s="89">
        <v>24968</v>
      </c>
      <c r="AO40" s="89">
        <v>0</v>
      </c>
      <c r="AP40" s="89">
        <v>0</v>
      </c>
      <c r="AQ40" s="89">
        <v>0</v>
      </c>
      <c r="AR40" s="89">
        <v>13</v>
      </c>
      <c r="AS40" s="89"/>
      <c r="AT40" s="89"/>
      <c r="AU40" s="89"/>
      <c r="AV40" s="89"/>
      <c r="AW40" s="89"/>
      <c r="AX40" s="89" t="s">
        <v>230</v>
      </c>
      <c r="AY40" s="89" t="s">
        <v>231</v>
      </c>
      <c r="AZ40" s="89"/>
      <c r="BA40" s="89">
        <v>0</v>
      </c>
      <c r="BB40" s="123">
        <v>45780</v>
      </c>
      <c r="BC40" s="123" t="s">
        <v>380</v>
      </c>
      <c r="BD40" s="89" t="s">
        <v>381</v>
      </c>
      <c r="BE40" s="89" t="s">
        <v>423</v>
      </c>
      <c r="BF40" s="124" t="s">
        <v>424</v>
      </c>
      <c r="BG40" s="125"/>
      <c r="BH40" s="126"/>
      <c r="BI40" s="89" t="s">
        <v>425</v>
      </c>
      <c r="BJ40" s="89" t="s">
        <v>435</v>
      </c>
      <c r="BK40" s="126">
        <v>0</v>
      </c>
      <c r="BL40" s="104" t="s">
        <v>426</v>
      </c>
    </row>
    <row r="41" spans="1:64" x14ac:dyDescent="0.3">
      <c r="A41" s="89">
        <v>36</v>
      </c>
      <c r="B41" s="89" t="s">
        <v>187</v>
      </c>
      <c r="C41" s="89" t="s">
        <v>186</v>
      </c>
      <c r="D41" s="89" t="s">
        <v>198</v>
      </c>
      <c r="E41" s="89" t="s">
        <v>197</v>
      </c>
      <c r="F41" s="89" t="s">
        <v>185</v>
      </c>
      <c r="G41" s="89" t="s">
        <v>184</v>
      </c>
      <c r="H41" s="89" t="s">
        <v>185</v>
      </c>
      <c r="I41" s="89">
        <v>173066</v>
      </c>
      <c r="J41" s="89" t="s">
        <v>214</v>
      </c>
      <c r="K41" s="89">
        <v>173066</v>
      </c>
      <c r="L41" s="89" t="s">
        <v>387</v>
      </c>
      <c r="M41" s="89" t="s">
        <v>388</v>
      </c>
      <c r="N41" s="89">
        <v>360602</v>
      </c>
      <c r="O41" s="89" t="s">
        <v>389</v>
      </c>
      <c r="P41" s="89">
        <v>519471</v>
      </c>
      <c r="Q41" s="89" t="s">
        <v>390</v>
      </c>
      <c r="R41" s="89" t="s">
        <v>219</v>
      </c>
      <c r="S41" s="89" t="s">
        <v>417</v>
      </c>
      <c r="T41" s="89" t="s">
        <v>235</v>
      </c>
      <c r="U41" s="89" t="s">
        <v>222</v>
      </c>
      <c r="V41" s="89">
        <v>541</v>
      </c>
      <c r="W41" s="89" t="s">
        <v>366</v>
      </c>
      <c r="X41" s="89">
        <v>356489044</v>
      </c>
      <c r="Y41" s="89" t="s">
        <v>418</v>
      </c>
      <c r="Z41" s="89" t="s">
        <v>419</v>
      </c>
      <c r="AA41" s="89">
        <v>42000</v>
      </c>
      <c r="AB41" s="89" t="s">
        <v>226</v>
      </c>
      <c r="AC41" s="89">
        <v>24</v>
      </c>
      <c r="AD41" s="89" t="s">
        <v>227</v>
      </c>
      <c r="AE41" s="89" t="s">
        <v>420</v>
      </c>
      <c r="AF41" s="89">
        <v>2240</v>
      </c>
      <c r="AG41" s="89">
        <v>2240</v>
      </c>
      <c r="AH41" s="89" t="s">
        <v>405</v>
      </c>
      <c r="AI41" s="89">
        <v>16126.33</v>
      </c>
      <c r="AJ41" s="89">
        <v>8513.67</v>
      </c>
      <c r="AK41" s="89">
        <v>24640</v>
      </c>
      <c r="AL41" s="89">
        <v>25873.67</v>
      </c>
      <c r="AM41" s="89">
        <v>4029.33</v>
      </c>
      <c r="AN41" s="89">
        <v>29903</v>
      </c>
      <c r="AO41" s="89">
        <v>0</v>
      </c>
      <c r="AP41" s="89">
        <v>0</v>
      </c>
      <c r="AQ41" s="89">
        <v>0</v>
      </c>
      <c r="AR41" s="89">
        <v>11</v>
      </c>
      <c r="AS41" s="89"/>
      <c r="AT41" s="89"/>
      <c r="AU41" s="89"/>
      <c r="AV41" s="89"/>
      <c r="AW41" s="89"/>
      <c r="AX41" s="89" t="s">
        <v>230</v>
      </c>
      <c r="AY41" s="89" t="s">
        <v>231</v>
      </c>
      <c r="AZ41" s="89"/>
      <c r="BA41" s="89">
        <v>0</v>
      </c>
      <c r="BB41" s="123">
        <v>45780</v>
      </c>
      <c r="BC41" s="123" t="s">
        <v>380</v>
      </c>
      <c r="BD41" s="89" t="s">
        <v>381</v>
      </c>
      <c r="BE41" s="89" t="s">
        <v>423</v>
      </c>
      <c r="BF41" s="124" t="s">
        <v>424</v>
      </c>
      <c r="BG41" s="125"/>
      <c r="BH41" s="126"/>
      <c r="BI41" s="89" t="s">
        <v>425</v>
      </c>
      <c r="BJ41" s="89" t="s">
        <v>435</v>
      </c>
      <c r="BK41" s="126">
        <v>0</v>
      </c>
      <c r="BL41" s="104" t="s">
        <v>426</v>
      </c>
    </row>
    <row r="42" spans="1:64" x14ac:dyDescent="0.3">
      <c r="A42" s="89">
        <v>37</v>
      </c>
      <c r="B42" s="89" t="s">
        <v>187</v>
      </c>
      <c r="C42" s="89" t="s">
        <v>186</v>
      </c>
      <c r="D42" s="89" t="s">
        <v>198</v>
      </c>
      <c r="E42" s="89" t="s">
        <v>197</v>
      </c>
      <c r="F42" s="89" t="s">
        <v>185</v>
      </c>
      <c r="G42" s="89" t="s">
        <v>184</v>
      </c>
      <c r="H42" s="89" t="s">
        <v>185</v>
      </c>
      <c r="I42" s="89">
        <v>173066</v>
      </c>
      <c r="J42" s="89" t="s">
        <v>214</v>
      </c>
      <c r="K42" s="89">
        <v>173066</v>
      </c>
      <c r="L42" s="89" t="s">
        <v>387</v>
      </c>
      <c r="M42" s="89" t="s">
        <v>388</v>
      </c>
      <c r="N42" s="89">
        <v>360602</v>
      </c>
      <c r="O42" s="89" t="s">
        <v>389</v>
      </c>
      <c r="P42" s="89">
        <v>519471</v>
      </c>
      <c r="Q42" s="89" t="s">
        <v>390</v>
      </c>
      <c r="R42" s="89" t="s">
        <v>219</v>
      </c>
      <c r="S42" s="89" t="s">
        <v>421</v>
      </c>
      <c r="T42" s="89" t="s">
        <v>235</v>
      </c>
      <c r="U42" s="89" t="s">
        <v>222</v>
      </c>
      <c r="V42" s="89">
        <v>0</v>
      </c>
      <c r="W42" s="89" t="s">
        <v>236</v>
      </c>
      <c r="X42" s="89">
        <v>358633334</v>
      </c>
      <c r="Y42" s="89" t="s">
        <v>422</v>
      </c>
      <c r="Z42" s="89" t="s">
        <v>335</v>
      </c>
      <c r="AA42" s="89">
        <v>65000</v>
      </c>
      <c r="AB42" s="89" t="s">
        <v>226</v>
      </c>
      <c r="AC42" s="89">
        <v>24</v>
      </c>
      <c r="AD42" s="89" t="s">
        <v>321</v>
      </c>
      <c r="AE42" s="89" t="s">
        <v>329</v>
      </c>
      <c r="AF42" s="89">
        <v>3440</v>
      </c>
      <c r="AG42" s="89">
        <v>3440</v>
      </c>
      <c r="AH42" s="89" t="s">
        <v>405</v>
      </c>
      <c r="AI42" s="89">
        <v>8242.08</v>
      </c>
      <c r="AJ42" s="89">
        <v>5517.92</v>
      </c>
      <c r="AK42" s="89">
        <v>13760</v>
      </c>
      <c r="AL42" s="89">
        <v>56757.919999999998</v>
      </c>
      <c r="AM42" s="89">
        <v>12993.08</v>
      </c>
      <c r="AN42" s="89">
        <v>69751</v>
      </c>
      <c r="AO42" s="89">
        <v>0</v>
      </c>
      <c r="AP42" s="89">
        <v>0</v>
      </c>
      <c r="AQ42" s="89">
        <v>0</v>
      </c>
      <c r="AR42" s="89">
        <v>4</v>
      </c>
      <c r="AS42" s="89"/>
      <c r="AT42" s="89"/>
      <c r="AU42" s="89"/>
      <c r="AV42" s="89"/>
      <c r="AW42" s="89"/>
      <c r="AX42" s="89" t="s">
        <v>230</v>
      </c>
      <c r="AY42" s="89" t="s">
        <v>231</v>
      </c>
      <c r="AZ42" s="89"/>
      <c r="BA42" s="89">
        <v>0</v>
      </c>
      <c r="BB42" s="123">
        <v>45780</v>
      </c>
      <c r="BC42" s="123" t="s">
        <v>380</v>
      </c>
      <c r="BD42" s="89" t="s">
        <v>381</v>
      </c>
      <c r="BE42" s="89" t="s">
        <v>423</v>
      </c>
      <c r="BF42" s="124" t="s">
        <v>424</v>
      </c>
      <c r="BG42" s="125"/>
      <c r="BH42" s="126"/>
      <c r="BI42" s="89" t="s">
        <v>425</v>
      </c>
      <c r="BJ42" s="89" t="s">
        <v>435</v>
      </c>
      <c r="BK42" s="126">
        <v>0</v>
      </c>
      <c r="BL42" s="104" t="s">
        <v>426</v>
      </c>
    </row>
    <row r="43" spans="1:64" ht="55.2" x14ac:dyDescent="0.3">
      <c r="A43" s="89">
        <v>38</v>
      </c>
      <c r="B43" s="89" t="s">
        <v>187</v>
      </c>
      <c r="C43" s="89" t="s">
        <v>186</v>
      </c>
      <c r="D43" s="89" t="s">
        <v>198</v>
      </c>
      <c r="E43" s="89" t="s">
        <v>197</v>
      </c>
      <c r="F43" s="89" t="s">
        <v>185</v>
      </c>
      <c r="G43" s="89" t="s">
        <v>184</v>
      </c>
      <c r="H43" s="89" t="s">
        <v>185</v>
      </c>
      <c r="I43" s="89">
        <v>173066</v>
      </c>
      <c r="J43" s="89" t="s">
        <v>214</v>
      </c>
      <c r="K43" s="89">
        <v>173066</v>
      </c>
      <c r="L43" s="89" t="s">
        <v>438</v>
      </c>
      <c r="M43" s="89" t="s">
        <v>439</v>
      </c>
      <c r="N43" s="89">
        <v>387735</v>
      </c>
      <c r="O43" s="89" t="s">
        <v>440</v>
      </c>
      <c r="P43" s="89">
        <v>647548</v>
      </c>
      <c r="Q43" s="89" t="s">
        <v>441</v>
      </c>
      <c r="R43" s="89" t="s">
        <v>219</v>
      </c>
      <c r="S43" s="89" t="s">
        <v>442</v>
      </c>
      <c r="T43" s="89" t="s">
        <v>270</v>
      </c>
      <c r="U43" s="89" t="s">
        <v>222</v>
      </c>
      <c r="V43" s="89">
        <v>541</v>
      </c>
      <c r="W43" s="89" t="s">
        <v>443</v>
      </c>
      <c r="X43" s="89">
        <v>352324884</v>
      </c>
      <c r="Y43" s="89" t="s">
        <v>444</v>
      </c>
      <c r="Z43" s="89" t="s">
        <v>445</v>
      </c>
      <c r="AA43" s="89">
        <v>42000</v>
      </c>
      <c r="AB43" s="89" t="s">
        <v>446</v>
      </c>
      <c r="AC43" s="89">
        <v>24</v>
      </c>
      <c r="AD43" s="89" t="s">
        <v>227</v>
      </c>
      <c r="AE43" s="89" t="s">
        <v>447</v>
      </c>
      <c r="AF43" s="89">
        <v>2240</v>
      </c>
      <c r="AG43" s="89">
        <v>2240</v>
      </c>
      <c r="AH43" s="89" t="s">
        <v>448</v>
      </c>
      <c r="AI43" s="89">
        <v>32895.21</v>
      </c>
      <c r="AJ43" s="89">
        <v>11904.79</v>
      </c>
      <c r="AK43" s="89">
        <v>44800</v>
      </c>
      <c r="AL43" s="89">
        <v>9104.7900000000009</v>
      </c>
      <c r="AM43" s="89">
        <v>499.21</v>
      </c>
      <c r="AN43" s="89">
        <v>9604</v>
      </c>
      <c r="AO43" s="89">
        <v>0</v>
      </c>
      <c r="AP43" s="89">
        <v>0</v>
      </c>
      <c r="AQ43" s="89">
        <v>0</v>
      </c>
      <c r="AR43" s="89">
        <v>20</v>
      </c>
      <c r="AS43" s="89"/>
      <c r="AT43" s="89"/>
      <c r="AU43" s="89"/>
      <c r="AV43" s="89"/>
      <c r="AW43" s="89"/>
      <c r="AX43" s="89" t="s">
        <v>230</v>
      </c>
      <c r="AY43" s="89" t="s">
        <v>231</v>
      </c>
      <c r="AZ43" s="89"/>
      <c r="BA43" s="89">
        <v>0</v>
      </c>
      <c r="BB43" s="123">
        <v>45777</v>
      </c>
      <c r="BC43" s="123" t="s">
        <v>380</v>
      </c>
      <c r="BD43" s="89" t="s">
        <v>381</v>
      </c>
      <c r="BE43" s="89" t="s">
        <v>423</v>
      </c>
      <c r="BF43" s="124" t="s">
        <v>424</v>
      </c>
      <c r="BG43" s="125" t="s">
        <v>428</v>
      </c>
      <c r="BH43" s="126"/>
      <c r="BI43" s="89" t="s">
        <v>429</v>
      </c>
      <c r="BJ43" s="89" t="s">
        <v>430</v>
      </c>
      <c r="BK43" s="126">
        <v>19000</v>
      </c>
      <c r="BL43" s="120" t="s">
        <v>450</v>
      </c>
    </row>
    <row r="44" spans="1:64" x14ac:dyDescent="0.3">
      <c r="A44" s="89">
        <v>39</v>
      </c>
      <c r="B44" s="89" t="s">
        <v>187</v>
      </c>
      <c r="C44" s="89" t="s">
        <v>186</v>
      </c>
      <c r="D44" s="89" t="s">
        <v>198</v>
      </c>
      <c r="E44" s="89" t="s">
        <v>197</v>
      </c>
      <c r="F44" s="89" t="s">
        <v>185</v>
      </c>
      <c r="G44" s="89" t="s">
        <v>184</v>
      </c>
      <c r="H44" s="89" t="s">
        <v>185</v>
      </c>
      <c r="I44" s="89">
        <v>173066</v>
      </c>
      <c r="J44" s="89" t="s">
        <v>214</v>
      </c>
      <c r="K44" s="89">
        <v>173066</v>
      </c>
      <c r="L44" s="89" t="s">
        <v>438</v>
      </c>
      <c r="M44" s="89" t="s">
        <v>439</v>
      </c>
      <c r="N44" s="89">
        <v>387555</v>
      </c>
      <c r="O44" s="89" t="s">
        <v>451</v>
      </c>
      <c r="P44" s="89">
        <v>609254</v>
      </c>
      <c r="Q44" s="89" t="s">
        <v>452</v>
      </c>
      <c r="R44" s="89" t="s">
        <v>219</v>
      </c>
      <c r="S44" s="89" t="s">
        <v>453</v>
      </c>
      <c r="T44" s="89" t="s">
        <v>221</v>
      </c>
      <c r="U44" s="89" t="s">
        <v>222</v>
      </c>
      <c r="V44" s="89">
        <v>541</v>
      </c>
      <c r="W44" s="89" t="s">
        <v>236</v>
      </c>
      <c r="X44" s="89">
        <v>351432838</v>
      </c>
      <c r="Y44" s="89" t="s">
        <v>454</v>
      </c>
      <c r="Z44" s="89" t="s">
        <v>455</v>
      </c>
      <c r="AA44" s="89">
        <v>42000</v>
      </c>
      <c r="AB44" s="89" t="s">
        <v>446</v>
      </c>
      <c r="AC44" s="89">
        <v>24</v>
      </c>
      <c r="AD44" s="89" t="s">
        <v>227</v>
      </c>
      <c r="AE44" s="89" t="s">
        <v>456</v>
      </c>
      <c r="AF44" s="89">
        <v>2250</v>
      </c>
      <c r="AG44" s="89">
        <v>2250</v>
      </c>
      <c r="AH44" s="89" t="s">
        <v>448</v>
      </c>
      <c r="AI44" s="89">
        <v>39121.94</v>
      </c>
      <c r="AJ44" s="89">
        <v>12628.06</v>
      </c>
      <c r="AK44" s="89">
        <v>51750</v>
      </c>
      <c r="AL44" s="89">
        <v>2878.06</v>
      </c>
      <c r="AM44" s="89">
        <v>59.94</v>
      </c>
      <c r="AN44" s="89">
        <v>2938</v>
      </c>
      <c r="AO44" s="89">
        <v>0</v>
      </c>
      <c r="AP44" s="89">
        <v>0</v>
      </c>
      <c r="AQ44" s="89">
        <v>0</v>
      </c>
      <c r="AR44" s="89">
        <v>23</v>
      </c>
      <c r="AS44" s="89"/>
      <c r="AT44" s="89" t="s">
        <v>449</v>
      </c>
      <c r="AU44" s="89"/>
      <c r="AV44" s="89"/>
      <c r="AW44" s="89"/>
      <c r="AX44" s="89" t="s">
        <v>230</v>
      </c>
      <c r="AY44" s="89" t="s">
        <v>231</v>
      </c>
      <c r="AZ44" s="89"/>
      <c r="BA44" s="89">
        <v>0</v>
      </c>
      <c r="BB44" s="123">
        <v>45777</v>
      </c>
      <c r="BC44" s="123" t="s">
        <v>380</v>
      </c>
      <c r="BD44" s="89" t="s">
        <v>381</v>
      </c>
      <c r="BE44" s="89" t="s">
        <v>432</v>
      </c>
      <c r="BF44" s="124" t="s">
        <v>424</v>
      </c>
      <c r="BG44" s="125"/>
      <c r="BH44" s="126"/>
      <c r="BI44" s="89" t="s">
        <v>425</v>
      </c>
      <c r="BJ44" s="89" t="s">
        <v>435</v>
      </c>
      <c r="BK44" s="126">
        <v>0</v>
      </c>
      <c r="BL44" s="104" t="s">
        <v>437</v>
      </c>
    </row>
    <row r="45" spans="1:64" x14ac:dyDescent="0.3">
      <c r="A45" s="89">
        <v>40</v>
      </c>
      <c r="B45" s="89" t="s">
        <v>187</v>
      </c>
      <c r="C45" s="89" t="s">
        <v>186</v>
      </c>
      <c r="D45" s="89" t="s">
        <v>198</v>
      </c>
      <c r="E45" s="89" t="s">
        <v>197</v>
      </c>
      <c r="F45" s="89" t="s">
        <v>185</v>
      </c>
      <c r="G45" s="89" t="s">
        <v>184</v>
      </c>
      <c r="H45" s="89" t="s">
        <v>185</v>
      </c>
      <c r="I45" s="89">
        <v>173066</v>
      </c>
      <c r="J45" s="89" t="s">
        <v>214</v>
      </c>
      <c r="K45" s="89">
        <v>173066</v>
      </c>
      <c r="L45" s="89" t="s">
        <v>438</v>
      </c>
      <c r="M45" s="89" t="s">
        <v>439</v>
      </c>
      <c r="N45" s="89">
        <v>387555</v>
      </c>
      <c r="O45" s="89" t="s">
        <v>451</v>
      </c>
      <c r="P45" s="89">
        <v>609254</v>
      </c>
      <c r="Q45" s="89" t="s">
        <v>452</v>
      </c>
      <c r="R45" s="89" t="s">
        <v>219</v>
      </c>
      <c r="S45" s="89" t="s">
        <v>457</v>
      </c>
      <c r="T45" s="89" t="s">
        <v>221</v>
      </c>
      <c r="U45" s="89" t="s">
        <v>222</v>
      </c>
      <c r="V45" s="89">
        <v>541</v>
      </c>
      <c r="W45" s="89" t="s">
        <v>236</v>
      </c>
      <c r="X45" s="89">
        <v>351432843</v>
      </c>
      <c r="Y45" s="89" t="s">
        <v>345</v>
      </c>
      <c r="Z45" s="89" t="s">
        <v>455</v>
      </c>
      <c r="AA45" s="89">
        <v>42000</v>
      </c>
      <c r="AB45" s="89" t="s">
        <v>446</v>
      </c>
      <c r="AC45" s="89">
        <v>24</v>
      </c>
      <c r="AD45" s="89" t="s">
        <v>227</v>
      </c>
      <c r="AE45" s="89" t="s">
        <v>456</v>
      </c>
      <c r="AF45" s="89">
        <v>2250</v>
      </c>
      <c r="AG45" s="89">
        <v>2250</v>
      </c>
      <c r="AH45" s="89" t="s">
        <v>448</v>
      </c>
      <c r="AI45" s="89">
        <v>39121.94</v>
      </c>
      <c r="AJ45" s="89">
        <v>12628.06</v>
      </c>
      <c r="AK45" s="89">
        <v>51750</v>
      </c>
      <c r="AL45" s="89">
        <v>2878.06</v>
      </c>
      <c r="AM45" s="89">
        <v>59.94</v>
      </c>
      <c r="AN45" s="89">
        <v>2938</v>
      </c>
      <c r="AO45" s="89">
        <v>0</v>
      </c>
      <c r="AP45" s="89">
        <v>0</v>
      </c>
      <c r="AQ45" s="89">
        <v>0</v>
      </c>
      <c r="AR45" s="89">
        <v>23</v>
      </c>
      <c r="AS45" s="89"/>
      <c r="AT45" s="89" t="s">
        <v>449</v>
      </c>
      <c r="AU45" s="89"/>
      <c r="AV45" s="89"/>
      <c r="AW45" s="89"/>
      <c r="AX45" s="89" t="s">
        <v>230</v>
      </c>
      <c r="AY45" s="89" t="s">
        <v>231</v>
      </c>
      <c r="AZ45" s="89"/>
      <c r="BA45" s="89">
        <v>0</v>
      </c>
      <c r="BB45" s="123">
        <v>45777</v>
      </c>
      <c r="BC45" s="123" t="s">
        <v>380</v>
      </c>
      <c r="BD45" s="89" t="s">
        <v>381</v>
      </c>
      <c r="BE45" s="89" t="s">
        <v>432</v>
      </c>
      <c r="BF45" s="124" t="s">
        <v>424</v>
      </c>
      <c r="BG45" s="125"/>
      <c r="BH45" s="126"/>
      <c r="BI45" s="89" t="s">
        <v>425</v>
      </c>
      <c r="BJ45" s="89" t="s">
        <v>435</v>
      </c>
      <c r="BK45" s="126">
        <v>0</v>
      </c>
      <c r="BL45" s="104" t="s">
        <v>437</v>
      </c>
    </row>
    <row r="46" spans="1:64" x14ac:dyDescent="0.3">
      <c r="A46" s="89">
        <v>41</v>
      </c>
      <c r="B46" s="89" t="s">
        <v>187</v>
      </c>
      <c r="C46" s="89" t="s">
        <v>186</v>
      </c>
      <c r="D46" s="89" t="s">
        <v>198</v>
      </c>
      <c r="E46" s="89" t="s">
        <v>197</v>
      </c>
      <c r="F46" s="89" t="s">
        <v>185</v>
      </c>
      <c r="G46" s="89" t="s">
        <v>184</v>
      </c>
      <c r="H46" s="89" t="s">
        <v>185</v>
      </c>
      <c r="I46" s="89">
        <v>173066</v>
      </c>
      <c r="J46" s="89" t="s">
        <v>214</v>
      </c>
      <c r="K46" s="89">
        <v>173066</v>
      </c>
      <c r="L46" s="89" t="s">
        <v>438</v>
      </c>
      <c r="M46" s="89" t="s">
        <v>439</v>
      </c>
      <c r="N46" s="89">
        <v>387555</v>
      </c>
      <c r="O46" s="89" t="s">
        <v>451</v>
      </c>
      <c r="P46" s="89">
        <v>609254</v>
      </c>
      <c r="Q46" s="89" t="s">
        <v>452</v>
      </c>
      <c r="R46" s="89" t="s">
        <v>219</v>
      </c>
      <c r="S46" s="89" t="s">
        <v>458</v>
      </c>
      <c r="T46" s="89" t="s">
        <v>270</v>
      </c>
      <c r="U46" s="89" t="s">
        <v>222</v>
      </c>
      <c r="V46" s="89">
        <v>541</v>
      </c>
      <c r="W46" s="89" t="s">
        <v>236</v>
      </c>
      <c r="X46" s="89">
        <v>351432885</v>
      </c>
      <c r="Y46" s="89" t="s">
        <v>392</v>
      </c>
      <c r="Z46" s="89" t="s">
        <v>455</v>
      </c>
      <c r="AA46" s="89">
        <v>42000</v>
      </c>
      <c r="AB46" s="89" t="s">
        <v>446</v>
      </c>
      <c r="AC46" s="89">
        <v>24</v>
      </c>
      <c r="AD46" s="89" t="s">
        <v>227</v>
      </c>
      <c r="AE46" s="89" t="s">
        <v>456</v>
      </c>
      <c r="AF46" s="89">
        <v>2250</v>
      </c>
      <c r="AG46" s="89">
        <v>2250</v>
      </c>
      <c r="AH46" s="89" t="s">
        <v>448</v>
      </c>
      <c r="AI46" s="89">
        <v>39121.94</v>
      </c>
      <c r="AJ46" s="89">
        <v>12628.06</v>
      </c>
      <c r="AK46" s="89">
        <v>51750</v>
      </c>
      <c r="AL46" s="89">
        <v>2878.06</v>
      </c>
      <c r="AM46" s="89">
        <v>59.94</v>
      </c>
      <c r="AN46" s="89">
        <v>2938</v>
      </c>
      <c r="AO46" s="89">
        <v>0</v>
      </c>
      <c r="AP46" s="89">
        <v>0</v>
      </c>
      <c r="AQ46" s="89">
        <v>0</v>
      </c>
      <c r="AR46" s="89">
        <v>23</v>
      </c>
      <c r="AS46" s="89"/>
      <c r="AT46" s="89" t="s">
        <v>449</v>
      </c>
      <c r="AU46" s="89"/>
      <c r="AV46" s="89"/>
      <c r="AW46" s="89"/>
      <c r="AX46" s="89" t="s">
        <v>230</v>
      </c>
      <c r="AY46" s="89" t="s">
        <v>231</v>
      </c>
      <c r="AZ46" s="89"/>
      <c r="BA46" s="89">
        <v>0</v>
      </c>
      <c r="BB46" s="123">
        <v>45777</v>
      </c>
      <c r="BC46" s="123" t="s">
        <v>380</v>
      </c>
      <c r="BD46" s="89" t="s">
        <v>381</v>
      </c>
      <c r="BE46" s="89" t="s">
        <v>432</v>
      </c>
      <c r="BF46" s="124" t="s">
        <v>424</v>
      </c>
      <c r="BG46" s="125"/>
      <c r="BH46" s="126"/>
      <c r="BI46" s="89" t="s">
        <v>425</v>
      </c>
      <c r="BJ46" s="89" t="s">
        <v>435</v>
      </c>
      <c r="BK46" s="126">
        <v>0</v>
      </c>
      <c r="BL46" s="104" t="s">
        <v>437</v>
      </c>
    </row>
    <row r="47" spans="1:64" x14ac:dyDescent="0.3">
      <c r="A47" s="89">
        <v>42</v>
      </c>
      <c r="B47" s="89" t="s">
        <v>187</v>
      </c>
      <c r="C47" s="89" t="s">
        <v>186</v>
      </c>
      <c r="D47" s="89" t="s">
        <v>198</v>
      </c>
      <c r="E47" s="89" t="s">
        <v>197</v>
      </c>
      <c r="F47" s="89" t="s">
        <v>185</v>
      </c>
      <c r="G47" s="89" t="s">
        <v>184</v>
      </c>
      <c r="H47" s="89" t="s">
        <v>185</v>
      </c>
      <c r="I47" s="89">
        <v>173066</v>
      </c>
      <c r="J47" s="89" t="s">
        <v>214</v>
      </c>
      <c r="K47" s="89">
        <v>173066</v>
      </c>
      <c r="L47" s="89" t="s">
        <v>438</v>
      </c>
      <c r="M47" s="89" t="s">
        <v>439</v>
      </c>
      <c r="N47" s="89">
        <v>387555</v>
      </c>
      <c r="O47" s="89" t="s">
        <v>451</v>
      </c>
      <c r="P47" s="89">
        <v>609254</v>
      </c>
      <c r="Q47" s="89" t="s">
        <v>452</v>
      </c>
      <c r="R47" s="89" t="s">
        <v>219</v>
      </c>
      <c r="S47" s="89" t="s">
        <v>459</v>
      </c>
      <c r="T47" s="89" t="s">
        <v>221</v>
      </c>
      <c r="U47" s="89" t="s">
        <v>222</v>
      </c>
      <c r="V47" s="89">
        <v>541</v>
      </c>
      <c r="W47" s="89" t="s">
        <v>236</v>
      </c>
      <c r="X47" s="89">
        <v>351436569</v>
      </c>
      <c r="Y47" s="89" t="s">
        <v>460</v>
      </c>
      <c r="Z47" s="89" t="s">
        <v>455</v>
      </c>
      <c r="AA47" s="89">
        <v>42000</v>
      </c>
      <c r="AB47" s="89" t="s">
        <v>446</v>
      </c>
      <c r="AC47" s="89">
        <v>24</v>
      </c>
      <c r="AD47" s="89" t="s">
        <v>227</v>
      </c>
      <c r="AE47" s="89" t="s">
        <v>456</v>
      </c>
      <c r="AF47" s="89">
        <v>2250</v>
      </c>
      <c r="AG47" s="89">
        <v>2250</v>
      </c>
      <c r="AH47" s="89" t="s">
        <v>448</v>
      </c>
      <c r="AI47" s="89">
        <v>39121.94</v>
      </c>
      <c r="AJ47" s="89">
        <v>12628.06</v>
      </c>
      <c r="AK47" s="89">
        <v>51750</v>
      </c>
      <c r="AL47" s="89">
        <v>2878.06</v>
      </c>
      <c r="AM47" s="89">
        <v>59.94</v>
      </c>
      <c r="AN47" s="89">
        <v>2938</v>
      </c>
      <c r="AO47" s="89">
        <v>0</v>
      </c>
      <c r="AP47" s="89">
        <v>0</v>
      </c>
      <c r="AQ47" s="89">
        <v>0</v>
      </c>
      <c r="AR47" s="89">
        <v>23</v>
      </c>
      <c r="AS47" s="89"/>
      <c r="AT47" s="89" t="s">
        <v>449</v>
      </c>
      <c r="AU47" s="89"/>
      <c r="AV47" s="89"/>
      <c r="AW47" s="89"/>
      <c r="AX47" s="89" t="s">
        <v>230</v>
      </c>
      <c r="AY47" s="89" t="s">
        <v>231</v>
      </c>
      <c r="AZ47" s="89"/>
      <c r="BA47" s="89">
        <v>0</v>
      </c>
      <c r="BB47" s="123">
        <v>45777</v>
      </c>
      <c r="BC47" s="123" t="s">
        <v>380</v>
      </c>
      <c r="BD47" s="89" t="s">
        <v>381</v>
      </c>
      <c r="BE47" s="89" t="s">
        <v>432</v>
      </c>
      <c r="BF47" s="124" t="s">
        <v>424</v>
      </c>
      <c r="BG47" s="125"/>
      <c r="BH47" s="126"/>
      <c r="BI47" s="89" t="s">
        <v>425</v>
      </c>
      <c r="BJ47" s="89" t="s">
        <v>435</v>
      </c>
      <c r="BK47" s="126">
        <v>0</v>
      </c>
      <c r="BL47" s="104" t="s">
        <v>437</v>
      </c>
    </row>
    <row r="48" spans="1:64" x14ac:dyDescent="0.3">
      <c r="A48" s="89">
        <v>43</v>
      </c>
      <c r="B48" s="89" t="s">
        <v>187</v>
      </c>
      <c r="C48" s="89" t="s">
        <v>186</v>
      </c>
      <c r="D48" s="89" t="s">
        <v>198</v>
      </c>
      <c r="E48" s="89" t="s">
        <v>197</v>
      </c>
      <c r="F48" s="89" t="s">
        <v>185</v>
      </c>
      <c r="G48" s="89" t="s">
        <v>184</v>
      </c>
      <c r="H48" s="89" t="s">
        <v>185</v>
      </c>
      <c r="I48" s="89">
        <v>173066</v>
      </c>
      <c r="J48" s="89" t="s">
        <v>214</v>
      </c>
      <c r="K48" s="89">
        <v>173066</v>
      </c>
      <c r="L48" s="89" t="s">
        <v>438</v>
      </c>
      <c r="M48" s="89" t="s">
        <v>439</v>
      </c>
      <c r="N48" s="89">
        <v>387555</v>
      </c>
      <c r="O48" s="89" t="s">
        <v>451</v>
      </c>
      <c r="P48" s="89">
        <v>601342</v>
      </c>
      <c r="Q48" s="89" t="s">
        <v>461</v>
      </c>
      <c r="R48" s="89" t="s">
        <v>219</v>
      </c>
      <c r="S48" s="89" t="s">
        <v>462</v>
      </c>
      <c r="T48" s="89" t="s">
        <v>291</v>
      </c>
      <c r="U48" s="89" t="s">
        <v>222</v>
      </c>
      <c r="V48" s="89">
        <v>541</v>
      </c>
      <c r="W48" s="89" t="s">
        <v>463</v>
      </c>
      <c r="X48" s="89">
        <v>351453354</v>
      </c>
      <c r="Y48" s="89" t="s">
        <v>464</v>
      </c>
      <c r="Z48" s="89" t="s">
        <v>465</v>
      </c>
      <c r="AA48" s="89">
        <v>42000</v>
      </c>
      <c r="AB48" s="89" t="s">
        <v>446</v>
      </c>
      <c r="AC48" s="89">
        <v>24</v>
      </c>
      <c r="AD48" s="89" t="s">
        <v>227</v>
      </c>
      <c r="AE48" s="89" t="s">
        <v>466</v>
      </c>
      <c r="AF48" s="89">
        <v>2250</v>
      </c>
      <c r="AG48" s="89">
        <v>2250</v>
      </c>
      <c r="AH48" s="89" t="s">
        <v>448</v>
      </c>
      <c r="AI48" s="89">
        <v>37222.21</v>
      </c>
      <c r="AJ48" s="89">
        <v>12277.79</v>
      </c>
      <c r="AK48" s="89">
        <v>49500</v>
      </c>
      <c r="AL48" s="89">
        <v>4777.79</v>
      </c>
      <c r="AM48" s="89">
        <v>154.21</v>
      </c>
      <c r="AN48" s="89">
        <v>4932</v>
      </c>
      <c r="AO48" s="89">
        <v>0</v>
      </c>
      <c r="AP48" s="89">
        <v>0</v>
      </c>
      <c r="AQ48" s="89">
        <v>0</v>
      </c>
      <c r="AR48" s="89">
        <v>22</v>
      </c>
      <c r="AS48" s="89"/>
      <c r="AT48" s="89" t="s">
        <v>449</v>
      </c>
      <c r="AU48" s="89"/>
      <c r="AV48" s="89"/>
      <c r="AW48" s="89"/>
      <c r="AX48" s="89" t="s">
        <v>230</v>
      </c>
      <c r="AY48" s="89" t="s">
        <v>231</v>
      </c>
      <c r="AZ48" s="89"/>
      <c r="BA48" s="89">
        <v>0</v>
      </c>
      <c r="BB48" s="123">
        <v>45777</v>
      </c>
      <c r="BC48" s="123" t="s">
        <v>380</v>
      </c>
      <c r="BD48" s="89" t="s">
        <v>381</v>
      </c>
      <c r="BE48" s="89" t="s">
        <v>432</v>
      </c>
      <c r="BF48" s="124" t="s">
        <v>424</v>
      </c>
      <c r="BG48" s="125"/>
      <c r="BH48" s="126"/>
      <c r="BI48" s="89" t="s">
        <v>425</v>
      </c>
      <c r="BJ48" s="89" t="s">
        <v>435</v>
      </c>
      <c r="BK48" s="126">
        <v>0</v>
      </c>
      <c r="BL48" s="104" t="s">
        <v>437</v>
      </c>
    </row>
    <row r="49" spans="1:64" x14ac:dyDescent="0.3">
      <c r="A49" s="89">
        <v>44</v>
      </c>
      <c r="B49" s="89" t="s">
        <v>187</v>
      </c>
      <c r="C49" s="89" t="s">
        <v>186</v>
      </c>
      <c r="D49" s="89" t="s">
        <v>198</v>
      </c>
      <c r="E49" s="89" t="s">
        <v>197</v>
      </c>
      <c r="F49" s="89" t="s">
        <v>185</v>
      </c>
      <c r="G49" s="89" t="s">
        <v>184</v>
      </c>
      <c r="H49" s="89" t="s">
        <v>185</v>
      </c>
      <c r="I49" s="89">
        <v>173066</v>
      </c>
      <c r="J49" s="89" t="s">
        <v>214</v>
      </c>
      <c r="K49" s="89">
        <v>173066</v>
      </c>
      <c r="L49" s="89" t="s">
        <v>438</v>
      </c>
      <c r="M49" s="89" t="s">
        <v>439</v>
      </c>
      <c r="N49" s="89">
        <v>387555</v>
      </c>
      <c r="O49" s="89" t="s">
        <v>451</v>
      </c>
      <c r="P49" s="89">
        <v>609254</v>
      </c>
      <c r="Q49" s="89" t="s">
        <v>452</v>
      </c>
      <c r="R49" s="89" t="s">
        <v>219</v>
      </c>
      <c r="S49" s="89" t="s">
        <v>467</v>
      </c>
      <c r="T49" s="89" t="s">
        <v>270</v>
      </c>
      <c r="U49" s="89" t="s">
        <v>222</v>
      </c>
      <c r="V49" s="89">
        <v>541</v>
      </c>
      <c r="W49" s="89" t="s">
        <v>236</v>
      </c>
      <c r="X49" s="89">
        <v>351461538</v>
      </c>
      <c r="Y49" s="89" t="s">
        <v>271</v>
      </c>
      <c r="Z49" s="89" t="s">
        <v>468</v>
      </c>
      <c r="AA49" s="89">
        <v>42000</v>
      </c>
      <c r="AB49" s="89" t="s">
        <v>446</v>
      </c>
      <c r="AC49" s="89">
        <v>24</v>
      </c>
      <c r="AD49" s="89" t="s">
        <v>227</v>
      </c>
      <c r="AE49" s="89" t="s">
        <v>456</v>
      </c>
      <c r="AF49" s="89">
        <v>2250</v>
      </c>
      <c r="AG49" s="89">
        <v>2250</v>
      </c>
      <c r="AH49" s="89" t="s">
        <v>448</v>
      </c>
      <c r="AI49" s="89">
        <v>39303.18</v>
      </c>
      <c r="AJ49" s="89">
        <v>12446.82</v>
      </c>
      <c r="AK49" s="89">
        <v>51750</v>
      </c>
      <c r="AL49" s="89">
        <v>2696.82</v>
      </c>
      <c r="AM49" s="89">
        <v>56.18</v>
      </c>
      <c r="AN49" s="89">
        <v>2753</v>
      </c>
      <c r="AO49" s="89">
        <v>0</v>
      </c>
      <c r="AP49" s="89">
        <v>0</v>
      </c>
      <c r="AQ49" s="89">
        <v>0</v>
      </c>
      <c r="AR49" s="89">
        <v>23</v>
      </c>
      <c r="AS49" s="89"/>
      <c r="AT49" s="89" t="s">
        <v>449</v>
      </c>
      <c r="AU49" s="89"/>
      <c r="AV49" s="89"/>
      <c r="AW49" s="89"/>
      <c r="AX49" s="89" t="s">
        <v>230</v>
      </c>
      <c r="AY49" s="89" t="s">
        <v>231</v>
      </c>
      <c r="AZ49" s="89"/>
      <c r="BA49" s="89">
        <v>0</v>
      </c>
      <c r="BB49" s="123">
        <v>45777</v>
      </c>
      <c r="BC49" s="123" t="s">
        <v>380</v>
      </c>
      <c r="BD49" s="89" t="s">
        <v>381</v>
      </c>
      <c r="BE49" s="89" t="s">
        <v>423</v>
      </c>
      <c r="BF49" s="124" t="s">
        <v>424</v>
      </c>
      <c r="BG49" s="125"/>
      <c r="BH49" s="126"/>
      <c r="BI49" s="89" t="s">
        <v>425</v>
      </c>
      <c r="BJ49" s="89" t="s">
        <v>435</v>
      </c>
      <c r="BK49" s="126">
        <v>0</v>
      </c>
      <c r="BL49" s="104" t="s">
        <v>437</v>
      </c>
    </row>
    <row r="50" spans="1:64" x14ac:dyDescent="0.3">
      <c r="A50" s="89">
        <v>45</v>
      </c>
      <c r="B50" s="89" t="s">
        <v>187</v>
      </c>
      <c r="C50" s="89" t="s">
        <v>186</v>
      </c>
      <c r="D50" s="89" t="s">
        <v>198</v>
      </c>
      <c r="E50" s="89" t="s">
        <v>197</v>
      </c>
      <c r="F50" s="89" t="s">
        <v>185</v>
      </c>
      <c r="G50" s="89" t="s">
        <v>184</v>
      </c>
      <c r="H50" s="89" t="s">
        <v>185</v>
      </c>
      <c r="I50" s="89">
        <v>173066</v>
      </c>
      <c r="J50" s="89" t="s">
        <v>214</v>
      </c>
      <c r="K50" s="89">
        <v>173066</v>
      </c>
      <c r="L50" s="89" t="s">
        <v>438</v>
      </c>
      <c r="M50" s="89" t="s">
        <v>439</v>
      </c>
      <c r="N50" s="89">
        <v>387555</v>
      </c>
      <c r="O50" s="89" t="s">
        <v>451</v>
      </c>
      <c r="P50" s="89">
        <v>601342</v>
      </c>
      <c r="Q50" s="89" t="s">
        <v>461</v>
      </c>
      <c r="R50" s="89" t="s">
        <v>219</v>
      </c>
      <c r="S50" s="89" t="s">
        <v>469</v>
      </c>
      <c r="T50" s="89" t="s">
        <v>270</v>
      </c>
      <c r="U50" s="89" t="s">
        <v>222</v>
      </c>
      <c r="V50" s="89">
        <v>541</v>
      </c>
      <c r="W50" s="89" t="s">
        <v>236</v>
      </c>
      <c r="X50" s="89">
        <v>351461581</v>
      </c>
      <c r="Y50" s="89" t="s">
        <v>470</v>
      </c>
      <c r="Z50" s="89" t="s">
        <v>468</v>
      </c>
      <c r="AA50" s="89">
        <v>42000</v>
      </c>
      <c r="AB50" s="89" t="s">
        <v>446</v>
      </c>
      <c r="AC50" s="89">
        <v>24</v>
      </c>
      <c r="AD50" s="89" t="s">
        <v>227</v>
      </c>
      <c r="AE50" s="89" t="s">
        <v>456</v>
      </c>
      <c r="AF50" s="89">
        <v>2250</v>
      </c>
      <c r="AG50" s="89">
        <v>2250</v>
      </c>
      <c r="AH50" s="89" t="s">
        <v>448</v>
      </c>
      <c r="AI50" s="89">
        <v>39303.18</v>
      </c>
      <c r="AJ50" s="89">
        <v>12446.82</v>
      </c>
      <c r="AK50" s="89">
        <v>51750</v>
      </c>
      <c r="AL50" s="89">
        <v>2696.82</v>
      </c>
      <c r="AM50" s="89">
        <v>56.18</v>
      </c>
      <c r="AN50" s="89">
        <v>2753</v>
      </c>
      <c r="AO50" s="89">
        <v>0</v>
      </c>
      <c r="AP50" s="89">
        <v>0</v>
      </c>
      <c r="AQ50" s="89">
        <v>0</v>
      </c>
      <c r="AR50" s="89">
        <v>23</v>
      </c>
      <c r="AS50" s="89"/>
      <c r="AT50" s="89" t="s">
        <v>449</v>
      </c>
      <c r="AU50" s="89"/>
      <c r="AV50" s="89"/>
      <c r="AW50" s="89"/>
      <c r="AX50" s="89" t="s">
        <v>230</v>
      </c>
      <c r="AY50" s="89" t="s">
        <v>231</v>
      </c>
      <c r="AZ50" s="89"/>
      <c r="BA50" s="89">
        <v>0</v>
      </c>
      <c r="BB50" s="123">
        <v>45777</v>
      </c>
      <c r="BC50" s="123" t="s">
        <v>380</v>
      </c>
      <c r="BD50" s="89" t="s">
        <v>381</v>
      </c>
      <c r="BE50" s="89" t="s">
        <v>432</v>
      </c>
      <c r="BF50" s="124" t="s">
        <v>424</v>
      </c>
      <c r="BG50" s="125"/>
      <c r="BH50" s="126"/>
      <c r="BI50" s="89" t="s">
        <v>425</v>
      </c>
      <c r="BJ50" s="89" t="s">
        <v>435</v>
      </c>
      <c r="BK50" s="126">
        <v>0</v>
      </c>
      <c r="BL50" s="104" t="s">
        <v>437</v>
      </c>
    </row>
    <row r="51" spans="1:64" x14ac:dyDescent="0.3">
      <c r="A51" s="89">
        <v>46</v>
      </c>
      <c r="B51" s="89" t="s">
        <v>187</v>
      </c>
      <c r="C51" s="89" t="s">
        <v>186</v>
      </c>
      <c r="D51" s="89" t="s">
        <v>198</v>
      </c>
      <c r="E51" s="89" t="s">
        <v>197</v>
      </c>
      <c r="F51" s="89" t="s">
        <v>185</v>
      </c>
      <c r="G51" s="89" t="s">
        <v>184</v>
      </c>
      <c r="H51" s="89" t="s">
        <v>185</v>
      </c>
      <c r="I51" s="89">
        <v>173066</v>
      </c>
      <c r="J51" s="89" t="s">
        <v>214</v>
      </c>
      <c r="K51" s="89">
        <v>173066</v>
      </c>
      <c r="L51" s="89" t="s">
        <v>438</v>
      </c>
      <c r="M51" s="89" t="s">
        <v>439</v>
      </c>
      <c r="N51" s="89">
        <v>387555</v>
      </c>
      <c r="O51" s="89" t="s">
        <v>451</v>
      </c>
      <c r="P51" s="89">
        <v>609254</v>
      </c>
      <c r="Q51" s="89" t="s">
        <v>452</v>
      </c>
      <c r="R51" s="89" t="s">
        <v>219</v>
      </c>
      <c r="S51" s="89" t="s">
        <v>471</v>
      </c>
      <c r="T51" s="89" t="s">
        <v>270</v>
      </c>
      <c r="U51" s="89" t="s">
        <v>222</v>
      </c>
      <c r="V51" s="89">
        <v>541</v>
      </c>
      <c r="W51" s="89" t="s">
        <v>236</v>
      </c>
      <c r="X51" s="89">
        <v>351466040</v>
      </c>
      <c r="Y51" s="89" t="s">
        <v>472</v>
      </c>
      <c r="Z51" s="89" t="s">
        <v>468</v>
      </c>
      <c r="AA51" s="89">
        <v>42000</v>
      </c>
      <c r="AB51" s="89" t="s">
        <v>446</v>
      </c>
      <c r="AC51" s="89">
        <v>24</v>
      </c>
      <c r="AD51" s="89" t="s">
        <v>227</v>
      </c>
      <c r="AE51" s="89" t="s">
        <v>456</v>
      </c>
      <c r="AF51" s="89">
        <v>2250</v>
      </c>
      <c r="AG51" s="89">
        <v>2250</v>
      </c>
      <c r="AH51" s="89" t="s">
        <v>448</v>
      </c>
      <c r="AI51" s="89">
        <v>39303.18</v>
      </c>
      <c r="AJ51" s="89">
        <v>12446.82</v>
      </c>
      <c r="AK51" s="89">
        <v>51750</v>
      </c>
      <c r="AL51" s="89">
        <v>2696.82</v>
      </c>
      <c r="AM51" s="89">
        <v>56.18</v>
      </c>
      <c r="AN51" s="89">
        <v>2753</v>
      </c>
      <c r="AO51" s="89">
        <v>0</v>
      </c>
      <c r="AP51" s="89">
        <v>0</v>
      </c>
      <c r="AQ51" s="89">
        <v>0</v>
      </c>
      <c r="AR51" s="89">
        <v>23</v>
      </c>
      <c r="AS51" s="89"/>
      <c r="AT51" s="89" t="s">
        <v>449</v>
      </c>
      <c r="AU51" s="89"/>
      <c r="AV51" s="89"/>
      <c r="AW51" s="89"/>
      <c r="AX51" s="89" t="s">
        <v>230</v>
      </c>
      <c r="AY51" s="89" t="s">
        <v>231</v>
      </c>
      <c r="AZ51" s="89"/>
      <c r="BA51" s="89">
        <v>0</v>
      </c>
      <c r="BB51" s="123">
        <v>45777</v>
      </c>
      <c r="BC51" s="123" t="s">
        <v>380</v>
      </c>
      <c r="BD51" s="89" t="s">
        <v>381</v>
      </c>
      <c r="BE51" s="89" t="s">
        <v>432</v>
      </c>
      <c r="BF51" s="124" t="s">
        <v>424</v>
      </c>
      <c r="BG51" s="125"/>
      <c r="BH51" s="126"/>
      <c r="BI51" s="89" t="s">
        <v>425</v>
      </c>
      <c r="BJ51" s="89" t="s">
        <v>435</v>
      </c>
      <c r="BK51" s="126">
        <v>0</v>
      </c>
      <c r="BL51" s="104" t="s">
        <v>437</v>
      </c>
    </row>
    <row r="52" spans="1:64" x14ac:dyDescent="0.3">
      <c r="A52" s="89">
        <v>47</v>
      </c>
      <c r="B52" s="89" t="s">
        <v>187</v>
      </c>
      <c r="C52" s="89" t="s">
        <v>186</v>
      </c>
      <c r="D52" s="89" t="s">
        <v>198</v>
      </c>
      <c r="E52" s="89" t="s">
        <v>197</v>
      </c>
      <c r="F52" s="89" t="s">
        <v>185</v>
      </c>
      <c r="G52" s="89" t="s">
        <v>184</v>
      </c>
      <c r="H52" s="89" t="s">
        <v>185</v>
      </c>
      <c r="I52" s="89">
        <v>173066</v>
      </c>
      <c r="J52" s="89" t="s">
        <v>214</v>
      </c>
      <c r="K52" s="89">
        <v>173066</v>
      </c>
      <c r="L52" s="89" t="s">
        <v>438</v>
      </c>
      <c r="M52" s="89" t="s">
        <v>439</v>
      </c>
      <c r="N52" s="89">
        <v>387555</v>
      </c>
      <c r="O52" s="89" t="s">
        <v>451</v>
      </c>
      <c r="P52" s="89">
        <v>609254</v>
      </c>
      <c r="Q52" s="89" t="s">
        <v>452</v>
      </c>
      <c r="R52" s="89" t="s">
        <v>219</v>
      </c>
      <c r="S52" s="89" t="s">
        <v>473</v>
      </c>
      <c r="T52" s="89" t="s">
        <v>235</v>
      </c>
      <c r="U52" s="89" t="s">
        <v>222</v>
      </c>
      <c r="V52" s="89">
        <v>541</v>
      </c>
      <c r="W52" s="89" t="s">
        <v>236</v>
      </c>
      <c r="X52" s="89">
        <v>351564619</v>
      </c>
      <c r="Y52" s="89" t="s">
        <v>474</v>
      </c>
      <c r="Z52" s="89" t="s">
        <v>475</v>
      </c>
      <c r="AA52" s="89">
        <v>42000</v>
      </c>
      <c r="AB52" s="89" t="s">
        <v>446</v>
      </c>
      <c r="AC52" s="89">
        <v>24</v>
      </c>
      <c r="AD52" s="89" t="s">
        <v>227</v>
      </c>
      <c r="AE52" s="89" t="s">
        <v>456</v>
      </c>
      <c r="AF52" s="89">
        <v>2250</v>
      </c>
      <c r="AG52" s="89">
        <v>2250</v>
      </c>
      <c r="AH52" s="89" t="s">
        <v>448</v>
      </c>
      <c r="AI52" s="89">
        <v>39937.440000000002</v>
      </c>
      <c r="AJ52" s="89">
        <v>11812.56</v>
      </c>
      <c r="AK52" s="89">
        <v>51750</v>
      </c>
      <c r="AL52" s="89">
        <v>2062.56</v>
      </c>
      <c r="AM52" s="89">
        <v>42.44</v>
      </c>
      <c r="AN52" s="89">
        <v>2105</v>
      </c>
      <c r="AO52" s="89">
        <v>0</v>
      </c>
      <c r="AP52" s="89">
        <v>0</v>
      </c>
      <c r="AQ52" s="89">
        <v>0</v>
      </c>
      <c r="AR52" s="89">
        <v>23</v>
      </c>
      <c r="AS52" s="89"/>
      <c r="AT52" s="89" t="s">
        <v>449</v>
      </c>
      <c r="AU52" s="89"/>
      <c r="AV52" s="89"/>
      <c r="AW52" s="89"/>
      <c r="AX52" s="89" t="s">
        <v>230</v>
      </c>
      <c r="AY52" s="89" t="s">
        <v>231</v>
      </c>
      <c r="AZ52" s="89"/>
      <c r="BA52" s="89">
        <v>0</v>
      </c>
      <c r="BB52" s="123">
        <v>45777</v>
      </c>
      <c r="BC52" s="123" t="s">
        <v>380</v>
      </c>
      <c r="BD52" s="89" t="s">
        <v>381</v>
      </c>
      <c r="BE52" s="89" t="s">
        <v>432</v>
      </c>
      <c r="BF52" s="124" t="s">
        <v>424</v>
      </c>
      <c r="BG52" s="125"/>
      <c r="BH52" s="126"/>
      <c r="BI52" s="89" t="s">
        <v>425</v>
      </c>
      <c r="BJ52" s="89" t="s">
        <v>435</v>
      </c>
      <c r="BK52" s="126">
        <v>0</v>
      </c>
      <c r="BL52" s="104" t="s">
        <v>437</v>
      </c>
    </row>
    <row r="53" spans="1:64" x14ac:dyDescent="0.3">
      <c r="A53" s="89">
        <v>48</v>
      </c>
      <c r="B53" s="89" t="s">
        <v>187</v>
      </c>
      <c r="C53" s="89" t="s">
        <v>186</v>
      </c>
      <c r="D53" s="89" t="s">
        <v>198</v>
      </c>
      <c r="E53" s="89" t="s">
        <v>197</v>
      </c>
      <c r="F53" s="89" t="s">
        <v>185</v>
      </c>
      <c r="G53" s="89" t="s">
        <v>184</v>
      </c>
      <c r="H53" s="89" t="s">
        <v>185</v>
      </c>
      <c r="I53" s="89">
        <v>173066</v>
      </c>
      <c r="J53" s="89" t="s">
        <v>214</v>
      </c>
      <c r="K53" s="89">
        <v>173066</v>
      </c>
      <c r="L53" s="89" t="s">
        <v>438</v>
      </c>
      <c r="M53" s="89" t="s">
        <v>439</v>
      </c>
      <c r="N53" s="89">
        <v>387735</v>
      </c>
      <c r="O53" s="89" t="s">
        <v>440</v>
      </c>
      <c r="P53" s="89">
        <v>588974</v>
      </c>
      <c r="Q53" s="89" t="s">
        <v>476</v>
      </c>
      <c r="R53" s="89" t="s">
        <v>219</v>
      </c>
      <c r="S53" s="89" t="s">
        <v>477</v>
      </c>
      <c r="T53" s="89" t="s">
        <v>221</v>
      </c>
      <c r="U53" s="89" t="s">
        <v>222</v>
      </c>
      <c r="V53" s="89">
        <v>541</v>
      </c>
      <c r="W53" s="89" t="s">
        <v>443</v>
      </c>
      <c r="X53" s="89">
        <v>352225460</v>
      </c>
      <c r="Y53" s="89" t="s">
        <v>478</v>
      </c>
      <c r="Z53" s="89" t="s">
        <v>479</v>
      </c>
      <c r="AA53" s="89">
        <v>42000</v>
      </c>
      <c r="AB53" s="89" t="s">
        <v>446</v>
      </c>
      <c r="AC53" s="89">
        <v>24</v>
      </c>
      <c r="AD53" s="89" t="s">
        <v>227</v>
      </c>
      <c r="AE53" s="89" t="s">
        <v>447</v>
      </c>
      <c r="AF53" s="89">
        <v>2240</v>
      </c>
      <c r="AG53" s="89">
        <v>2240</v>
      </c>
      <c r="AH53" s="89" t="s">
        <v>448</v>
      </c>
      <c r="AI53" s="89">
        <v>32554.720000000001</v>
      </c>
      <c r="AJ53" s="89">
        <v>12245.28</v>
      </c>
      <c r="AK53" s="89">
        <v>44800</v>
      </c>
      <c r="AL53" s="89">
        <v>9445.2800000000007</v>
      </c>
      <c r="AM53" s="89">
        <v>528.72</v>
      </c>
      <c r="AN53" s="89">
        <v>9974</v>
      </c>
      <c r="AO53" s="89">
        <v>0</v>
      </c>
      <c r="AP53" s="89">
        <v>0</v>
      </c>
      <c r="AQ53" s="89">
        <v>0</v>
      </c>
      <c r="AR53" s="89">
        <v>20</v>
      </c>
      <c r="AS53" s="89"/>
      <c r="AT53" s="89" t="s">
        <v>449</v>
      </c>
      <c r="AU53" s="89"/>
      <c r="AV53" s="89"/>
      <c r="AW53" s="89"/>
      <c r="AX53" s="89" t="s">
        <v>230</v>
      </c>
      <c r="AY53" s="89" t="s">
        <v>231</v>
      </c>
      <c r="AZ53" s="89"/>
      <c r="BA53" s="89">
        <v>0</v>
      </c>
      <c r="BB53" s="123">
        <v>45777</v>
      </c>
      <c r="BC53" s="123" t="s">
        <v>380</v>
      </c>
      <c r="BD53" s="89" t="s">
        <v>381</v>
      </c>
      <c r="BE53" s="89" t="s">
        <v>432</v>
      </c>
      <c r="BF53" s="124" t="s">
        <v>424</v>
      </c>
      <c r="BG53" s="125"/>
      <c r="BH53" s="126"/>
      <c r="BI53" s="89" t="s">
        <v>425</v>
      </c>
      <c r="BJ53" s="89" t="s">
        <v>435</v>
      </c>
      <c r="BK53" s="126">
        <v>0</v>
      </c>
      <c r="BL53" s="104" t="s">
        <v>437</v>
      </c>
    </row>
    <row r="54" spans="1:64" x14ac:dyDescent="0.3">
      <c r="A54" s="89">
        <v>49</v>
      </c>
      <c r="B54" s="89" t="s">
        <v>187</v>
      </c>
      <c r="C54" s="89" t="s">
        <v>186</v>
      </c>
      <c r="D54" s="89" t="s">
        <v>198</v>
      </c>
      <c r="E54" s="89" t="s">
        <v>197</v>
      </c>
      <c r="F54" s="89" t="s">
        <v>185</v>
      </c>
      <c r="G54" s="89" t="s">
        <v>184</v>
      </c>
      <c r="H54" s="89" t="s">
        <v>185</v>
      </c>
      <c r="I54" s="89">
        <v>173066</v>
      </c>
      <c r="J54" s="89" t="s">
        <v>214</v>
      </c>
      <c r="K54" s="89">
        <v>173066</v>
      </c>
      <c r="L54" s="89" t="s">
        <v>438</v>
      </c>
      <c r="M54" s="89" t="s">
        <v>439</v>
      </c>
      <c r="N54" s="89">
        <v>387735</v>
      </c>
      <c r="O54" s="89" t="s">
        <v>440</v>
      </c>
      <c r="P54" s="89">
        <v>572236</v>
      </c>
      <c r="Q54" s="89" t="s">
        <v>480</v>
      </c>
      <c r="R54" s="89" t="s">
        <v>219</v>
      </c>
      <c r="S54" s="89" t="s">
        <v>481</v>
      </c>
      <c r="T54" s="89" t="s">
        <v>221</v>
      </c>
      <c r="U54" s="89" t="s">
        <v>222</v>
      </c>
      <c r="V54" s="89">
        <v>541</v>
      </c>
      <c r="W54" s="89" t="s">
        <v>443</v>
      </c>
      <c r="X54" s="89">
        <v>352225739</v>
      </c>
      <c r="Y54" s="89" t="s">
        <v>482</v>
      </c>
      <c r="Z54" s="89" t="s">
        <v>479</v>
      </c>
      <c r="AA54" s="89">
        <v>42000</v>
      </c>
      <c r="AB54" s="89" t="s">
        <v>446</v>
      </c>
      <c r="AC54" s="89">
        <v>24</v>
      </c>
      <c r="AD54" s="89" t="s">
        <v>227</v>
      </c>
      <c r="AE54" s="89" t="s">
        <v>447</v>
      </c>
      <c r="AF54" s="89">
        <v>2240</v>
      </c>
      <c r="AG54" s="89">
        <v>2240</v>
      </c>
      <c r="AH54" s="89" t="s">
        <v>483</v>
      </c>
      <c r="AI54" s="89">
        <v>32554.720000000001</v>
      </c>
      <c r="AJ54" s="89">
        <v>12245.28</v>
      </c>
      <c r="AK54" s="89">
        <v>44800</v>
      </c>
      <c r="AL54" s="89">
        <v>9445.2800000000007</v>
      </c>
      <c r="AM54" s="89">
        <v>528.72</v>
      </c>
      <c r="AN54" s="89">
        <v>9974</v>
      </c>
      <c r="AO54" s="89">
        <v>0</v>
      </c>
      <c r="AP54" s="89">
        <v>0</v>
      </c>
      <c r="AQ54" s="89">
        <v>0</v>
      </c>
      <c r="AR54" s="89">
        <v>20</v>
      </c>
      <c r="AS54" s="89"/>
      <c r="AT54" s="89" t="s">
        <v>449</v>
      </c>
      <c r="AU54" s="89"/>
      <c r="AV54" s="89"/>
      <c r="AW54" s="89"/>
      <c r="AX54" s="89" t="s">
        <v>230</v>
      </c>
      <c r="AY54" s="89" t="s">
        <v>231</v>
      </c>
      <c r="AZ54" s="89"/>
      <c r="BA54" s="89">
        <v>0</v>
      </c>
      <c r="BB54" s="123">
        <v>45777</v>
      </c>
      <c r="BC54" s="123" t="s">
        <v>380</v>
      </c>
      <c r="BD54" s="89" t="s">
        <v>381</v>
      </c>
      <c r="BE54" s="89" t="s">
        <v>432</v>
      </c>
      <c r="BF54" s="124" t="s">
        <v>424</v>
      </c>
      <c r="BG54" s="125"/>
      <c r="BH54" s="126"/>
      <c r="BI54" s="89" t="s">
        <v>425</v>
      </c>
      <c r="BJ54" s="89" t="s">
        <v>435</v>
      </c>
      <c r="BK54" s="126">
        <v>0</v>
      </c>
      <c r="BL54" s="104" t="s">
        <v>437</v>
      </c>
    </row>
    <row r="55" spans="1:64" x14ac:dyDescent="0.3">
      <c r="A55" s="89">
        <v>50</v>
      </c>
      <c r="B55" s="89" t="s">
        <v>187</v>
      </c>
      <c r="C55" s="89" t="s">
        <v>186</v>
      </c>
      <c r="D55" s="89" t="s">
        <v>198</v>
      </c>
      <c r="E55" s="89" t="s">
        <v>197</v>
      </c>
      <c r="F55" s="89" t="s">
        <v>185</v>
      </c>
      <c r="G55" s="89" t="s">
        <v>184</v>
      </c>
      <c r="H55" s="89" t="s">
        <v>185</v>
      </c>
      <c r="I55" s="89">
        <v>173066</v>
      </c>
      <c r="J55" s="89" t="s">
        <v>214</v>
      </c>
      <c r="K55" s="89">
        <v>173066</v>
      </c>
      <c r="L55" s="89" t="s">
        <v>438</v>
      </c>
      <c r="M55" s="89" t="s">
        <v>439</v>
      </c>
      <c r="N55" s="89">
        <v>387735</v>
      </c>
      <c r="O55" s="89" t="s">
        <v>440</v>
      </c>
      <c r="P55" s="89">
        <v>588974</v>
      </c>
      <c r="Q55" s="89" t="s">
        <v>476</v>
      </c>
      <c r="R55" s="89" t="s">
        <v>219</v>
      </c>
      <c r="S55" s="89" t="s">
        <v>484</v>
      </c>
      <c r="T55" s="89" t="s">
        <v>270</v>
      </c>
      <c r="U55" s="89" t="s">
        <v>222</v>
      </c>
      <c r="V55" s="89">
        <v>541</v>
      </c>
      <c r="W55" s="89" t="s">
        <v>236</v>
      </c>
      <c r="X55" s="89">
        <v>352285773</v>
      </c>
      <c r="Y55" s="89" t="s">
        <v>485</v>
      </c>
      <c r="Z55" s="89" t="s">
        <v>445</v>
      </c>
      <c r="AA55" s="89">
        <v>42000</v>
      </c>
      <c r="AB55" s="89" t="s">
        <v>446</v>
      </c>
      <c r="AC55" s="89">
        <v>24</v>
      </c>
      <c r="AD55" s="89" t="s">
        <v>227</v>
      </c>
      <c r="AE55" s="89" t="s">
        <v>447</v>
      </c>
      <c r="AF55" s="89">
        <v>2240</v>
      </c>
      <c r="AG55" s="89">
        <v>2240</v>
      </c>
      <c r="AH55" s="89" t="s">
        <v>400</v>
      </c>
      <c r="AI55" s="89">
        <v>32895.21</v>
      </c>
      <c r="AJ55" s="89">
        <v>11904.79</v>
      </c>
      <c r="AK55" s="89">
        <v>44800</v>
      </c>
      <c r="AL55" s="89">
        <v>9104.7900000000009</v>
      </c>
      <c r="AM55" s="89">
        <v>499.21</v>
      </c>
      <c r="AN55" s="89">
        <v>9604</v>
      </c>
      <c r="AO55" s="89">
        <v>0</v>
      </c>
      <c r="AP55" s="89">
        <v>0</v>
      </c>
      <c r="AQ55" s="89">
        <v>0</v>
      </c>
      <c r="AR55" s="89">
        <v>20</v>
      </c>
      <c r="AS55" s="89"/>
      <c r="AT55" s="89" t="s">
        <v>449</v>
      </c>
      <c r="AU55" s="89"/>
      <c r="AV55" s="89"/>
      <c r="AW55" s="89"/>
      <c r="AX55" s="89" t="s">
        <v>230</v>
      </c>
      <c r="AY55" s="89" t="s">
        <v>231</v>
      </c>
      <c r="AZ55" s="89"/>
      <c r="BA55" s="89">
        <v>0</v>
      </c>
      <c r="BB55" s="123">
        <v>45777</v>
      </c>
      <c r="BC55" s="123" t="s">
        <v>380</v>
      </c>
      <c r="BD55" s="89" t="s">
        <v>381</v>
      </c>
      <c r="BE55" s="89" t="s">
        <v>432</v>
      </c>
      <c r="BF55" s="124" t="s">
        <v>424</v>
      </c>
      <c r="BG55" s="125"/>
      <c r="BH55" s="126"/>
      <c r="BI55" s="89" t="s">
        <v>425</v>
      </c>
      <c r="BJ55" s="89" t="s">
        <v>435</v>
      </c>
      <c r="BK55" s="126">
        <v>0</v>
      </c>
      <c r="BL55" s="104" t="s">
        <v>437</v>
      </c>
    </row>
    <row r="56" spans="1:64" x14ac:dyDescent="0.3">
      <c r="A56" s="89">
        <v>51</v>
      </c>
      <c r="B56" s="89" t="s">
        <v>187</v>
      </c>
      <c r="C56" s="89" t="s">
        <v>186</v>
      </c>
      <c r="D56" s="89" t="s">
        <v>198</v>
      </c>
      <c r="E56" s="89" t="s">
        <v>197</v>
      </c>
      <c r="F56" s="89" t="s">
        <v>185</v>
      </c>
      <c r="G56" s="89" t="s">
        <v>184</v>
      </c>
      <c r="H56" s="89" t="s">
        <v>185</v>
      </c>
      <c r="I56" s="89">
        <v>173066</v>
      </c>
      <c r="J56" s="89" t="s">
        <v>214</v>
      </c>
      <c r="K56" s="89">
        <v>173066</v>
      </c>
      <c r="L56" s="89" t="s">
        <v>438</v>
      </c>
      <c r="M56" s="89" t="s">
        <v>439</v>
      </c>
      <c r="N56" s="89">
        <v>419380</v>
      </c>
      <c r="O56" s="89" t="s">
        <v>486</v>
      </c>
      <c r="P56" s="89">
        <v>646078</v>
      </c>
      <c r="Q56" s="89" t="s">
        <v>487</v>
      </c>
      <c r="R56" s="89" t="s">
        <v>219</v>
      </c>
      <c r="S56" s="89" t="s">
        <v>488</v>
      </c>
      <c r="T56" s="89" t="s">
        <v>270</v>
      </c>
      <c r="U56" s="89" t="s">
        <v>222</v>
      </c>
      <c r="V56" s="89">
        <v>541</v>
      </c>
      <c r="W56" s="89" t="s">
        <v>236</v>
      </c>
      <c r="X56" s="89">
        <v>352285818</v>
      </c>
      <c r="Y56" s="89" t="s">
        <v>489</v>
      </c>
      <c r="Z56" s="89" t="s">
        <v>490</v>
      </c>
      <c r="AA56" s="89">
        <v>42000</v>
      </c>
      <c r="AB56" s="89" t="s">
        <v>446</v>
      </c>
      <c r="AC56" s="89">
        <v>24</v>
      </c>
      <c r="AD56" s="89" t="s">
        <v>227</v>
      </c>
      <c r="AE56" s="89" t="s">
        <v>447</v>
      </c>
      <c r="AF56" s="89">
        <v>2240</v>
      </c>
      <c r="AG56" s="89">
        <v>2240</v>
      </c>
      <c r="AH56" s="89" t="s">
        <v>448</v>
      </c>
      <c r="AI56" s="89">
        <v>33193.14</v>
      </c>
      <c r="AJ56" s="89">
        <v>11606.86</v>
      </c>
      <c r="AK56" s="89">
        <v>44800</v>
      </c>
      <c r="AL56" s="89">
        <v>8806.86</v>
      </c>
      <c r="AM56" s="89">
        <v>473.14</v>
      </c>
      <c r="AN56" s="89">
        <v>9280</v>
      </c>
      <c r="AO56" s="89">
        <v>0</v>
      </c>
      <c r="AP56" s="89">
        <v>0</v>
      </c>
      <c r="AQ56" s="89">
        <v>0</v>
      </c>
      <c r="AR56" s="89">
        <v>20</v>
      </c>
      <c r="AS56" s="89"/>
      <c r="AT56" s="89" t="s">
        <v>449</v>
      </c>
      <c r="AU56" s="89"/>
      <c r="AV56" s="89"/>
      <c r="AW56" s="89"/>
      <c r="AX56" s="89" t="s">
        <v>230</v>
      </c>
      <c r="AY56" s="89" t="s">
        <v>231</v>
      </c>
      <c r="AZ56" s="89"/>
      <c r="BA56" s="89">
        <v>0</v>
      </c>
      <c r="BB56" s="123">
        <v>45777</v>
      </c>
      <c r="BC56" s="123" t="s">
        <v>380</v>
      </c>
      <c r="BD56" s="89" t="s">
        <v>381</v>
      </c>
      <c r="BE56" s="89" t="s">
        <v>432</v>
      </c>
      <c r="BF56" s="124" t="s">
        <v>424</v>
      </c>
      <c r="BG56" s="125"/>
      <c r="BH56" s="126"/>
      <c r="BI56" s="89" t="s">
        <v>425</v>
      </c>
      <c r="BJ56" s="89" t="s">
        <v>435</v>
      </c>
      <c r="BK56" s="126">
        <v>0</v>
      </c>
      <c r="BL56" s="104" t="s">
        <v>437</v>
      </c>
    </row>
    <row r="57" spans="1:64" x14ac:dyDescent="0.3">
      <c r="A57" s="89">
        <v>52</v>
      </c>
      <c r="B57" s="89" t="s">
        <v>187</v>
      </c>
      <c r="C57" s="89" t="s">
        <v>186</v>
      </c>
      <c r="D57" s="89" t="s">
        <v>198</v>
      </c>
      <c r="E57" s="89" t="s">
        <v>197</v>
      </c>
      <c r="F57" s="89" t="s">
        <v>185</v>
      </c>
      <c r="G57" s="89" t="s">
        <v>184</v>
      </c>
      <c r="H57" s="89" t="s">
        <v>185</v>
      </c>
      <c r="I57" s="89">
        <v>173066</v>
      </c>
      <c r="J57" s="89" t="s">
        <v>214</v>
      </c>
      <c r="K57" s="89">
        <v>173066</v>
      </c>
      <c r="L57" s="89" t="s">
        <v>438</v>
      </c>
      <c r="M57" s="89" t="s">
        <v>439</v>
      </c>
      <c r="N57" s="89">
        <v>387735</v>
      </c>
      <c r="O57" s="89" t="s">
        <v>440</v>
      </c>
      <c r="P57" s="89">
        <v>588974</v>
      </c>
      <c r="Q57" s="89" t="s">
        <v>476</v>
      </c>
      <c r="R57" s="89" t="s">
        <v>219</v>
      </c>
      <c r="S57" s="89" t="s">
        <v>491</v>
      </c>
      <c r="T57" s="89" t="s">
        <v>270</v>
      </c>
      <c r="U57" s="89" t="s">
        <v>222</v>
      </c>
      <c r="V57" s="89">
        <v>541</v>
      </c>
      <c r="W57" s="89" t="s">
        <v>443</v>
      </c>
      <c r="X57" s="89">
        <v>352326236</v>
      </c>
      <c r="Y57" s="89" t="s">
        <v>492</v>
      </c>
      <c r="Z57" s="89" t="s">
        <v>445</v>
      </c>
      <c r="AA57" s="89">
        <v>42000</v>
      </c>
      <c r="AB57" s="89" t="s">
        <v>446</v>
      </c>
      <c r="AC57" s="89">
        <v>24</v>
      </c>
      <c r="AD57" s="89" t="s">
        <v>227</v>
      </c>
      <c r="AE57" s="89" t="s">
        <v>447</v>
      </c>
      <c r="AF57" s="89">
        <v>2240</v>
      </c>
      <c r="AG57" s="89">
        <v>2240</v>
      </c>
      <c r="AH57" s="89" t="s">
        <v>448</v>
      </c>
      <c r="AI57" s="89">
        <v>32895.21</v>
      </c>
      <c r="AJ57" s="89">
        <v>11904.79</v>
      </c>
      <c r="AK57" s="89">
        <v>44800</v>
      </c>
      <c r="AL57" s="89">
        <v>9104.7900000000009</v>
      </c>
      <c r="AM57" s="89">
        <v>499.21</v>
      </c>
      <c r="AN57" s="89">
        <v>9604</v>
      </c>
      <c r="AO57" s="89">
        <v>0</v>
      </c>
      <c r="AP57" s="89">
        <v>0</v>
      </c>
      <c r="AQ57" s="89">
        <v>0</v>
      </c>
      <c r="AR57" s="89">
        <v>20</v>
      </c>
      <c r="AS57" s="89"/>
      <c r="AT57" s="89" t="s">
        <v>449</v>
      </c>
      <c r="AU57" s="89"/>
      <c r="AV57" s="89"/>
      <c r="AW57" s="89"/>
      <c r="AX57" s="89" t="s">
        <v>230</v>
      </c>
      <c r="AY57" s="89" t="s">
        <v>231</v>
      </c>
      <c r="AZ57" s="89"/>
      <c r="BA57" s="89">
        <v>0</v>
      </c>
      <c r="BB57" s="123">
        <v>45777</v>
      </c>
      <c r="BC57" s="123" t="s">
        <v>380</v>
      </c>
      <c r="BD57" s="89" t="s">
        <v>381</v>
      </c>
      <c r="BE57" s="89" t="s">
        <v>423</v>
      </c>
      <c r="BF57" s="124" t="s">
        <v>424</v>
      </c>
      <c r="BG57" s="125"/>
      <c r="BH57" s="126"/>
      <c r="BI57" s="89" t="s">
        <v>425</v>
      </c>
      <c r="BJ57" s="89" t="s">
        <v>435</v>
      </c>
      <c r="BK57" s="126">
        <v>0</v>
      </c>
      <c r="BL57" s="104" t="s">
        <v>437</v>
      </c>
    </row>
    <row r="58" spans="1:64" x14ac:dyDescent="0.3">
      <c r="A58" s="89">
        <v>53</v>
      </c>
      <c r="B58" s="89" t="s">
        <v>187</v>
      </c>
      <c r="C58" s="89" t="s">
        <v>186</v>
      </c>
      <c r="D58" s="89" t="s">
        <v>198</v>
      </c>
      <c r="E58" s="89" t="s">
        <v>197</v>
      </c>
      <c r="F58" s="89" t="s">
        <v>185</v>
      </c>
      <c r="G58" s="89" t="s">
        <v>184</v>
      </c>
      <c r="H58" s="89" t="s">
        <v>185</v>
      </c>
      <c r="I58" s="89">
        <v>173066</v>
      </c>
      <c r="J58" s="89" t="s">
        <v>214</v>
      </c>
      <c r="K58" s="89">
        <v>173066</v>
      </c>
      <c r="L58" s="89" t="s">
        <v>438</v>
      </c>
      <c r="M58" s="89" t="s">
        <v>439</v>
      </c>
      <c r="N58" s="89">
        <v>387735</v>
      </c>
      <c r="O58" s="89" t="s">
        <v>440</v>
      </c>
      <c r="P58" s="89">
        <v>588974</v>
      </c>
      <c r="Q58" s="89" t="s">
        <v>476</v>
      </c>
      <c r="R58" s="89" t="s">
        <v>219</v>
      </c>
      <c r="S58" s="89" t="s">
        <v>493</v>
      </c>
      <c r="T58" s="89" t="s">
        <v>270</v>
      </c>
      <c r="U58" s="89" t="s">
        <v>222</v>
      </c>
      <c r="V58" s="89">
        <v>541</v>
      </c>
      <c r="W58" s="89" t="s">
        <v>443</v>
      </c>
      <c r="X58" s="89">
        <v>352326317</v>
      </c>
      <c r="Y58" s="89" t="s">
        <v>494</v>
      </c>
      <c r="Z58" s="89" t="s">
        <v>445</v>
      </c>
      <c r="AA58" s="89">
        <v>42000</v>
      </c>
      <c r="AB58" s="89" t="s">
        <v>446</v>
      </c>
      <c r="AC58" s="89">
        <v>24</v>
      </c>
      <c r="AD58" s="89" t="s">
        <v>227</v>
      </c>
      <c r="AE58" s="89" t="s">
        <v>447</v>
      </c>
      <c r="AF58" s="89">
        <v>2240</v>
      </c>
      <c r="AG58" s="89">
        <v>2240</v>
      </c>
      <c r="AH58" s="89" t="s">
        <v>267</v>
      </c>
      <c r="AI58" s="89">
        <v>32895.21</v>
      </c>
      <c r="AJ58" s="89">
        <v>11904.79</v>
      </c>
      <c r="AK58" s="89">
        <v>44800</v>
      </c>
      <c r="AL58" s="89">
        <v>9104.7900000000009</v>
      </c>
      <c r="AM58" s="89">
        <v>499.21</v>
      </c>
      <c r="AN58" s="89">
        <v>9604</v>
      </c>
      <c r="AO58" s="89">
        <v>0</v>
      </c>
      <c r="AP58" s="89">
        <v>0</v>
      </c>
      <c r="AQ58" s="89">
        <v>0</v>
      </c>
      <c r="AR58" s="89">
        <v>20</v>
      </c>
      <c r="AS58" s="89"/>
      <c r="AT58" s="89" t="s">
        <v>449</v>
      </c>
      <c r="AU58" s="89"/>
      <c r="AV58" s="89"/>
      <c r="AW58" s="89"/>
      <c r="AX58" s="89" t="s">
        <v>230</v>
      </c>
      <c r="AY58" s="89" t="s">
        <v>231</v>
      </c>
      <c r="AZ58" s="89"/>
      <c r="BA58" s="89">
        <v>0</v>
      </c>
      <c r="BB58" s="123">
        <v>45777</v>
      </c>
      <c r="BC58" s="123" t="s">
        <v>380</v>
      </c>
      <c r="BD58" s="89" t="s">
        <v>381</v>
      </c>
      <c r="BE58" s="89" t="s">
        <v>432</v>
      </c>
      <c r="BF58" s="124" t="s">
        <v>424</v>
      </c>
      <c r="BG58" s="125"/>
      <c r="BH58" s="126"/>
      <c r="BI58" s="89" t="s">
        <v>425</v>
      </c>
      <c r="BJ58" s="89" t="s">
        <v>435</v>
      </c>
      <c r="BK58" s="126">
        <v>0</v>
      </c>
      <c r="BL58" s="104" t="s">
        <v>437</v>
      </c>
    </row>
    <row r="59" spans="1:64" x14ac:dyDescent="0.3">
      <c r="A59" s="89">
        <v>54</v>
      </c>
      <c r="B59" s="89" t="s">
        <v>187</v>
      </c>
      <c r="C59" s="89" t="s">
        <v>186</v>
      </c>
      <c r="D59" s="89" t="s">
        <v>198</v>
      </c>
      <c r="E59" s="89" t="s">
        <v>197</v>
      </c>
      <c r="F59" s="89" t="s">
        <v>185</v>
      </c>
      <c r="G59" s="89" t="s">
        <v>184</v>
      </c>
      <c r="H59" s="89" t="s">
        <v>185</v>
      </c>
      <c r="I59" s="89">
        <v>173066</v>
      </c>
      <c r="J59" s="89" t="s">
        <v>214</v>
      </c>
      <c r="K59" s="89">
        <v>173066</v>
      </c>
      <c r="L59" s="89" t="s">
        <v>438</v>
      </c>
      <c r="M59" s="89" t="s">
        <v>439</v>
      </c>
      <c r="N59" s="89">
        <v>387735</v>
      </c>
      <c r="O59" s="89" t="s">
        <v>440</v>
      </c>
      <c r="P59" s="89">
        <v>588974</v>
      </c>
      <c r="Q59" s="89" t="s">
        <v>476</v>
      </c>
      <c r="R59" s="89" t="s">
        <v>219</v>
      </c>
      <c r="S59" s="89" t="s">
        <v>495</v>
      </c>
      <c r="T59" s="89" t="s">
        <v>270</v>
      </c>
      <c r="U59" s="89" t="s">
        <v>222</v>
      </c>
      <c r="V59" s="89">
        <v>541</v>
      </c>
      <c r="W59" s="89" t="s">
        <v>236</v>
      </c>
      <c r="X59" s="89">
        <v>352380957</v>
      </c>
      <c r="Y59" s="89" t="s">
        <v>496</v>
      </c>
      <c r="Z59" s="89" t="s">
        <v>497</v>
      </c>
      <c r="AA59" s="89">
        <v>42000</v>
      </c>
      <c r="AB59" s="89" t="s">
        <v>446</v>
      </c>
      <c r="AC59" s="89">
        <v>24</v>
      </c>
      <c r="AD59" s="89" t="s">
        <v>227</v>
      </c>
      <c r="AE59" s="89" t="s">
        <v>447</v>
      </c>
      <c r="AF59" s="89">
        <v>2240</v>
      </c>
      <c r="AG59" s="89">
        <v>2240</v>
      </c>
      <c r="AH59" s="89" t="s">
        <v>498</v>
      </c>
      <c r="AI59" s="89">
        <v>33150.61</v>
      </c>
      <c r="AJ59" s="89">
        <v>11649.39</v>
      </c>
      <c r="AK59" s="89">
        <v>44800</v>
      </c>
      <c r="AL59" s="89">
        <v>8849.39</v>
      </c>
      <c r="AM59" s="89">
        <v>477.61</v>
      </c>
      <c r="AN59" s="89">
        <v>9327</v>
      </c>
      <c r="AO59" s="89">
        <v>0</v>
      </c>
      <c r="AP59" s="89">
        <v>0</v>
      </c>
      <c r="AQ59" s="89">
        <v>0</v>
      </c>
      <c r="AR59" s="89">
        <v>20</v>
      </c>
      <c r="AS59" s="89"/>
      <c r="AT59" s="89" t="s">
        <v>449</v>
      </c>
      <c r="AU59" s="89"/>
      <c r="AV59" s="89"/>
      <c r="AW59" s="89"/>
      <c r="AX59" s="89" t="s">
        <v>230</v>
      </c>
      <c r="AY59" s="89" t="s">
        <v>231</v>
      </c>
      <c r="AZ59" s="89"/>
      <c r="BA59" s="89">
        <v>0</v>
      </c>
      <c r="BB59" s="123">
        <v>45777</v>
      </c>
      <c r="BC59" s="123" t="s">
        <v>380</v>
      </c>
      <c r="BD59" s="89" t="s">
        <v>381</v>
      </c>
      <c r="BE59" s="89" t="s">
        <v>432</v>
      </c>
      <c r="BF59" s="124" t="s">
        <v>424</v>
      </c>
      <c r="BG59" s="125"/>
      <c r="BH59" s="126"/>
      <c r="BI59" s="89" t="s">
        <v>425</v>
      </c>
      <c r="BJ59" s="89" t="s">
        <v>435</v>
      </c>
      <c r="BK59" s="126">
        <v>0</v>
      </c>
      <c r="BL59" s="104" t="s">
        <v>437</v>
      </c>
    </row>
    <row r="60" spans="1:64" x14ac:dyDescent="0.3">
      <c r="A60" s="89">
        <v>55</v>
      </c>
      <c r="B60" s="89" t="s">
        <v>187</v>
      </c>
      <c r="C60" s="89" t="s">
        <v>186</v>
      </c>
      <c r="D60" s="89" t="s">
        <v>198</v>
      </c>
      <c r="E60" s="89" t="s">
        <v>197</v>
      </c>
      <c r="F60" s="89" t="s">
        <v>185</v>
      </c>
      <c r="G60" s="89" t="s">
        <v>184</v>
      </c>
      <c r="H60" s="89" t="s">
        <v>185</v>
      </c>
      <c r="I60" s="89">
        <v>173066</v>
      </c>
      <c r="J60" s="89" t="s">
        <v>214</v>
      </c>
      <c r="K60" s="89">
        <v>173066</v>
      </c>
      <c r="L60" s="89" t="s">
        <v>438</v>
      </c>
      <c r="M60" s="89" t="s">
        <v>439</v>
      </c>
      <c r="N60" s="89">
        <v>387555</v>
      </c>
      <c r="O60" s="89" t="s">
        <v>451</v>
      </c>
      <c r="P60" s="89">
        <v>601342</v>
      </c>
      <c r="Q60" s="89" t="s">
        <v>461</v>
      </c>
      <c r="R60" s="89" t="s">
        <v>219</v>
      </c>
      <c r="S60" s="89" t="s">
        <v>499</v>
      </c>
      <c r="T60" s="89" t="s">
        <v>270</v>
      </c>
      <c r="U60" s="89" t="s">
        <v>222</v>
      </c>
      <c r="V60" s="89">
        <v>541</v>
      </c>
      <c r="W60" s="89" t="s">
        <v>236</v>
      </c>
      <c r="X60" s="89">
        <v>352442645</v>
      </c>
      <c r="Y60" s="89" t="s">
        <v>500</v>
      </c>
      <c r="Z60" s="89" t="s">
        <v>501</v>
      </c>
      <c r="AA60" s="89">
        <v>42000</v>
      </c>
      <c r="AB60" s="89" t="s">
        <v>446</v>
      </c>
      <c r="AC60" s="89">
        <v>24</v>
      </c>
      <c r="AD60" s="89" t="s">
        <v>227</v>
      </c>
      <c r="AE60" s="89" t="s">
        <v>447</v>
      </c>
      <c r="AF60" s="89">
        <v>2240</v>
      </c>
      <c r="AG60" s="89">
        <v>2240</v>
      </c>
      <c r="AH60" s="89" t="s">
        <v>448</v>
      </c>
      <c r="AI60" s="89">
        <v>33406.019999999997</v>
      </c>
      <c r="AJ60" s="89">
        <v>11393.98</v>
      </c>
      <c r="AK60" s="89">
        <v>44800</v>
      </c>
      <c r="AL60" s="89">
        <v>8593.98</v>
      </c>
      <c r="AM60" s="89">
        <v>455.02</v>
      </c>
      <c r="AN60" s="89">
        <v>9049</v>
      </c>
      <c r="AO60" s="89">
        <v>0</v>
      </c>
      <c r="AP60" s="89">
        <v>0</v>
      </c>
      <c r="AQ60" s="89">
        <v>0</v>
      </c>
      <c r="AR60" s="89">
        <v>20</v>
      </c>
      <c r="AS60" s="89"/>
      <c r="AT60" s="89" t="s">
        <v>449</v>
      </c>
      <c r="AU60" s="89"/>
      <c r="AV60" s="89"/>
      <c r="AW60" s="89"/>
      <c r="AX60" s="89" t="s">
        <v>230</v>
      </c>
      <c r="AY60" s="89" t="s">
        <v>231</v>
      </c>
      <c r="AZ60" s="89"/>
      <c r="BA60" s="89">
        <v>0</v>
      </c>
      <c r="BB60" s="123">
        <v>45777</v>
      </c>
      <c r="BC60" s="123" t="s">
        <v>380</v>
      </c>
      <c r="BD60" s="89" t="s">
        <v>381</v>
      </c>
      <c r="BE60" s="89" t="s">
        <v>423</v>
      </c>
      <c r="BF60" s="124" t="s">
        <v>424</v>
      </c>
      <c r="BG60" s="125"/>
      <c r="BH60" s="126"/>
      <c r="BI60" s="89" t="s">
        <v>425</v>
      </c>
      <c r="BJ60" s="89" t="s">
        <v>435</v>
      </c>
      <c r="BK60" s="126">
        <v>0</v>
      </c>
      <c r="BL60" s="104" t="s">
        <v>437</v>
      </c>
    </row>
    <row r="61" spans="1:64" x14ac:dyDescent="0.3">
      <c r="A61" s="89">
        <v>56</v>
      </c>
      <c r="B61" s="89" t="s">
        <v>187</v>
      </c>
      <c r="C61" s="89" t="s">
        <v>186</v>
      </c>
      <c r="D61" s="89" t="s">
        <v>198</v>
      </c>
      <c r="E61" s="89" t="s">
        <v>197</v>
      </c>
      <c r="F61" s="89" t="s">
        <v>185</v>
      </c>
      <c r="G61" s="89" t="s">
        <v>184</v>
      </c>
      <c r="H61" s="89" t="s">
        <v>185</v>
      </c>
      <c r="I61" s="89">
        <v>173066</v>
      </c>
      <c r="J61" s="89" t="s">
        <v>214</v>
      </c>
      <c r="K61" s="89">
        <v>173066</v>
      </c>
      <c r="L61" s="89" t="s">
        <v>438</v>
      </c>
      <c r="M61" s="89" t="s">
        <v>439</v>
      </c>
      <c r="N61" s="89">
        <v>387555</v>
      </c>
      <c r="O61" s="89" t="s">
        <v>451</v>
      </c>
      <c r="P61" s="89">
        <v>601342</v>
      </c>
      <c r="Q61" s="89" t="s">
        <v>461</v>
      </c>
      <c r="R61" s="89" t="s">
        <v>219</v>
      </c>
      <c r="S61" s="89" t="s">
        <v>502</v>
      </c>
      <c r="T61" s="89" t="s">
        <v>270</v>
      </c>
      <c r="U61" s="89" t="s">
        <v>244</v>
      </c>
      <c r="V61" s="89">
        <v>541</v>
      </c>
      <c r="W61" s="89" t="s">
        <v>236</v>
      </c>
      <c r="X61" s="89">
        <v>352519575</v>
      </c>
      <c r="Y61" s="89" t="s">
        <v>503</v>
      </c>
      <c r="Z61" s="89" t="s">
        <v>504</v>
      </c>
      <c r="AA61" s="89">
        <v>42000</v>
      </c>
      <c r="AB61" s="89" t="s">
        <v>446</v>
      </c>
      <c r="AC61" s="89">
        <v>24</v>
      </c>
      <c r="AD61" s="89" t="s">
        <v>227</v>
      </c>
      <c r="AE61" s="89" t="s">
        <v>447</v>
      </c>
      <c r="AF61" s="89">
        <v>2240</v>
      </c>
      <c r="AG61" s="89">
        <v>2240</v>
      </c>
      <c r="AH61" s="89" t="s">
        <v>448</v>
      </c>
      <c r="AI61" s="89">
        <v>33576.269999999997</v>
      </c>
      <c r="AJ61" s="89">
        <v>11223.73</v>
      </c>
      <c r="AK61" s="89">
        <v>44800</v>
      </c>
      <c r="AL61" s="89">
        <v>8423.73</v>
      </c>
      <c r="AM61" s="89">
        <v>440.27</v>
      </c>
      <c r="AN61" s="89">
        <v>8864</v>
      </c>
      <c r="AO61" s="89">
        <v>0</v>
      </c>
      <c r="AP61" s="89">
        <v>0</v>
      </c>
      <c r="AQ61" s="89">
        <v>0</v>
      </c>
      <c r="AR61" s="89">
        <v>20</v>
      </c>
      <c r="AS61" s="89"/>
      <c r="AT61" s="89" t="s">
        <v>449</v>
      </c>
      <c r="AU61" s="89"/>
      <c r="AV61" s="89"/>
      <c r="AW61" s="89"/>
      <c r="AX61" s="89" t="s">
        <v>230</v>
      </c>
      <c r="AY61" s="89" t="s">
        <v>231</v>
      </c>
      <c r="AZ61" s="89"/>
      <c r="BA61" s="89">
        <v>0</v>
      </c>
      <c r="BB61" s="123">
        <v>45777</v>
      </c>
      <c r="BC61" s="123" t="s">
        <v>380</v>
      </c>
      <c r="BD61" s="89" t="s">
        <v>381</v>
      </c>
      <c r="BE61" s="89" t="s">
        <v>423</v>
      </c>
      <c r="BF61" s="124" t="s">
        <v>424</v>
      </c>
      <c r="BG61" s="125"/>
      <c r="BH61" s="126"/>
      <c r="BI61" s="89" t="s">
        <v>425</v>
      </c>
      <c r="BJ61" s="89" t="s">
        <v>435</v>
      </c>
      <c r="BK61" s="126">
        <v>0</v>
      </c>
      <c r="BL61" s="104" t="s">
        <v>437</v>
      </c>
    </row>
    <row r="62" spans="1:64" x14ac:dyDescent="0.3">
      <c r="A62" s="89">
        <v>57</v>
      </c>
      <c r="B62" s="89" t="s">
        <v>187</v>
      </c>
      <c r="C62" s="89" t="s">
        <v>186</v>
      </c>
      <c r="D62" s="89" t="s">
        <v>198</v>
      </c>
      <c r="E62" s="89" t="s">
        <v>197</v>
      </c>
      <c r="F62" s="89" t="s">
        <v>185</v>
      </c>
      <c r="G62" s="89" t="s">
        <v>184</v>
      </c>
      <c r="H62" s="89" t="s">
        <v>185</v>
      </c>
      <c r="I62" s="89">
        <v>229088</v>
      </c>
      <c r="J62" s="89" t="s">
        <v>505</v>
      </c>
      <c r="K62" s="89">
        <v>229088</v>
      </c>
      <c r="L62" s="89" t="s">
        <v>438</v>
      </c>
      <c r="M62" s="89" t="s">
        <v>439</v>
      </c>
      <c r="N62" s="89">
        <v>424787</v>
      </c>
      <c r="O62" s="89" t="s">
        <v>506</v>
      </c>
      <c r="P62" s="89">
        <v>832990</v>
      </c>
      <c r="Q62" s="89" t="s">
        <v>507</v>
      </c>
      <c r="R62" s="89" t="s">
        <v>219</v>
      </c>
      <c r="S62" s="89" t="s">
        <v>508</v>
      </c>
      <c r="T62" s="89" t="s">
        <v>235</v>
      </c>
      <c r="U62" s="89" t="s">
        <v>222</v>
      </c>
      <c r="V62" s="89">
        <v>541</v>
      </c>
      <c r="W62" s="89" t="s">
        <v>236</v>
      </c>
      <c r="X62" s="89">
        <v>352524430</v>
      </c>
      <c r="Y62" s="89" t="s">
        <v>509</v>
      </c>
      <c r="Z62" s="89" t="s">
        <v>510</v>
      </c>
      <c r="AA62" s="89">
        <v>42000</v>
      </c>
      <c r="AB62" s="89" t="s">
        <v>511</v>
      </c>
      <c r="AC62" s="89">
        <v>24</v>
      </c>
      <c r="AD62" s="89" t="s">
        <v>227</v>
      </c>
      <c r="AE62" s="89" t="s">
        <v>512</v>
      </c>
      <c r="AF62" s="89">
        <v>2240</v>
      </c>
      <c r="AG62" s="89">
        <v>2240</v>
      </c>
      <c r="AH62" s="89" t="s">
        <v>346</v>
      </c>
      <c r="AI62" s="89">
        <v>30743.75</v>
      </c>
      <c r="AJ62" s="89">
        <v>11816.25</v>
      </c>
      <c r="AK62" s="89">
        <v>42560</v>
      </c>
      <c r="AL62" s="89">
        <v>11256.25</v>
      </c>
      <c r="AM62" s="89">
        <v>747.49</v>
      </c>
      <c r="AN62" s="89">
        <v>12003.74</v>
      </c>
      <c r="AO62" s="89">
        <v>0</v>
      </c>
      <c r="AP62" s="89">
        <v>0</v>
      </c>
      <c r="AQ62" s="89">
        <v>0</v>
      </c>
      <c r="AR62" s="89">
        <v>19</v>
      </c>
      <c r="AS62" s="89"/>
      <c r="AT62" s="89" t="s">
        <v>449</v>
      </c>
      <c r="AU62" s="89"/>
      <c r="AV62" s="89"/>
      <c r="AW62" s="89"/>
      <c r="AX62" s="89" t="s">
        <v>230</v>
      </c>
      <c r="AY62" s="89" t="s">
        <v>231</v>
      </c>
      <c r="AZ62" s="89"/>
      <c r="BA62" s="89">
        <v>0</v>
      </c>
      <c r="BB62" s="123">
        <v>45777</v>
      </c>
      <c r="BC62" s="123" t="s">
        <v>380</v>
      </c>
      <c r="BD62" s="89" t="s">
        <v>381</v>
      </c>
      <c r="BE62" s="89" t="s">
        <v>432</v>
      </c>
      <c r="BF62" s="124" t="s">
        <v>424</v>
      </c>
      <c r="BG62" s="125"/>
      <c r="BH62" s="126"/>
      <c r="BI62" s="89" t="s">
        <v>425</v>
      </c>
      <c r="BJ62" s="89" t="s">
        <v>435</v>
      </c>
      <c r="BK62" s="126">
        <v>0</v>
      </c>
      <c r="BL62" s="104" t="s">
        <v>437</v>
      </c>
    </row>
    <row r="63" spans="1:64" x14ac:dyDescent="0.3">
      <c r="A63" s="89">
        <v>58</v>
      </c>
      <c r="B63" s="89" t="s">
        <v>187</v>
      </c>
      <c r="C63" s="89" t="s">
        <v>186</v>
      </c>
      <c r="D63" s="89" t="s">
        <v>198</v>
      </c>
      <c r="E63" s="89" t="s">
        <v>197</v>
      </c>
      <c r="F63" s="89" t="s">
        <v>185</v>
      </c>
      <c r="G63" s="89" t="s">
        <v>184</v>
      </c>
      <c r="H63" s="89" t="s">
        <v>185</v>
      </c>
      <c r="I63" s="89">
        <v>229088</v>
      </c>
      <c r="J63" s="89" t="s">
        <v>505</v>
      </c>
      <c r="K63" s="89">
        <v>229088</v>
      </c>
      <c r="L63" s="89" t="s">
        <v>438</v>
      </c>
      <c r="M63" s="89" t="s">
        <v>439</v>
      </c>
      <c r="N63" s="89">
        <v>424787</v>
      </c>
      <c r="O63" s="89" t="s">
        <v>506</v>
      </c>
      <c r="P63" s="89">
        <v>832990</v>
      </c>
      <c r="Q63" s="89" t="s">
        <v>507</v>
      </c>
      <c r="R63" s="89" t="s">
        <v>219</v>
      </c>
      <c r="S63" s="89" t="s">
        <v>513</v>
      </c>
      <c r="T63" s="89" t="s">
        <v>235</v>
      </c>
      <c r="U63" s="89" t="s">
        <v>222</v>
      </c>
      <c r="V63" s="89">
        <v>541</v>
      </c>
      <c r="W63" s="89" t="s">
        <v>236</v>
      </c>
      <c r="X63" s="89">
        <v>352524483</v>
      </c>
      <c r="Y63" s="89" t="s">
        <v>478</v>
      </c>
      <c r="Z63" s="89" t="s">
        <v>510</v>
      </c>
      <c r="AA63" s="89">
        <v>42000</v>
      </c>
      <c r="AB63" s="89" t="s">
        <v>511</v>
      </c>
      <c r="AC63" s="89">
        <v>24</v>
      </c>
      <c r="AD63" s="89" t="s">
        <v>227</v>
      </c>
      <c r="AE63" s="89" t="s">
        <v>512</v>
      </c>
      <c r="AF63" s="89">
        <v>2240</v>
      </c>
      <c r="AG63" s="89">
        <v>2240</v>
      </c>
      <c r="AH63" s="89" t="s">
        <v>514</v>
      </c>
      <c r="AI63" s="89">
        <v>30743.75</v>
      </c>
      <c r="AJ63" s="89">
        <v>11816.25</v>
      </c>
      <c r="AK63" s="89">
        <v>42560</v>
      </c>
      <c r="AL63" s="89">
        <v>11256.25</v>
      </c>
      <c r="AM63" s="89">
        <v>747.49</v>
      </c>
      <c r="AN63" s="89">
        <v>12003.74</v>
      </c>
      <c r="AO63" s="89">
        <v>0</v>
      </c>
      <c r="AP63" s="89">
        <v>0</v>
      </c>
      <c r="AQ63" s="89">
        <v>0</v>
      </c>
      <c r="AR63" s="89">
        <v>19</v>
      </c>
      <c r="AS63" s="89"/>
      <c r="AT63" s="89" t="s">
        <v>515</v>
      </c>
      <c r="AU63" s="89"/>
      <c r="AV63" s="89"/>
      <c r="AW63" s="89"/>
      <c r="AX63" s="89" t="s">
        <v>230</v>
      </c>
      <c r="AY63" s="89" t="s">
        <v>231</v>
      </c>
      <c r="AZ63" s="89"/>
      <c r="BA63" s="89">
        <v>0</v>
      </c>
      <c r="BB63" s="123">
        <v>45777</v>
      </c>
      <c r="BC63" s="123" t="s">
        <v>380</v>
      </c>
      <c r="BD63" s="89" t="s">
        <v>381</v>
      </c>
      <c r="BE63" s="89" t="s">
        <v>432</v>
      </c>
      <c r="BF63" s="124" t="s">
        <v>424</v>
      </c>
      <c r="BG63" s="125"/>
      <c r="BH63" s="126"/>
      <c r="BI63" s="89" t="s">
        <v>425</v>
      </c>
      <c r="BJ63" s="89" t="s">
        <v>435</v>
      </c>
      <c r="BK63" s="126">
        <v>0</v>
      </c>
      <c r="BL63" s="104" t="s">
        <v>437</v>
      </c>
    </row>
    <row r="64" spans="1:64" x14ac:dyDescent="0.3">
      <c r="A64" s="89">
        <v>59</v>
      </c>
      <c r="B64" s="89" t="s">
        <v>187</v>
      </c>
      <c r="C64" s="89" t="s">
        <v>186</v>
      </c>
      <c r="D64" s="89" t="s">
        <v>198</v>
      </c>
      <c r="E64" s="89" t="s">
        <v>197</v>
      </c>
      <c r="F64" s="89" t="s">
        <v>185</v>
      </c>
      <c r="G64" s="89" t="s">
        <v>184</v>
      </c>
      <c r="H64" s="89" t="s">
        <v>185</v>
      </c>
      <c r="I64" s="89">
        <v>229088</v>
      </c>
      <c r="J64" s="89" t="s">
        <v>505</v>
      </c>
      <c r="K64" s="89">
        <v>229088</v>
      </c>
      <c r="L64" s="89" t="s">
        <v>438</v>
      </c>
      <c r="M64" s="89" t="s">
        <v>439</v>
      </c>
      <c r="N64" s="89">
        <v>424787</v>
      </c>
      <c r="O64" s="89" t="s">
        <v>506</v>
      </c>
      <c r="P64" s="89">
        <v>837935</v>
      </c>
      <c r="Q64" s="89" t="s">
        <v>516</v>
      </c>
      <c r="R64" s="89" t="s">
        <v>219</v>
      </c>
      <c r="S64" s="89" t="s">
        <v>517</v>
      </c>
      <c r="T64" s="89" t="s">
        <v>235</v>
      </c>
      <c r="U64" s="89" t="s">
        <v>222</v>
      </c>
      <c r="V64" s="89">
        <v>541</v>
      </c>
      <c r="W64" s="89" t="s">
        <v>236</v>
      </c>
      <c r="X64" s="89">
        <v>352524484</v>
      </c>
      <c r="Y64" s="89" t="s">
        <v>518</v>
      </c>
      <c r="Z64" s="89" t="s">
        <v>510</v>
      </c>
      <c r="AA64" s="89">
        <v>42000</v>
      </c>
      <c r="AB64" s="89" t="s">
        <v>511</v>
      </c>
      <c r="AC64" s="89">
        <v>24</v>
      </c>
      <c r="AD64" s="89" t="s">
        <v>227</v>
      </c>
      <c r="AE64" s="89" t="s">
        <v>512</v>
      </c>
      <c r="AF64" s="89">
        <v>2240</v>
      </c>
      <c r="AG64" s="89">
        <v>2240</v>
      </c>
      <c r="AH64" s="89" t="s">
        <v>519</v>
      </c>
      <c r="AI64" s="89">
        <v>30743.75</v>
      </c>
      <c r="AJ64" s="89">
        <v>11816.25</v>
      </c>
      <c r="AK64" s="89">
        <v>42560</v>
      </c>
      <c r="AL64" s="89">
        <v>11256.25</v>
      </c>
      <c r="AM64" s="89">
        <v>747.49</v>
      </c>
      <c r="AN64" s="89">
        <v>12003.74</v>
      </c>
      <c r="AO64" s="89">
        <v>0</v>
      </c>
      <c r="AP64" s="89">
        <v>0</v>
      </c>
      <c r="AQ64" s="89">
        <v>0</v>
      </c>
      <c r="AR64" s="89">
        <v>19</v>
      </c>
      <c r="AS64" s="89"/>
      <c r="AT64" s="89" t="s">
        <v>449</v>
      </c>
      <c r="AU64" s="89"/>
      <c r="AV64" s="89"/>
      <c r="AW64" s="89"/>
      <c r="AX64" s="89" t="s">
        <v>230</v>
      </c>
      <c r="AY64" s="89" t="s">
        <v>231</v>
      </c>
      <c r="AZ64" s="89"/>
      <c r="BA64" s="89">
        <v>0</v>
      </c>
      <c r="BB64" s="123">
        <v>45777</v>
      </c>
      <c r="BC64" s="123" t="s">
        <v>380</v>
      </c>
      <c r="BD64" s="89" t="s">
        <v>381</v>
      </c>
      <c r="BE64" s="89" t="s">
        <v>432</v>
      </c>
      <c r="BF64" s="124" t="s">
        <v>424</v>
      </c>
      <c r="BG64" s="125"/>
      <c r="BH64" s="126"/>
      <c r="BI64" s="89" t="s">
        <v>425</v>
      </c>
      <c r="BJ64" s="89" t="s">
        <v>435</v>
      </c>
      <c r="BK64" s="126">
        <v>0</v>
      </c>
      <c r="BL64" s="104" t="s">
        <v>437</v>
      </c>
    </row>
    <row r="65" spans="1:64" x14ac:dyDescent="0.3">
      <c r="A65" s="89">
        <v>60</v>
      </c>
      <c r="B65" s="89" t="s">
        <v>187</v>
      </c>
      <c r="C65" s="89" t="s">
        <v>186</v>
      </c>
      <c r="D65" s="89" t="s">
        <v>198</v>
      </c>
      <c r="E65" s="89" t="s">
        <v>197</v>
      </c>
      <c r="F65" s="89" t="s">
        <v>185</v>
      </c>
      <c r="G65" s="89" t="s">
        <v>184</v>
      </c>
      <c r="H65" s="89" t="s">
        <v>185</v>
      </c>
      <c r="I65" s="89">
        <v>229088</v>
      </c>
      <c r="J65" s="89" t="s">
        <v>505</v>
      </c>
      <c r="K65" s="89">
        <v>229088</v>
      </c>
      <c r="L65" s="89" t="s">
        <v>438</v>
      </c>
      <c r="M65" s="89" t="s">
        <v>439</v>
      </c>
      <c r="N65" s="89">
        <v>424787</v>
      </c>
      <c r="O65" s="89" t="s">
        <v>506</v>
      </c>
      <c r="P65" s="89">
        <v>657765</v>
      </c>
      <c r="Q65" s="89" t="s">
        <v>520</v>
      </c>
      <c r="R65" s="89" t="s">
        <v>219</v>
      </c>
      <c r="S65" s="89" t="s">
        <v>521</v>
      </c>
      <c r="T65" s="89" t="s">
        <v>235</v>
      </c>
      <c r="U65" s="89" t="s">
        <v>222</v>
      </c>
      <c r="V65" s="89">
        <v>541</v>
      </c>
      <c r="W65" s="89" t="s">
        <v>236</v>
      </c>
      <c r="X65" s="89">
        <v>352524514</v>
      </c>
      <c r="Y65" s="89" t="s">
        <v>522</v>
      </c>
      <c r="Z65" s="89" t="s">
        <v>510</v>
      </c>
      <c r="AA65" s="89">
        <v>42000</v>
      </c>
      <c r="AB65" s="89" t="s">
        <v>511</v>
      </c>
      <c r="AC65" s="89">
        <v>24</v>
      </c>
      <c r="AD65" s="89" t="s">
        <v>227</v>
      </c>
      <c r="AE65" s="89" t="s">
        <v>512</v>
      </c>
      <c r="AF65" s="89">
        <v>2240</v>
      </c>
      <c r="AG65" s="89">
        <v>2240</v>
      </c>
      <c r="AH65" s="89" t="s">
        <v>519</v>
      </c>
      <c r="AI65" s="89">
        <v>30743.75</v>
      </c>
      <c r="AJ65" s="89">
        <v>11816.25</v>
      </c>
      <c r="AK65" s="89">
        <v>42560</v>
      </c>
      <c r="AL65" s="89">
        <v>11256.25</v>
      </c>
      <c r="AM65" s="89">
        <v>747.49</v>
      </c>
      <c r="AN65" s="89">
        <v>12003.74</v>
      </c>
      <c r="AO65" s="89">
        <v>0</v>
      </c>
      <c r="AP65" s="89">
        <v>0</v>
      </c>
      <c r="AQ65" s="89">
        <v>0</v>
      </c>
      <c r="AR65" s="89">
        <v>19</v>
      </c>
      <c r="AS65" s="89"/>
      <c r="AT65" s="89" t="s">
        <v>449</v>
      </c>
      <c r="AU65" s="89"/>
      <c r="AV65" s="89"/>
      <c r="AW65" s="89"/>
      <c r="AX65" s="89" t="s">
        <v>230</v>
      </c>
      <c r="AY65" s="89" t="s">
        <v>231</v>
      </c>
      <c r="AZ65" s="89"/>
      <c r="BA65" s="89">
        <v>0</v>
      </c>
      <c r="BB65" s="123">
        <v>45777</v>
      </c>
      <c r="BC65" s="123" t="s">
        <v>380</v>
      </c>
      <c r="BD65" s="89" t="s">
        <v>381</v>
      </c>
      <c r="BE65" s="89" t="s">
        <v>427</v>
      </c>
      <c r="BF65" s="124" t="s">
        <v>424</v>
      </c>
      <c r="BG65" s="125"/>
      <c r="BH65" s="126"/>
      <c r="BI65" s="89" t="s">
        <v>425</v>
      </c>
      <c r="BJ65" s="89" t="s">
        <v>435</v>
      </c>
      <c r="BK65" s="126">
        <v>0</v>
      </c>
      <c r="BL65" s="104" t="s">
        <v>437</v>
      </c>
    </row>
    <row r="66" spans="1:64" x14ac:dyDescent="0.3">
      <c r="A66" s="89">
        <v>61</v>
      </c>
      <c r="B66" s="89" t="s">
        <v>187</v>
      </c>
      <c r="C66" s="89" t="s">
        <v>186</v>
      </c>
      <c r="D66" s="89" t="s">
        <v>198</v>
      </c>
      <c r="E66" s="89" t="s">
        <v>197</v>
      </c>
      <c r="F66" s="89" t="s">
        <v>185</v>
      </c>
      <c r="G66" s="89" t="s">
        <v>184</v>
      </c>
      <c r="H66" s="89" t="s">
        <v>185</v>
      </c>
      <c r="I66" s="89">
        <v>229088</v>
      </c>
      <c r="J66" s="89" t="s">
        <v>505</v>
      </c>
      <c r="K66" s="89">
        <v>229088</v>
      </c>
      <c r="L66" s="89" t="s">
        <v>438</v>
      </c>
      <c r="M66" s="89" t="s">
        <v>439</v>
      </c>
      <c r="N66" s="89">
        <v>424787</v>
      </c>
      <c r="O66" s="89" t="s">
        <v>506</v>
      </c>
      <c r="P66" s="89">
        <v>832990</v>
      </c>
      <c r="Q66" s="89" t="s">
        <v>507</v>
      </c>
      <c r="R66" s="89" t="s">
        <v>219</v>
      </c>
      <c r="S66" s="89" t="s">
        <v>523</v>
      </c>
      <c r="T66" s="89" t="s">
        <v>235</v>
      </c>
      <c r="U66" s="89" t="s">
        <v>222</v>
      </c>
      <c r="V66" s="89">
        <v>541</v>
      </c>
      <c r="W66" s="89" t="s">
        <v>236</v>
      </c>
      <c r="X66" s="89">
        <v>352526875</v>
      </c>
      <c r="Y66" s="89" t="s">
        <v>524</v>
      </c>
      <c r="Z66" s="89" t="s">
        <v>510</v>
      </c>
      <c r="AA66" s="89">
        <v>42000</v>
      </c>
      <c r="AB66" s="89" t="s">
        <v>511</v>
      </c>
      <c r="AC66" s="89">
        <v>24</v>
      </c>
      <c r="AD66" s="89" t="s">
        <v>227</v>
      </c>
      <c r="AE66" s="89" t="s">
        <v>512</v>
      </c>
      <c r="AF66" s="89">
        <v>2240</v>
      </c>
      <c r="AG66" s="89">
        <v>2240</v>
      </c>
      <c r="AH66" s="89" t="s">
        <v>519</v>
      </c>
      <c r="AI66" s="89">
        <v>30743.75</v>
      </c>
      <c r="AJ66" s="89">
        <v>11816.25</v>
      </c>
      <c r="AK66" s="89">
        <v>42560</v>
      </c>
      <c r="AL66" s="89">
        <v>11256.25</v>
      </c>
      <c r="AM66" s="89">
        <v>747.49</v>
      </c>
      <c r="AN66" s="89">
        <v>12003.74</v>
      </c>
      <c r="AO66" s="89">
        <v>0</v>
      </c>
      <c r="AP66" s="89">
        <v>0</v>
      </c>
      <c r="AQ66" s="89">
        <v>0</v>
      </c>
      <c r="AR66" s="89">
        <v>19</v>
      </c>
      <c r="AS66" s="89"/>
      <c r="AT66" s="89" t="s">
        <v>449</v>
      </c>
      <c r="AU66" s="89"/>
      <c r="AV66" s="89"/>
      <c r="AW66" s="89"/>
      <c r="AX66" s="89" t="s">
        <v>230</v>
      </c>
      <c r="AY66" s="89" t="s">
        <v>231</v>
      </c>
      <c r="AZ66" s="89"/>
      <c r="BA66" s="89">
        <v>0</v>
      </c>
      <c r="BB66" s="123">
        <v>45777</v>
      </c>
      <c r="BC66" s="123" t="s">
        <v>380</v>
      </c>
      <c r="BD66" s="89" t="s">
        <v>381</v>
      </c>
      <c r="BE66" s="89" t="s">
        <v>432</v>
      </c>
      <c r="BF66" s="124" t="s">
        <v>424</v>
      </c>
      <c r="BG66" s="125"/>
      <c r="BH66" s="126"/>
      <c r="BI66" s="89" t="s">
        <v>425</v>
      </c>
      <c r="BJ66" s="89" t="s">
        <v>435</v>
      </c>
      <c r="BK66" s="126">
        <v>0</v>
      </c>
      <c r="BL66" s="104" t="s">
        <v>437</v>
      </c>
    </row>
    <row r="67" spans="1:64" x14ac:dyDescent="0.3">
      <c r="A67" s="89">
        <v>62</v>
      </c>
      <c r="B67" s="89" t="s">
        <v>187</v>
      </c>
      <c r="C67" s="89" t="s">
        <v>186</v>
      </c>
      <c r="D67" s="89" t="s">
        <v>198</v>
      </c>
      <c r="E67" s="89" t="s">
        <v>197</v>
      </c>
      <c r="F67" s="89" t="s">
        <v>185</v>
      </c>
      <c r="G67" s="89" t="s">
        <v>184</v>
      </c>
      <c r="H67" s="89" t="s">
        <v>185</v>
      </c>
      <c r="I67" s="89">
        <v>173066</v>
      </c>
      <c r="J67" s="89" t="s">
        <v>214</v>
      </c>
      <c r="K67" s="89">
        <v>173066</v>
      </c>
      <c r="L67" s="89" t="s">
        <v>438</v>
      </c>
      <c r="M67" s="89" t="s">
        <v>439</v>
      </c>
      <c r="N67" s="89">
        <v>419380</v>
      </c>
      <c r="O67" s="89" t="s">
        <v>486</v>
      </c>
      <c r="P67" s="89">
        <v>646078</v>
      </c>
      <c r="Q67" s="89" t="s">
        <v>487</v>
      </c>
      <c r="R67" s="89" t="s">
        <v>219</v>
      </c>
      <c r="S67" s="89" t="s">
        <v>525</v>
      </c>
      <c r="T67" s="89" t="s">
        <v>270</v>
      </c>
      <c r="U67" s="89" t="s">
        <v>222</v>
      </c>
      <c r="V67" s="89">
        <v>541</v>
      </c>
      <c r="W67" s="89" t="s">
        <v>236</v>
      </c>
      <c r="X67" s="89">
        <v>352663396</v>
      </c>
      <c r="Y67" s="89" t="s">
        <v>526</v>
      </c>
      <c r="Z67" s="89" t="s">
        <v>527</v>
      </c>
      <c r="AA67" s="89">
        <v>42000</v>
      </c>
      <c r="AB67" s="89" t="s">
        <v>446</v>
      </c>
      <c r="AC67" s="89">
        <v>24</v>
      </c>
      <c r="AD67" s="89" t="s">
        <v>227</v>
      </c>
      <c r="AE67" s="89" t="s">
        <v>528</v>
      </c>
      <c r="AF67" s="89">
        <v>2240</v>
      </c>
      <c r="AG67" s="89">
        <v>2240</v>
      </c>
      <c r="AH67" s="89" t="s">
        <v>448</v>
      </c>
      <c r="AI67" s="89">
        <v>30743.75</v>
      </c>
      <c r="AJ67" s="89">
        <v>11816.25</v>
      </c>
      <c r="AK67" s="89">
        <v>42560</v>
      </c>
      <c r="AL67" s="89">
        <v>11256.25</v>
      </c>
      <c r="AM67" s="89">
        <v>747.75</v>
      </c>
      <c r="AN67" s="89">
        <v>12004</v>
      </c>
      <c r="AO67" s="89">
        <v>0</v>
      </c>
      <c r="AP67" s="89">
        <v>0</v>
      </c>
      <c r="AQ67" s="89">
        <v>0</v>
      </c>
      <c r="AR67" s="89">
        <v>19</v>
      </c>
      <c r="AS67" s="89"/>
      <c r="AT67" s="89" t="s">
        <v>449</v>
      </c>
      <c r="AU67" s="89"/>
      <c r="AV67" s="89"/>
      <c r="AW67" s="89"/>
      <c r="AX67" s="89" t="s">
        <v>230</v>
      </c>
      <c r="AY67" s="89" t="s">
        <v>231</v>
      </c>
      <c r="AZ67" s="89"/>
      <c r="BA67" s="89">
        <v>0</v>
      </c>
      <c r="BB67" s="123">
        <v>45777</v>
      </c>
      <c r="BC67" s="123" t="s">
        <v>380</v>
      </c>
      <c r="BD67" s="89" t="s">
        <v>381</v>
      </c>
      <c r="BE67" s="89" t="s">
        <v>432</v>
      </c>
      <c r="BF67" s="124" t="s">
        <v>424</v>
      </c>
      <c r="BG67" s="125"/>
      <c r="BH67" s="126"/>
      <c r="BI67" s="89" t="s">
        <v>425</v>
      </c>
      <c r="BJ67" s="89" t="s">
        <v>435</v>
      </c>
      <c r="BK67" s="126">
        <v>0</v>
      </c>
      <c r="BL67" s="104" t="s">
        <v>437</v>
      </c>
    </row>
    <row r="68" spans="1:64" x14ac:dyDescent="0.3">
      <c r="A68" s="89">
        <v>63</v>
      </c>
      <c r="B68" s="89" t="s">
        <v>187</v>
      </c>
      <c r="C68" s="89" t="s">
        <v>186</v>
      </c>
      <c r="D68" s="89" t="s">
        <v>198</v>
      </c>
      <c r="E68" s="89" t="s">
        <v>197</v>
      </c>
      <c r="F68" s="89" t="s">
        <v>185</v>
      </c>
      <c r="G68" s="89" t="s">
        <v>184</v>
      </c>
      <c r="H68" s="89" t="s">
        <v>185</v>
      </c>
      <c r="I68" s="89">
        <v>229088</v>
      </c>
      <c r="J68" s="89" t="s">
        <v>505</v>
      </c>
      <c r="K68" s="89">
        <v>229088</v>
      </c>
      <c r="L68" s="89" t="s">
        <v>438</v>
      </c>
      <c r="M68" s="89" t="s">
        <v>439</v>
      </c>
      <c r="N68" s="89">
        <v>424787</v>
      </c>
      <c r="O68" s="89" t="s">
        <v>506</v>
      </c>
      <c r="P68" s="89">
        <v>657765</v>
      </c>
      <c r="Q68" s="89" t="s">
        <v>520</v>
      </c>
      <c r="R68" s="89" t="s">
        <v>219</v>
      </c>
      <c r="S68" s="89" t="s">
        <v>529</v>
      </c>
      <c r="T68" s="89" t="s">
        <v>235</v>
      </c>
      <c r="U68" s="89" t="s">
        <v>222</v>
      </c>
      <c r="V68" s="89">
        <v>541</v>
      </c>
      <c r="W68" s="89" t="s">
        <v>366</v>
      </c>
      <c r="X68" s="89">
        <v>352668097</v>
      </c>
      <c r="Y68" s="89" t="s">
        <v>530</v>
      </c>
      <c r="Z68" s="89" t="s">
        <v>531</v>
      </c>
      <c r="AA68" s="89">
        <v>42000</v>
      </c>
      <c r="AB68" s="89" t="s">
        <v>511</v>
      </c>
      <c r="AC68" s="89">
        <v>24</v>
      </c>
      <c r="AD68" s="89" t="s">
        <v>227</v>
      </c>
      <c r="AE68" s="89" t="s">
        <v>512</v>
      </c>
      <c r="AF68" s="89">
        <v>2240</v>
      </c>
      <c r="AG68" s="89">
        <v>2240</v>
      </c>
      <c r="AH68" s="89" t="s">
        <v>519</v>
      </c>
      <c r="AI68" s="89">
        <v>31119.14</v>
      </c>
      <c r="AJ68" s="89">
        <v>11440.86</v>
      </c>
      <c r="AK68" s="89">
        <v>42560</v>
      </c>
      <c r="AL68" s="89">
        <v>10880.86</v>
      </c>
      <c r="AM68" s="89">
        <v>707.14</v>
      </c>
      <c r="AN68" s="89">
        <v>11588</v>
      </c>
      <c r="AO68" s="89">
        <v>0</v>
      </c>
      <c r="AP68" s="89">
        <v>0</v>
      </c>
      <c r="AQ68" s="89">
        <v>0</v>
      </c>
      <c r="AR68" s="89">
        <v>19</v>
      </c>
      <c r="AS68" s="89"/>
      <c r="AT68" s="89" t="s">
        <v>449</v>
      </c>
      <c r="AU68" s="89"/>
      <c r="AV68" s="89"/>
      <c r="AW68" s="89"/>
      <c r="AX68" s="89" t="s">
        <v>230</v>
      </c>
      <c r="AY68" s="89" t="s">
        <v>231</v>
      </c>
      <c r="AZ68" s="89"/>
      <c r="BA68" s="89">
        <v>0</v>
      </c>
      <c r="BB68" s="123">
        <v>45777</v>
      </c>
      <c r="BC68" s="123" t="s">
        <v>380</v>
      </c>
      <c r="BD68" s="89" t="s">
        <v>381</v>
      </c>
      <c r="BE68" s="89" t="s">
        <v>432</v>
      </c>
      <c r="BF68" s="124" t="s">
        <v>424</v>
      </c>
      <c r="BG68" s="125"/>
      <c r="BH68" s="126"/>
      <c r="BI68" s="89" t="s">
        <v>425</v>
      </c>
      <c r="BJ68" s="89" t="s">
        <v>435</v>
      </c>
      <c r="BK68" s="126">
        <v>0</v>
      </c>
      <c r="BL68" s="104" t="s">
        <v>437</v>
      </c>
    </row>
    <row r="69" spans="1:64" x14ac:dyDescent="0.3">
      <c r="A69" s="89">
        <v>64</v>
      </c>
      <c r="B69" s="89" t="s">
        <v>187</v>
      </c>
      <c r="C69" s="89" t="s">
        <v>186</v>
      </c>
      <c r="D69" s="89" t="s">
        <v>198</v>
      </c>
      <c r="E69" s="89" t="s">
        <v>197</v>
      </c>
      <c r="F69" s="89" t="s">
        <v>185</v>
      </c>
      <c r="G69" s="89" t="s">
        <v>184</v>
      </c>
      <c r="H69" s="89" t="s">
        <v>185</v>
      </c>
      <c r="I69" s="89">
        <v>229088</v>
      </c>
      <c r="J69" s="89" t="s">
        <v>505</v>
      </c>
      <c r="K69" s="89">
        <v>229088</v>
      </c>
      <c r="L69" s="89" t="s">
        <v>438</v>
      </c>
      <c r="M69" s="89" t="s">
        <v>439</v>
      </c>
      <c r="N69" s="89">
        <v>424787</v>
      </c>
      <c r="O69" s="89" t="s">
        <v>506</v>
      </c>
      <c r="P69" s="89">
        <v>832990</v>
      </c>
      <c r="Q69" s="89" t="s">
        <v>507</v>
      </c>
      <c r="R69" s="89" t="s">
        <v>219</v>
      </c>
      <c r="S69" s="89" t="s">
        <v>532</v>
      </c>
      <c r="T69" s="89" t="s">
        <v>235</v>
      </c>
      <c r="U69" s="89" t="s">
        <v>222</v>
      </c>
      <c r="V69" s="89">
        <v>541</v>
      </c>
      <c r="W69" s="89" t="s">
        <v>236</v>
      </c>
      <c r="X69" s="89">
        <v>352674242</v>
      </c>
      <c r="Y69" s="89" t="s">
        <v>533</v>
      </c>
      <c r="Z69" s="89" t="s">
        <v>531</v>
      </c>
      <c r="AA69" s="89">
        <v>42000</v>
      </c>
      <c r="AB69" s="89" t="s">
        <v>511</v>
      </c>
      <c r="AC69" s="89">
        <v>24</v>
      </c>
      <c r="AD69" s="89" t="s">
        <v>227</v>
      </c>
      <c r="AE69" s="89" t="s">
        <v>512</v>
      </c>
      <c r="AF69" s="89">
        <v>2240</v>
      </c>
      <c r="AG69" s="89">
        <v>2240</v>
      </c>
      <c r="AH69" s="89" t="s">
        <v>519</v>
      </c>
      <c r="AI69" s="89">
        <v>31119.14</v>
      </c>
      <c r="AJ69" s="89">
        <v>11440.86</v>
      </c>
      <c r="AK69" s="89">
        <v>42560</v>
      </c>
      <c r="AL69" s="89">
        <v>10880.86</v>
      </c>
      <c r="AM69" s="89">
        <v>707.14</v>
      </c>
      <c r="AN69" s="89">
        <v>11588</v>
      </c>
      <c r="AO69" s="89">
        <v>0</v>
      </c>
      <c r="AP69" s="89">
        <v>0</v>
      </c>
      <c r="AQ69" s="89">
        <v>0</v>
      </c>
      <c r="AR69" s="89">
        <v>19</v>
      </c>
      <c r="AS69" s="89"/>
      <c r="AT69" s="89" t="s">
        <v>449</v>
      </c>
      <c r="AU69" s="89"/>
      <c r="AV69" s="89"/>
      <c r="AW69" s="89"/>
      <c r="AX69" s="89" t="s">
        <v>230</v>
      </c>
      <c r="AY69" s="89" t="s">
        <v>231</v>
      </c>
      <c r="AZ69" s="89"/>
      <c r="BA69" s="89">
        <v>0</v>
      </c>
      <c r="BB69" s="123">
        <v>45777</v>
      </c>
      <c r="BC69" s="123" t="s">
        <v>380</v>
      </c>
      <c r="BD69" s="89" t="s">
        <v>381</v>
      </c>
      <c r="BE69" s="89" t="s">
        <v>432</v>
      </c>
      <c r="BF69" s="124" t="s">
        <v>424</v>
      </c>
      <c r="BG69" s="125"/>
      <c r="BH69" s="126"/>
      <c r="BI69" s="89" t="s">
        <v>425</v>
      </c>
      <c r="BJ69" s="89" t="s">
        <v>435</v>
      </c>
      <c r="BK69" s="126">
        <v>0</v>
      </c>
      <c r="BL69" s="104" t="s">
        <v>437</v>
      </c>
    </row>
    <row r="70" spans="1:64" x14ac:dyDescent="0.3">
      <c r="A70" s="89">
        <v>65</v>
      </c>
      <c r="B70" s="89" t="s">
        <v>187</v>
      </c>
      <c r="C70" s="89" t="s">
        <v>186</v>
      </c>
      <c r="D70" s="89" t="s">
        <v>198</v>
      </c>
      <c r="E70" s="89" t="s">
        <v>197</v>
      </c>
      <c r="F70" s="89" t="s">
        <v>185</v>
      </c>
      <c r="G70" s="89" t="s">
        <v>184</v>
      </c>
      <c r="H70" s="89" t="s">
        <v>185</v>
      </c>
      <c r="I70" s="89">
        <v>229088</v>
      </c>
      <c r="J70" s="89" t="s">
        <v>505</v>
      </c>
      <c r="K70" s="89">
        <v>229088</v>
      </c>
      <c r="L70" s="89" t="s">
        <v>438</v>
      </c>
      <c r="M70" s="89" t="s">
        <v>439</v>
      </c>
      <c r="N70" s="89">
        <v>424787</v>
      </c>
      <c r="O70" s="89" t="s">
        <v>506</v>
      </c>
      <c r="P70" s="89">
        <v>837935</v>
      </c>
      <c r="Q70" s="89" t="s">
        <v>516</v>
      </c>
      <c r="R70" s="89" t="s">
        <v>219</v>
      </c>
      <c r="S70" s="89" t="s">
        <v>534</v>
      </c>
      <c r="T70" s="89" t="s">
        <v>235</v>
      </c>
      <c r="U70" s="89" t="s">
        <v>222</v>
      </c>
      <c r="V70" s="89">
        <v>541</v>
      </c>
      <c r="W70" s="89" t="s">
        <v>236</v>
      </c>
      <c r="X70" s="89">
        <v>352706892</v>
      </c>
      <c r="Y70" s="89" t="s">
        <v>535</v>
      </c>
      <c r="Z70" s="89" t="s">
        <v>536</v>
      </c>
      <c r="AA70" s="89">
        <v>42000</v>
      </c>
      <c r="AB70" s="89" t="s">
        <v>511</v>
      </c>
      <c r="AC70" s="89">
        <v>24</v>
      </c>
      <c r="AD70" s="89" t="s">
        <v>227</v>
      </c>
      <c r="AE70" s="89" t="s">
        <v>512</v>
      </c>
      <c r="AF70" s="89">
        <v>2240</v>
      </c>
      <c r="AG70" s="89">
        <v>2240</v>
      </c>
      <c r="AH70" s="89" t="s">
        <v>483</v>
      </c>
      <c r="AI70" s="89">
        <v>31202.52</v>
      </c>
      <c r="AJ70" s="89">
        <v>11357.48</v>
      </c>
      <c r="AK70" s="89">
        <v>42560</v>
      </c>
      <c r="AL70" s="89">
        <v>10797.48</v>
      </c>
      <c r="AM70" s="89">
        <v>697.52</v>
      </c>
      <c r="AN70" s="89">
        <v>11495</v>
      </c>
      <c r="AO70" s="89">
        <v>0</v>
      </c>
      <c r="AP70" s="89">
        <v>0</v>
      </c>
      <c r="AQ70" s="89">
        <v>0</v>
      </c>
      <c r="AR70" s="89">
        <v>19</v>
      </c>
      <c r="AS70" s="89"/>
      <c r="AT70" s="89" t="s">
        <v>449</v>
      </c>
      <c r="AU70" s="89"/>
      <c r="AV70" s="89"/>
      <c r="AW70" s="89"/>
      <c r="AX70" s="89" t="s">
        <v>230</v>
      </c>
      <c r="AY70" s="89" t="s">
        <v>231</v>
      </c>
      <c r="AZ70" s="89"/>
      <c r="BA70" s="89">
        <v>0</v>
      </c>
      <c r="BB70" s="123">
        <v>45777</v>
      </c>
      <c r="BC70" s="123" t="s">
        <v>380</v>
      </c>
      <c r="BD70" s="89" t="s">
        <v>381</v>
      </c>
      <c r="BE70" s="89" t="s">
        <v>423</v>
      </c>
      <c r="BF70" s="124" t="s">
        <v>424</v>
      </c>
      <c r="BG70" s="125"/>
      <c r="BH70" s="126"/>
      <c r="BI70" s="89" t="s">
        <v>425</v>
      </c>
      <c r="BJ70" s="89" t="s">
        <v>435</v>
      </c>
      <c r="BK70" s="126">
        <v>0</v>
      </c>
      <c r="BL70" s="104" t="s">
        <v>437</v>
      </c>
    </row>
    <row r="71" spans="1:64" x14ac:dyDescent="0.3">
      <c r="A71" s="89">
        <v>66</v>
      </c>
      <c r="B71" s="89" t="s">
        <v>187</v>
      </c>
      <c r="C71" s="89" t="s">
        <v>186</v>
      </c>
      <c r="D71" s="89" t="s">
        <v>198</v>
      </c>
      <c r="E71" s="89" t="s">
        <v>197</v>
      </c>
      <c r="F71" s="89" t="s">
        <v>185</v>
      </c>
      <c r="G71" s="89" t="s">
        <v>184</v>
      </c>
      <c r="H71" s="89" t="s">
        <v>185</v>
      </c>
      <c r="I71" s="89">
        <v>229088</v>
      </c>
      <c r="J71" s="89" t="s">
        <v>505</v>
      </c>
      <c r="K71" s="89">
        <v>229088</v>
      </c>
      <c r="L71" s="89" t="s">
        <v>438</v>
      </c>
      <c r="M71" s="89" t="s">
        <v>439</v>
      </c>
      <c r="N71" s="89">
        <v>424787</v>
      </c>
      <c r="O71" s="89" t="s">
        <v>506</v>
      </c>
      <c r="P71" s="89">
        <v>663373</v>
      </c>
      <c r="Q71" s="89" t="s">
        <v>537</v>
      </c>
      <c r="R71" s="89" t="s">
        <v>219</v>
      </c>
      <c r="S71" s="89" t="s">
        <v>538</v>
      </c>
      <c r="T71" s="89" t="s">
        <v>291</v>
      </c>
      <c r="U71" s="89" t="s">
        <v>222</v>
      </c>
      <c r="V71" s="89">
        <v>541</v>
      </c>
      <c r="W71" s="89" t="s">
        <v>366</v>
      </c>
      <c r="X71" s="89">
        <v>352993465</v>
      </c>
      <c r="Y71" s="89" t="s">
        <v>539</v>
      </c>
      <c r="Z71" s="89" t="s">
        <v>540</v>
      </c>
      <c r="AA71" s="89">
        <v>42000</v>
      </c>
      <c r="AB71" s="89" t="s">
        <v>511</v>
      </c>
      <c r="AC71" s="89">
        <v>24</v>
      </c>
      <c r="AD71" s="89" t="s">
        <v>227</v>
      </c>
      <c r="AE71" s="89" t="s">
        <v>541</v>
      </c>
      <c r="AF71" s="89">
        <v>2240</v>
      </c>
      <c r="AG71" s="89">
        <v>2240</v>
      </c>
      <c r="AH71" s="89" t="s">
        <v>519</v>
      </c>
      <c r="AI71" s="89">
        <v>28965.38</v>
      </c>
      <c r="AJ71" s="89">
        <v>11354.62</v>
      </c>
      <c r="AK71" s="89">
        <v>40320</v>
      </c>
      <c r="AL71" s="89">
        <v>13034.62</v>
      </c>
      <c r="AM71" s="89">
        <v>999.38</v>
      </c>
      <c r="AN71" s="89">
        <v>14034</v>
      </c>
      <c r="AO71" s="89">
        <v>0</v>
      </c>
      <c r="AP71" s="89">
        <v>0</v>
      </c>
      <c r="AQ71" s="89">
        <v>0</v>
      </c>
      <c r="AR71" s="89">
        <v>18</v>
      </c>
      <c r="AS71" s="89"/>
      <c r="AT71" s="89" t="s">
        <v>449</v>
      </c>
      <c r="AU71" s="89"/>
      <c r="AV71" s="89"/>
      <c r="AW71" s="89"/>
      <c r="AX71" s="89" t="s">
        <v>230</v>
      </c>
      <c r="AY71" s="89" t="s">
        <v>231</v>
      </c>
      <c r="AZ71" s="89"/>
      <c r="BA71" s="89">
        <v>0</v>
      </c>
      <c r="BB71" s="123">
        <v>45777</v>
      </c>
      <c r="BC71" s="123" t="s">
        <v>380</v>
      </c>
      <c r="BD71" s="89" t="s">
        <v>381</v>
      </c>
      <c r="BE71" s="89" t="s">
        <v>432</v>
      </c>
      <c r="BF71" s="124" t="s">
        <v>424</v>
      </c>
      <c r="BG71" s="125"/>
      <c r="BH71" s="126"/>
      <c r="BI71" s="89" t="s">
        <v>425</v>
      </c>
      <c r="BJ71" s="89" t="s">
        <v>435</v>
      </c>
      <c r="BK71" s="126">
        <v>0</v>
      </c>
      <c r="BL71" s="104" t="s">
        <v>437</v>
      </c>
    </row>
    <row r="72" spans="1:64" x14ac:dyDescent="0.3">
      <c r="A72" s="89">
        <v>67</v>
      </c>
      <c r="B72" s="89" t="s">
        <v>187</v>
      </c>
      <c r="C72" s="89" t="s">
        <v>186</v>
      </c>
      <c r="D72" s="89" t="s">
        <v>198</v>
      </c>
      <c r="E72" s="89" t="s">
        <v>197</v>
      </c>
      <c r="F72" s="89" t="s">
        <v>185</v>
      </c>
      <c r="G72" s="89" t="s">
        <v>184</v>
      </c>
      <c r="H72" s="89" t="s">
        <v>185</v>
      </c>
      <c r="I72" s="89">
        <v>229088</v>
      </c>
      <c r="J72" s="89" t="s">
        <v>505</v>
      </c>
      <c r="K72" s="89">
        <v>229088</v>
      </c>
      <c r="L72" s="89" t="s">
        <v>438</v>
      </c>
      <c r="M72" s="89" t="s">
        <v>439</v>
      </c>
      <c r="N72" s="89">
        <v>424787</v>
      </c>
      <c r="O72" s="89" t="s">
        <v>506</v>
      </c>
      <c r="P72" s="89">
        <v>663373</v>
      </c>
      <c r="Q72" s="89" t="s">
        <v>537</v>
      </c>
      <c r="R72" s="89" t="s">
        <v>219</v>
      </c>
      <c r="S72" s="89" t="s">
        <v>542</v>
      </c>
      <c r="T72" s="89" t="s">
        <v>291</v>
      </c>
      <c r="U72" s="89" t="s">
        <v>222</v>
      </c>
      <c r="V72" s="89">
        <v>541</v>
      </c>
      <c r="W72" s="89" t="s">
        <v>236</v>
      </c>
      <c r="X72" s="89">
        <v>352993761</v>
      </c>
      <c r="Y72" s="89" t="s">
        <v>543</v>
      </c>
      <c r="Z72" s="89" t="s">
        <v>540</v>
      </c>
      <c r="AA72" s="89">
        <v>42000</v>
      </c>
      <c r="AB72" s="89" t="s">
        <v>511</v>
      </c>
      <c r="AC72" s="89">
        <v>24</v>
      </c>
      <c r="AD72" s="89" t="s">
        <v>227</v>
      </c>
      <c r="AE72" s="89" t="s">
        <v>541</v>
      </c>
      <c r="AF72" s="89">
        <v>2240</v>
      </c>
      <c r="AG72" s="89">
        <v>2240</v>
      </c>
      <c r="AH72" s="89" t="s">
        <v>519</v>
      </c>
      <c r="AI72" s="89">
        <v>28965.38</v>
      </c>
      <c r="AJ72" s="89">
        <v>11354.62</v>
      </c>
      <c r="AK72" s="89">
        <v>40320</v>
      </c>
      <c r="AL72" s="89">
        <v>13034.62</v>
      </c>
      <c r="AM72" s="89">
        <v>999.38</v>
      </c>
      <c r="AN72" s="89">
        <v>14034</v>
      </c>
      <c r="AO72" s="89">
        <v>0</v>
      </c>
      <c r="AP72" s="89">
        <v>0</v>
      </c>
      <c r="AQ72" s="89">
        <v>0</v>
      </c>
      <c r="AR72" s="89">
        <v>18</v>
      </c>
      <c r="AS72" s="89"/>
      <c r="AT72" s="89" t="s">
        <v>449</v>
      </c>
      <c r="AU72" s="89"/>
      <c r="AV72" s="89"/>
      <c r="AW72" s="89"/>
      <c r="AX72" s="89" t="s">
        <v>230</v>
      </c>
      <c r="AY72" s="89" t="s">
        <v>231</v>
      </c>
      <c r="AZ72" s="89"/>
      <c r="BA72" s="89">
        <v>0</v>
      </c>
      <c r="BB72" s="123">
        <v>45777</v>
      </c>
      <c r="BC72" s="123" t="s">
        <v>380</v>
      </c>
      <c r="BD72" s="89" t="s">
        <v>381</v>
      </c>
      <c r="BE72" s="89" t="s">
        <v>432</v>
      </c>
      <c r="BF72" s="124" t="s">
        <v>424</v>
      </c>
      <c r="BG72" s="125"/>
      <c r="BH72" s="126"/>
      <c r="BI72" s="89" t="s">
        <v>425</v>
      </c>
      <c r="BJ72" s="89" t="s">
        <v>435</v>
      </c>
      <c r="BK72" s="126">
        <v>0</v>
      </c>
      <c r="BL72" s="104" t="s">
        <v>437</v>
      </c>
    </row>
    <row r="73" spans="1:64" x14ac:dyDescent="0.3">
      <c r="A73" s="89">
        <v>68</v>
      </c>
      <c r="B73" s="89" t="s">
        <v>187</v>
      </c>
      <c r="C73" s="89" t="s">
        <v>186</v>
      </c>
      <c r="D73" s="89" t="s">
        <v>198</v>
      </c>
      <c r="E73" s="89" t="s">
        <v>197</v>
      </c>
      <c r="F73" s="89" t="s">
        <v>185</v>
      </c>
      <c r="G73" s="89" t="s">
        <v>184</v>
      </c>
      <c r="H73" s="89" t="s">
        <v>185</v>
      </c>
      <c r="I73" s="89">
        <v>229088</v>
      </c>
      <c r="J73" s="89" t="s">
        <v>505</v>
      </c>
      <c r="K73" s="89">
        <v>229088</v>
      </c>
      <c r="L73" s="89" t="s">
        <v>438</v>
      </c>
      <c r="M73" s="89" t="s">
        <v>439</v>
      </c>
      <c r="N73" s="89">
        <v>424787</v>
      </c>
      <c r="O73" s="89" t="s">
        <v>506</v>
      </c>
      <c r="P73" s="89">
        <v>679580</v>
      </c>
      <c r="Q73" s="89" t="s">
        <v>544</v>
      </c>
      <c r="R73" s="89" t="s">
        <v>219</v>
      </c>
      <c r="S73" s="89" t="s">
        <v>545</v>
      </c>
      <c r="T73" s="89" t="s">
        <v>235</v>
      </c>
      <c r="U73" s="89" t="s">
        <v>222</v>
      </c>
      <c r="V73" s="89">
        <v>541</v>
      </c>
      <c r="W73" s="89" t="s">
        <v>236</v>
      </c>
      <c r="X73" s="89">
        <v>353075420</v>
      </c>
      <c r="Y73" s="89" t="s">
        <v>546</v>
      </c>
      <c r="Z73" s="89" t="s">
        <v>547</v>
      </c>
      <c r="AA73" s="89">
        <v>42000</v>
      </c>
      <c r="AB73" s="89" t="s">
        <v>511</v>
      </c>
      <c r="AC73" s="89">
        <v>24</v>
      </c>
      <c r="AD73" s="89" t="s">
        <v>227</v>
      </c>
      <c r="AE73" s="89" t="s">
        <v>541</v>
      </c>
      <c r="AF73" s="89">
        <v>2240</v>
      </c>
      <c r="AG73" s="89">
        <v>2240</v>
      </c>
      <c r="AH73" s="89" t="s">
        <v>483</v>
      </c>
      <c r="AI73" s="89">
        <v>29128.73</v>
      </c>
      <c r="AJ73" s="89">
        <v>11191.27</v>
      </c>
      <c r="AK73" s="89">
        <v>40320</v>
      </c>
      <c r="AL73" s="89">
        <v>12871.27</v>
      </c>
      <c r="AM73" s="89">
        <v>977.73</v>
      </c>
      <c r="AN73" s="89">
        <v>13849</v>
      </c>
      <c r="AO73" s="89">
        <v>0</v>
      </c>
      <c r="AP73" s="89">
        <v>0</v>
      </c>
      <c r="AQ73" s="89">
        <v>0</v>
      </c>
      <c r="AR73" s="89">
        <v>18</v>
      </c>
      <c r="AS73" s="89"/>
      <c r="AT73" s="89" t="s">
        <v>449</v>
      </c>
      <c r="AU73" s="89"/>
      <c r="AV73" s="89"/>
      <c r="AW73" s="89"/>
      <c r="AX73" s="89" t="s">
        <v>230</v>
      </c>
      <c r="AY73" s="89" t="s">
        <v>231</v>
      </c>
      <c r="AZ73" s="89"/>
      <c r="BA73" s="89">
        <v>0</v>
      </c>
      <c r="BB73" s="123">
        <v>45777</v>
      </c>
      <c r="BC73" s="123" t="s">
        <v>380</v>
      </c>
      <c r="BD73" s="89" t="s">
        <v>381</v>
      </c>
      <c r="BE73" s="89" t="s">
        <v>432</v>
      </c>
      <c r="BF73" s="124" t="s">
        <v>424</v>
      </c>
      <c r="BG73" s="125"/>
      <c r="BH73" s="126"/>
      <c r="BI73" s="89" t="s">
        <v>425</v>
      </c>
      <c r="BJ73" s="89" t="s">
        <v>435</v>
      </c>
      <c r="BK73" s="126">
        <v>0</v>
      </c>
      <c r="BL73" s="104" t="s">
        <v>437</v>
      </c>
    </row>
    <row r="74" spans="1:64" x14ac:dyDescent="0.3">
      <c r="A74" s="89">
        <v>69</v>
      </c>
      <c r="B74" s="89" t="s">
        <v>187</v>
      </c>
      <c r="C74" s="89" t="s">
        <v>186</v>
      </c>
      <c r="D74" s="89" t="s">
        <v>198</v>
      </c>
      <c r="E74" s="89" t="s">
        <v>197</v>
      </c>
      <c r="F74" s="89" t="s">
        <v>185</v>
      </c>
      <c r="G74" s="89" t="s">
        <v>184</v>
      </c>
      <c r="H74" s="89" t="s">
        <v>185</v>
      </c>
      <c r="I74" s="89">
        <v>173066</v>
      </c>
      <c r="J74" s="89" t="s">
        <v>214</v>
      </c>
      <c r="K74" s="89">
        <v>173066</v>
      </c>
      <c r="L74" s="89" t="s">
        <v>438</v>
      </c>
      <c r="M74" s="89" t="s">
        <v>439</v>
      </c>
      <c r="N74" s="89">
        <v>419380</v>
      </c>
      <c r="O74" s="89" t="s">
        <v>486</v>
      </c>
      <c r="P74" s="89">
        <v>646078</v>
      </c>
      <c r="Q74" s="89" t="s">
        <v>487</v>
      </c>
      <c r="R74" s="89" t="s">
        <v>219</v>
      </c>
      <c r="S74" s="89" t="s">
        <v>548</v>
      </c>
      <c r="T74" s="89" t="s">
        <v>270</v>
      </c>
      <c r="U74" s="89" t="s">
        <v>222</v>
      </c>
      <c r="V74" s="89">
        <v>541</v>
      </c>
      <c r="W74" s="89" t="s">
        <v>236</v>
      </c>
      <c r="X74" s="89">
        <v>353089206</v>
      </c>
      <c r="Y74" s="89" t="s">
        <v>549</v>
      </c>
      <c r="Z74" s="89" t="s">
        <v>550</v>
      </c>
      <c r="AA74" s="89">
        <v>42000</v>
      </c>
      <c r="AB74" s="89" t="s">
        <v>446</v>
      </c>
      <c r="AC74" s="89">
        <v>24</v>
      </c>
      <c r="AD74" s="89" t="s">
        <v>227</v>
      </c>
      <c r="AE74" s="89" t="s">
        <v>551</v>
      </c>
      <c r="AF74" s="89">
        <v>2240</v>
      </c>
      <c r="AG74" s="89">
        <v>2240</v>
      </c>
      <c r="AH74" s="89" t="s">
        <v>448</v>
      </c>
      <c r="AI74" s="89">
        <v>28679.47</v>
      </c>
      <c r="AJ74" s="89">
        <v>11640.53</v>
      </c>
      <c r="AK74" s="89">
        <v>40320</v>
      </c>
      <c r="AL74" s="89">
        <v>13320.53</v>
      </c>
      <c r="AM74" s="89">
        <v>1037.47</v>
      </c>
      <c r="AN74" s="89">
        <v>14358</v>
      </c>
      <c r="AO74" s="89">
        <v>0</v>
      </c>
      <c r="AP74" s="89">
        <v>0</v>
      </c>
      <c r="AQ74" s="89">
        <v>0</v>
      </c>
      <c r="AR74" s="89">
        <v>18</v>
      </c>
      <c r="AS74" s="89"/>
      <c r="AT74" s="89" t="s">
        <v>449</v>
      </c>
      <c r="AU74" s="89"/>
      <c r="AV74" s="89"/>
      <c r="AW74" s="89"/>
      <c r="AX74" s="89" t="s">
        <v>230</v>
      </c>
      <c r="AY74" s="89" t="s">
        <v>231</v>
      </c>
      <c r="AZ74" s="89"/>
      <c r="BA74" s="89">
        <v>0</v>
      </c>
      <c r="BB74" s="123">
        <v>45777</v>
      </c>
      <c r="BC74" s="123" t="s">
        <v>380</v>
      </c>
      <c r="BD74" s="89" t="s">
        <v>381</v>
      </c>
      <c r="BE74" s="89" t="s">
        <v>423</v>
      </c>
      <c r="BF74" s="124" t="s">
        <v>424</v>
      </c>
      <c r="BG74" s="125"/>
      <c r="BH74" s="126"/>
      <c r="BI74" s="89" t="s">
        <v>425</v>
      </c>
      <c r="BJ74" s="89" t="s">
        <v>435</v>
      </c>
      <c r="BK74" s="126">
        <v>0</v>
      </c>
      <c r="BL74" s="104" t="s">
        <v>437</v>
      </c>
    </row>
    <row r="75" spans="1:64" x14ac:dyDescent="0.3">
      <c r="A75" s="89">
        <v>70</v>
      </c>
      <c r="B75" s="89" t="s">
        <v>187</v>
      </c>
      <c r="C75" s="89" t="s">
        <v>186</v>
      </c>
      <c r="D75" s="89" t="s">
        <v>198</v>
      </c>
      <c r="E75" s="89" t="s">
        <v>197</v>
      </c>
      <c r="F75" s="89" t="s">
        <v>185</v>
      </c>
      <c r="G75" s="89" t="s">
        <v>184</v>
      </c>
      <c r="H75" s="89" t="s">
        <v>185</v>
      </c>
      <c r="I75" s="89">
        <v>173066</v>
      </c>
      <c r="J75" s="89" t="s">
        <v>214</v>
      </c>
      <c r="K75" s="89">
        <v>173066</v>
      </c>
      <c r="L75" s="89" t="s">
        <v>438</v>
      </c>
      <c r="M75" s="89" t="s">
        <v>439</v>
      </c>
      <c r="N75" s="89">
        <v>387735</v>
      </c>
      <c r="O75" s="89" t="s">
        <v>440</v>
      </c>
      <c r="P75" s="89">
        <v>588974</v>
      </c>
      <c r="Q75" s="89" t="s">
        <v>476</v>
      </c>
      <c r="R75" s="89" t="s">
        <v>219</v>
      </c>
      <c r="S75" s="89" t="s">
        <v>552</v>
      </c>
      <c r="T75" s="89" t="s">
        <v>270</v>
      </c>
      <c r="U75" s="89" t="s">
        <v>222</v>
      </c>
      <c r="V75" s="89">
        <v>541</v>
      </c>
      <c r="W75" s="89" t="s">
        <v>236</v>
      </c>
      <c r="X75" s="89">
        <v>353089372</v>
      </c>
      <c r="Y75" s="89" t="s">
        <v>553</v>
      </c>
      <c r="Z75" s="89" t="s">
        <v>550</v>
      </c>
      <c r="AA75" s="89">
        <v>42000</v>
      </c>
      <c r="AB75" s="89" t="s">
        <v>446</v>
      </c>
      <c r="AC75" s="89">
        <v>24</v>
      </c>
      <c r="AD75" s="89" t="s">
        <v>227</v>
      </c>
      <c r="AE75" s="89" t="s">
        <v>551</v>
      </c>
      <c r="AF75" s="89">
        <v>2240</v>
      </c>
      <c r="AG75" s="89">
        <v>2240</v>
      </c>
      <c r="AH75" s="89" t="s">
        <v>448</v>
      </c>
      <c r="AI75" s="89">
        <v>28679.47</v>
      </c>
      <c r="AJ75" s="89">
        <v>11640.53</v>
      </c>
      <c r="AK75" s="89">
        <v>40320</v>
      </c>
      <c r="AL75" s="89">
        <v>13320.53</v>
      </c>
      <c r="AM75" s="89">
        <v>1037.47</v>
      </c>
      <c r="AN75" s="89">
        <v>14358</v>
      </c>
      <c r="AO75" s="89">
        <v>0</v>
      </c>
      <c r="AP75" s="89">
        <v>0</v>
      </c>
      <c r="AQ75" s="89">
        <v>0</v>
      </c>
      <c r="AR75" s="89">
        <v>18</v>
      </c>
      <c r="AS75" s="89"/>
      <c r="AT75" s="89" t="s">
        <v>449</v>
      </c>
      <c r="AU75" s="89"/>
      <c r="AV75" s="89"/>
      <c r="AW75" s="89"/>
      <c r="AX75" s="89" t="s">
        <v>230</v>
      </c>
      <c r="AY75" s="89" t="s">
        <v>231</v>
      </c>
      <c r="AZ75" s="89"/>
      <c r="BA75" s="89">
        <v>0</v>
      </c>
      <c r="BB75" s="123">
        <v>45777</v>
      </c>
      <c r="BC75" s="123" t="s">
        <v>380</v>
      </c>
      <c r="BD75" s="89" t="s">
        <v>381</v>
      </c>
      <c r="BE75" s="89" t="s">
        <v>432</v>
      </c>
      <c r="BF75" s="124" t="s">
        <v>424</v>
      </c>
      <c r="BG75" s="125"/>
      <c r="BH75" s="126"/>
      <c r="BI75" s="89" t="s">
        <v>425</v>
      </c>
      <c r="BJ75" s="89" t="s">
        <v>435</v>
      </c>
      <c r="BK75" s="126">
        <v>0</v>
      </c>
      <c r="BL75" s="104" t="s">
        <v>437</v>
      </c>
    </row>
    <row r="76" spans="1:64" x14ac:dyDescent="0.3">
      <c r="A76" s="89">
        <v>71</v>
      </c>
      <c r="B76" s="89" t="s">
        <v>187</v>
      </c>
      <c r="C76" s="89" t="s">
        <v>186</v>
      </c>
      <c r="D76" s="89" t="s">
        <v>198</v>
      </c>
      <c r="E76" s="89" t="s">
        <v>197</v>
      </c>
      <c r="F76" s="89" t="s">
        <v>185</v>
      </c>
      <c r="G76" s="89" t="s">
        <v>184</v>
      </c>
      <c r="H76" s="89" t="s">
        <v>185</v>
      </c>
      <c r="I76" s="89">
        <v>173066</v>
      </c>
      <c r="J76" s="89" t="s">
        <v>214</v>
      </c>
      <c r="K76" s="89">
        <v>173066</v>
      </c>
      <c r="L76" s="89" t="s">
        <v>438</v>
      </c>
      <c r="M76" s="89" t="s">
        <v>439</v>
      </c>
      <c r="N76" s="89">
        <v>419380</v>
      </c>
      <c r="O76" s="89" t="s">
        <v>486</v>
      </c>
      <c r="P76" s="89">
        <v>646078</v>
      </c>
      <c r="Q76" s="89" t="s">
        <v>487</v>
      </c>
      <c r="R76" s="89" t="s">
        <v>219</v>
      </c>
      <c r="S76" s="89" t="s">
        <v>554</v>
      </c>
      <c r="T76" s="89" t="s">
        <v>270</v>
      </c>
      <c r="U76" s="89" t="s">
        <v>222</v>
      </c>
      <c r="V76" s="89">
        <v>541</v>
      </c>
      <c r="W76" s="89" t="s">
        <v>236</v>
      </c>
      <c r="X76" s="89">
        <v>353089578</v>
      </c>
      <c r="Y76" s="89" t="s">
        <v>555</v>
      </c>
      <c r="Z76" s="89" t="s">
        <v>550</v>
      </c>
      <c r="AA76" s="89">
        <v>42000</v>
      </c>
      <c r="AB76" s="89" t="s">
        <v>446</v>
      </c>
      <c r="AC76" s="89">
        <v>24</v>
      </c>
      <c r="AD76" s="89" t="s">
        <v>227</v>
      </c>
      <c r="AE76" s="89" t="s">
        <v>551</v>
      </c>
      <c r="AF76" s="89">
        <v>2240</v>
      </c>
      <c r="AG76" s="89">
        <v>2240</v>
      </c>
      <c r="AH76" s="89" t="s">
        <v>448</v>
      </c>
      <c r="AI76" s="89">
        <v>28679.47</v>
      </c>
      <c r="AJ76" s="89">
        <v>11640.53</v>
      </c>
      <c r="AK76" s="89">
        <v>40320</v>
      </c>
      <c r="AL76" s="89">
        <v>13320.53</v>
      </c>
      <c r="AM76" s="89">
        <v>1037.47</v>
      </c>
      <c r="AN76" s="89">
        <v>14358</v>
      </c>
      <c r="AO76" s="89">
        <v>0</v>
      </c>
      <c r="AP76" s="89">
        <v>0</v>
      </c>
      <c r="AQ76" s="89">
        <v>0</v>
      </c>
      <c r="AR76" s="89">
        <v>18</v>
      </c>
      <c r="AS76" s="89"/>
      <c r="AT76" s="89" t="s">
        <v>449</v>
      </c>
      <c r="AU76" s="89"/>
      <c r="AV76" s="89"/>
      <c r="AW76" s="89"/>
      <c r="AX76" s="89" t="s">
        <v>230</v>
      </c>
      <c r="AY76" s="89" t="s">
        <v>231</v>
      </c>
      <c r="AZ76" s="89"/>
      <c r="BA76" s="89">
        <v>0</v>
      </c>
      <c r="BB76" s="123">
        <v>45777</v>
      </c>
      <c r="BC76" s="123" t="s">
        <v>380</v>
      </c>
      <c r="BD76" s="89" t="s">
        <v>381</v>
      </c>
      <c r="BE76" s="89" t="s">
        <v>423</v>
      </c>
      <c r="BF76" s="124" t="s">
        <v>424</v>
      </c>
      <c r="BG76" s="125"/>
      <c r="BH76" s="126"/>
      <c r="BI76" s="89" t="s">
        <v>425</v>
      </c>
      <c r="BJ76" s="89" t="s">
        <v>435</v>
      </c>
      <c r="BK76" s="126">
        <v>0</v>
      </c>
      <c r="BL76" s="104" t="s">
        <v>437</v>
      </c>
    </row>
    <row r="77" spans="1:64" x14ac:dyDescent="0.3">
      <c r="A77" s="89">
        <v>72</v>
      </c>
      <c r="B77" s="89" t="s">
        <v>187</v>
      </c>
      <c r="C77" s="89" t="s">
        <v>186</v>
      </c>
      <c r="D77" s="89" t="s">
        <v>198</v>
      </c>
      <c r="E77" s="89" t="s">
        <v>197</v>
      </c>
      <c r="F77" s="89" t="s">
        <v>185</v>
      </c>
      <c r="G77" s="89" t="s">
        <v>184</v>
      </c>
      <c r="H77" s="89" t="s">
        <v>185</v>
      </c>
      <c r="I77" s="89">
        <v>229088</v>
      </c>
      <c r="J77" s="89" t="s">
        <v>505</v>
      </c>
      <c r="K77" s="89">
        <v>229088</v>
      </c>
      <c r="L77" s="89" t="s">
        <v>438</v>
      </c>
      <c r="M77" s="89" t="s">
        <v>439</v>
      </c>
      <c r="N77" s="89">
        <v>424787</v>
      </c>
      <c r="O77" s="89" t="s">
        <v>506</v>
      </c>
      <c r="P77" s="89">
        <v>679580</v>
      </c>
      <c r="Q77" s="89" t="s">
        <v>544</v>
      </c>
      <c r="R77" s="89" t="s">
        <v>219</v>
      </c>
      <c r="S77" s="89" t="s">
        <v>556</v>
      </c>
      <c r="T77" s="89" t="s">
        <v>235</v>
      </c>
      <c r="U77" s="89" t="s">
        <v>222</v>
      </c>
      <c r="V77" s="89">
        <v>541</v>
      </c>
      <c r="W77" s="89" t="s">
        <v>366</v>
      </c>
      <c r="X77" s="89">
        <v>353107836</v>
      </c>
      <c r="Y77" s="89" t="s">
        <v>557</v>
      </c>
      <c r="Z77" s="89" t="s">
        <v>547</v>
      </c>
      <c r="AA77" s="89">
        <v>42000</v>
      </c>
      <c r="AB77" s="89" t="s">
        <v>511</v>
      </c>
      <c r="AC77" s="89">
        <v>24</v>
      </c>
      <c r="AD77" s="89" t="s">
        <v>227</v>
      </c>
      <c r="AE77" s="89" t="s">
        <v>541</v>
      </c>
      <c r="AF77" s="89">
        <v>2240</v>
      </c>
      <c r="AG77" s="89">
        <v>2240</v>
      </c>
      <c r="AH77" s="89" t="s">
        <v>239</v>
      </c>
      <c r="AI77" s="89">
        <v>29128.73</v>
      </c>
      <c r="AJ77" s="89">
        <v>11191.27</v>
      </c>
      <c r="AK77" s="89">
        <v>40320</v>
      </c>
      <c r="AL77" s="89">
        <v>12871.27</v>
      </c>
      <c r="AM77" s="89">
        <v>977.73</v>
      </c>
      <c r="AN77" s="89">
        <v>13849</v>
      </c>
      <c r="AO77" s="89">
        <v>0</v>
      </c>
      <c r="AP77" s="89">
        <v>0</v>
      </c>
      <c r="AQ77" s="89">
        <v>0</v>
      </c>
      <c r="AR77" s="89">
        <v>18</v>
      </c>
      <c r="AS77" s="89"/>
      <c r="AT77" s="89" t="s">
        <v>449</v>
      </c>
      <c r="AU77" s="89"/>
      <c r="AV77" s="89"/>
      <c r="AW77" s="89"/>
      <c r="AX77" s="89" t="s">
        <v>230</v>
      </c>
      <c r="AY77" s="89" t="s">
        <v>231</v>
      </c>
      <c r="AZ77" s="89"/>
      <c r="BA77" s="89">
        <v>0</v>
      </c>
      <c r="BB77" s="123">
        <v>45777</v>
      </c>
      <c r="BC77" s="123" t="s">
        <v>380</v>
      </c>
      <c r="BD77" s="89" t="s">
        <v>381</v>
      </c>
      <c r="BE77" s="89" t="s">
        <v>423</v>
      </c>
      <c r="BF77" s="124" t="s">
        <v>424</v>
      </c>
      <c r="BG77" s="125"/>
      <c r="BH77" s="126"/>
      <c r="BI77" s="89" t="s">
        <v>425</v>
      </c>
      <c r="BJ77" s="89" t="s">
        <v>435</v>
      </c>
      <c r="BK77" s="126">
        <v>0</v>
      </c>
      <c r="BL77" s="104" t="s">
        <v>437</v>
      </c>
    </row>
    <row r="78" spans="1:64" x14ac:dyDescent="0.3">
      <c r="A78" s="89">
        <v>73</v>
      </c>
      <c r="B78" s="89" t="s">
        <v>187</v>
      </c>
      <c r="C78" s="89" t="s">
        <v>186</v>
      </c>
      <c r="D78" s="89" t="s">
        <v>198</v>
      </c>
      <c r="E78" s="89" t="s">
        <v>197</v>
      </c>
      <c r="F78" s="89" t="s">
        <v>185</v>
      </c>
      <c r="G78" s="89" t="s">
        <v>184</v>
      </c>
      <c r="H78" s="89" t="s">
        <v>185</v>
      </c>
      <c r="I78" s="89">
        <v>173066</v>
      </c>
      <c r="J78" s="89" t="s">
        <v>214</v>
      </c>
      <c r="K78" s="89">
        <v>173066</v>
      </c>
      <c r="L78" s="89" t="s">
        <v>438</v>
      </c>
      <c r="M78" s="89" t="s">
        <v>439</v>
      </c>
      <c r="N78" s="89">
        <v>387735</v>
      </c>
      <c r="O78" s="89" t="s">
        <v>440</v>
      </c>
      <c r="P78" s="89">
        <v>647548</v>
      </c>
      <c r="Q78" s="89" t="s">
        <v>441</v>
      </c>
      <c r="R78" s="89" t="s">
        <v>219</v>
      </c>
      <c r="S78" s="89" t="s">
        <v>558</v>
      </c>
      <c r="T78" s="89" t="s">
        <v>221</v>
      </c>
      <c r="U78" s="89" t="s">
        <v>222</v>
      </c>
      <c r="V78" s="89">
        <v>541</v>
      </c>
      <c r="W78" s="89" t="s">
        <v>236</v>
      </c>
      <c r="X78" s="89">
        <v>353161555</v>
      </c>
      <c r="Y78" s="89" t="s">
        <v>559</v>
      </c>
      <c r="Z78" s="89" t="s">
        <v>560</v>
      </c>
      <c r="AA78" s="89">
        <v>42000</v>
      </c>
      <c r="AB78" s="89" t="s">
        <v>446</v>
      </c>
      <c r="AC78" s="89">
        <v>24</v>
      </c>
      <c r="AD78" s="89" t="s">
        <v>227</v>
      </c>
      <c r="AE78" s="89" t="s">
        <v>551</v>
      </c>
      <c r="AF78" s="89">
        <v>2240</v>
      </c>
      <c r="AG78" s="89">
        <v>2240</v>
      </c>
      <c r="AH78" s="89" t="s">
        <v>448</v>
      </c>
      <c r="AI78" s="89">
        <v>28883.67</v>
      </c>
      <c r="AJ78" s="89">
        <v>11436.33</v>
      </c>
      <c r="AK78" s="89">
        <v>40320</v>
      </c>
      <c r="AL78" s="89">
        <v>13116.33</v>
      </c>
      <c r="AM78" s="89">
        <v>1009.67</v>
      </c>
      <c r="AN78" s="89">
        <v>14126</v>
      </c>
      <c r="AO78" s="89">
        <v>0</v>
      </c>
      <c r="AP78" s="89">
        <v>0</v>
      </c>
      <c r="AQ78" s="89">
        <v>0</v>
      </c>
      <c r="AR78" s="89">
        <v>18</v>
      </c>
      <c r="AS78" s="89"/>
      <c r="AT78" s="89" t="s">
        <v>449</v>
      </c>
      <c r="AU78" s="89"/>
      <c r="AV78" s="89"/>
      <c r="AW78" s="89"/>
      <c r="AX78" s="89" t="s">
        <v>230</v>
      </c>
      <c r="AY78" s="89" t="s">
        <v>231</v>
      </c>
      <c r="AZ78" s="89"/>
      <c r="BA78" s="89">
        <v>0</v>
      </c>
      <c r="BB78" s="123">
        <v>45777</v>
      </c>
      <c r="BC78" s="123" t="s">
        <v>380</v>
      </c>
      <c r="BD78" s="89" t="s">
        <v>381</v>
      </c>
      <c r="BE78" s="89" t="s">
        <v>427</v>
      </c>
      <c r="BF78" s="124" t="s">
        <v>424</v>
      </c>
      <c r="BG78" s="125"/>
      <c r="BH78" s="126"/>
      <c r="BI78" s="89" t="s">
        <v>425</v>
      </c>
      <c r="BJ78" s="89" t="s">
        <v>435</v>
      </c>
      <c r="BK78" s="126">
        <v>0</v>
      </c>
      <c r="BL78" s="104" t="s">
        <v>437</v>
      </c>
    </row>
    <row r="79" spans="1:64" x14ac:dyDescent="0.3">
      <c r="A79" s="89">
        <v>74</v>
      </c>
      <c r="B79" s="89" t="s">
        <v>187</v>
      </c>
      <c r="C79" s="89" t="s">
        <v>186</v>
      </c>
      <c r="D79" s="89" t="s">
        <v>198</v>
      </c>
      <c r="E79" s="89" t="s">
        <v>197</v>
      </c>
      <c r="F79" s="89" t="s">
        <v>185</v>
      </c>
      <c r="G79" s="89" t="s">
        <v>184</v>
      </c>
      <c r="H79" s="89" t="s">
        <v>185</v>
      </c>
      <c r="I79" s="89">
        <v>173066</v>
      </c>
      <c r="J79" s="89" t="s">
        <v>214</v>
      </c>
      <c r="K79" s="89">
        <v>173066</v>
      </c>
      <c r="L79" s="89" t="s">
        <v>438</v>
      </c>
      <c r="M79" s="89" t="s">
        <v>439</v>
      </c>
      <c r="N79" s="89">
        <v>387735</v>
      </c>
      <c r="O79" s="89" t="s">
        <v>440</v>
      </c>
      <c r="P79" s="89">
        <v>647548</v>
      </c>
      <c r="Q79" s="89" t="s">
        <v>441</v>
      </c>
      <c r="R79" s="89" t="s">
        <v>219</v>
      </c>
      <c r="S79" s="89" t="s">
        <v>561</v>
      </c>
      <c r="T79" s="89" t="s">
        <v>270</v>
      </c>
      <c r="U79" s="89" t="s">
        <v>222</v>
      </c>
      <c r="V79" s="89">
        <v>541</v>
      </c>
      <c r="W79" s="89" t="s">
        <v>236</v>
      </c>
      <c r="X79" s="89">
        <v>353161695</v>
      </c>
      <c r="Y79" s="89" t="s">
        <v>562</v>
      </c>
      <c r="Z79" s="89" t="s">
        <v>560</v>
      </c>
      <c r="AA79" s="89">
        <v>42000</v>
      </c>
      <c r="AB79" s="89" t="s">
        <v>446</v>
      </c>
      <c r="AC79" s="89">
        <v>24</v>
      </c>
      <c r="AD79" s="89" t="s">
        <v>227</v>
      </c>
      <c r="AE79" s="89" t="s">
        <v>551</v>
      </c>
      <c r="AF79" s="89">
        <v>2240</v>
      </c>
      <c r="AG79" s="89">
        <v>2240</v>
      </c>
      <c r="AH79" s="89" t="s">
        <v>448</v>
      </c>
      <c r="AI79" s="89">
        <v>28883.67</v>
      </c>
      <c r="AJ79" s="89">
        <v>11436.33</v>
      </c>
      <c r="AK79" s="89">
        <v>40320</v>
      </c>
      <c r="AL79" s="89">
        <v>13116.33</v>
      </c>
      <c r="AM79" s="89">
        <v>1009.67</v>
      </c>
      <c r="AN79" s="89">
        <v>14126</v>
      </c>
      <c r="AO79" s="89">
        <v>0</v>
      </c>
      <c r="AP79" s="89">
        <v>0</v>
      </c>
      <c r="AQ79" s="89">
        <v>0</v>
      </c>
      <c r="AR79" s="89">
        <v>18</v>
      </c>
      <c r="AS79" s="89"/>
      <c r="AT79" s="89" t="s">
        <v>449</v>
      </c>
      <c r="AU79" s="89"/>
      <c r="AV79" s="89"/>
      <c r="AW79" s="89"/>
      <c r="AX79" s="89" t="s">
        <v>230</v>
      </c>
      <c r="AY79" s="89" t="s">
        <v>231</v>
      </c>
      <c r="AZ79" s="89"/>
      <c r="BA79" s="89">
        <v>0</v>
      </c>
      <c r="BB79" s="123">
        <v>45777</v>
      </c>
      <c r="BC79" s="123" t="s">
        <v>380</v>
      </c>
      <c r="BD79" s="89" t="s">
        <v>381</v>
      </c>
      <c r="BE79" s="89" t="s">
        <v>432</v>
      </c>
      <c r="BF79" s="124" t="s">
        <v>424</v>
      </c>
      <c r="BG79" s="125"/>
      <c r="BH79" s="126"/>
      <c r="BI79" s="89" t="s">
        <v>425</v>
      </c>
      <c r="BJ79" s="89" t="s">
        <v>435</v>
      </c>
      <c r="BK79" s="126">
        <v>0</v>
      </c>
      <c r="BL79" s="104" t="s">
        <v>437</v>
      </c>
    </row>
    <row r="80" spans="1:64" x14ac:dyDescent="0.3">
      <c r="A80" s="89">
        <v>75</v>
      </c>
      <c r="B80" s="89" t="s">
        <v>187</v>
      </c>
      <c r="C80" s="89" t="s">
        <v>186</v>
      </c>
      <c r="D80" s="89" t="s">
        <v>198</v>
      </c>
      <c r="E80" s="89" t="s">
        <v>197</v>
      </c>
      <c r="F80" s="89" t="s">
        <v>185</v>
      </c>
      <c r="G80" s="89" t="s">
        <v>184</v>
      </c>
      <c r="H80" s="89" t="s">
        <v>185</v>
      </c>
      <c r="I80" s="89">
        <v>229088</v>
      </c>
      <c r="J80" s="89" t="s">
        <v>505</v>
      </c>
      <c r="K80" s="89">
        <v>229088</v>
      </c>
      <c r="L80" s="89" t="s">
        <v>438</v>
      </c>
      <c r="M80" s="89" t="s">
        <v>439</v>
      </c>
      <c r="N80" s="89">
        <v>424787</v>
      </c>
      <c r="O80" s="89" t="s">
        <v>506</v>
      </c>
      <c r="P80" s="89">
        <v>679580</v>
      </c>
      <c r="Q80" s="89" t="s">
        <v>544</v>
      </c>
      <c r="R80" s="89" t="s">
        <v>219</v>
      </c>
      <c r="S80" s="89" t="s">
        <v>563</v>
      </c>
      <c r="T80" s="89" t="s">
        <v>291</v>
      </c>
      <c r="U80" s="89" t="s">
        <v>222</v>
      </c>
      <c r="V80" s="89">
        <v>541</v>
      </c>
      <c r="W80" s="89" t="s">
        <v>236</v>
      </c>
      <c r="X80" s="89">
        <v>353175921</v>
      </c>
      <c r="Y80" s="89" t="s">
        <v>364</v>
      </c>
      <c r="Z80" s="89" t="s">
        <v>560</v>
      </c>
      <c r="AA80" s="89">
        <v>42000</v>
      </c>
      <c r="AB80" s="89" t="s">
        <v>511</v>
      </c>
      <c r="AC80" s="89">
        <v>24</v>
      </c>
      <c r="AD80" s="89" t="s">
        <v>227</v>
      </c>
      <c r="AE80" s="89" t="s">
        <v>541</v>
      </c>
      <c r="AF80" s="89">
        <v>2240</v>
      </c>
      <c r="AG80" s="89">
        <v>2240</v>
      </c>
      <c r="AH80" s="89" t="s">
        <v>519</v>
      </c>
      <c r="AI80" s="89">
        <v>29210.38</v>
      </c>
      <c r="AJ80" s="89">
        <v>11109.62</v>
      </c>
      <c r="AK80" s="89">
        <v>40320</v>
      </c>
      <c r="AL80" s="89">
        <v>12789.62</v>
      </c>
      <c r="AM80" s="89">
        <v>967.38</v>
      </c>
      <c r="AN80" s="89">
        <v>13757</v>
      </c>
      <c r="AO80" s="89">
        <v>0</v>
      </c>
      <c r="AP80" s="89">
        <v>0</v>
      </c>
      <c r="AQ80" s="89">
        <v>0</v>
      </c>
      <c r="AR80" s="89">
        <v>18</v>
      </c>
      <c r="AS80" s="89"/>
      <c r="AT80" s="89" t="s">
        <v>449</v>
      </c>
      <c r="AU80" s="89"/>
      <c r="AV80" s="89"/>
      <c r="AW80" s="89"/>
      <c r="AX80" s="89" t="s">
        <v>230</v>
      </c>
      <c r="AY80" s="89" t="s">
        <v>231</v>
      </c>
      <c r="AZ80" s="89"/>
      <c r="BA80" s="89">
        <v>0</v>
      </c>
      <c r="BB80" s="123">
        <v>45777</v>
      </c>
      <c r="BC80" s="123" t="s">
        <v>380</v>
      </c>
      <c r="BD80" s="89" t="s">
        <v>381</v>
      </c>
      <c r="BE80" s="89" t="s">
        <v>432</v>
      </c>
      <c r="BF80" s="124" t="s">
        <v>424</v>
      </c>
      <c r="BG80" s="125"/>
      <c r="BH80" s="126"/>
      <c r="BI80" s="89" t="s">
        <v>425</v>
      </c>
      <c r="BJ80" s="89" t="s">
        <v>435</v>
      </c>
      <c r="BK80" s="126">
        <v>0</v>
      </c>
      <c r="BL80" s="104" t="s">
        <v>437</v>
      </c>
    </row>
    <row r="81" spans="1:64" x14ac:dyDescent="0.3">
      <c r="A81" s="89">
        <v>76</v>
      </c>
      <c r="B81" s="89" t="s">
        <v>187</v>
      </c>
      <c r="C81" s="89" t="s">
        <v>186</v>
      </c>
      <c r="D81" s="89" t="s">
        <v>198</v>
      </c>
      <c r="E81" s="89" t="s">
        <v>197</v>
      </c>
      <c r="F81" s="89" t="s">
        <v>185</v>
      </c>
      <c r="G81" s="89" t="s">
        <v>184</v>
      </c>
      <c r="H81" s="89" t="s">
        <v>185</v>
      </c>
      <c r="I81" s="89">
        <v>229088</v>
      </c>
      <c r="J81" s="89" t="s">
        <v>505</v>
      </c>
      <c r="K81" s="89">
        <v>229088</v>
      </c>
      <c r="L81" s="89" t="s">
        <v>438</v>
      </c>
      <c r="M81" s="89" t="s">
        <v>439</v>
      </c>
      <c r="N81" s="89">
        <v>424787</v>
      </c>
      <c r="O81" s="89" t="s">
        <v>506</v>
      </c>
      <c r="P81" s="89">
        <v>657765</v>
      </c>
      <c r="Q81" s="89" t="s">
        <v>520</v>
      </c>
      <c r="R81" s="89" t="s">
        <v>219</v>
      </c>
      <c r="S81" s="89" t="s">
        <v>564</v>
      </c>
      <c r="T81" s="89" t="s">
        <v>235</v>
      </c>
      <c r="U81" s="89" t="s">
        <v>222</v>
      </c>
      <c r="V81" s="89">
        <v>541</v>
      </c>
      <c r="W81" s="89" t="s">
        <v>236</v>
      </c>
      <c r="X81" s="89">
        <v>353237721</v>
      </c>
      <c r="Y81" s="89" t="s">
        <v>383</v>
      </c>
      <c r="Z81" s="89" t="s">
        <v>565</v>
      </c>
      <c r="AA81" s="89">
        <v>42000</v>
      </c>
      <c r="AB81" s="89" t="s">
        <v>511</v>
      </c>
      <c r="AC81" s="89">
        <v>24</v>
      </c>
      <c r="AD81" s="89" t="s">
        <v>227</v>
      </c>
      <c r="AE81" s="89" t="s">
        <v>541</v>
      </c>
      <c r="AF81" s="89">
        <v>2240</v>
      </c>
      <c r="AG81" s="89">
        <v>2240</v>
      </c>
      <c r="AH81" s="89" t="s">
        <v>519</v>
      </c>
      <c r="AI81" s="89">
        <v>29618.81</v>
      </c>
      <c r="AJ81" s="89">
        <v>10701.19</v>
      </c>
      <c r="AK81" s="89">
        <v>40320</v>
      </c>
      <c r="AL81" s="89">
        <v>12381.19</v>
      </c>
      <c r="AM81" s="89">
        <v>912.81</v>
      </c>
      <c r="AN81" s="89">
        <v>13294</v>
      </c>
      <c r="AO81" s="89">
        <v>0</v>
      </c>
      <c r="AP81" s="89">
        <v>0</v>
      </c>
      <c r="AQ81" s="89">
        <v>0</v>
      </c>
      <c r="AR81" s="89">
        <v>18</v>
      </c>
      <c r="AS81" s="89"/>
      <c r="AT81" s="89" t="s">
        <v>449</v>
      </c>
      <c r="AU81" s="89"/>
      <c r="AV81" s="89"/>
      <c r="AW81" s="89"/>
      <c r="AX81" s="89" t="s">
        <v>230</v>
      </c>
      <c r="AY81" s="89" t="s">
        <v>231</v>
      </c>
      <c r="AZ81" s="89"/>
      <c r="BA81" s="89">
        <v>0</v>
      </c>
      <c r="BB81" s="123">
        <v>45777</v>
      </c>
      <c r="BC81" s="123" t="s">
        <v>380</v>
      </c>
      <c r="BD81" s="89" t="s">
        <v>381</v>
      </c>
      <c r="BE81" s="89" t="s">
        <v>432</v>
      </c>
      <c r="BF81" s="124" t="s">
        <v>424</v>
      </c>
      <c r="BG81" s="125"/>
      <c r="BH81" s="126"/>
      <c r="BI81" s="89" t="s">
        <v>425</v>
      </c>
      <c r="BJ81" s="89" t="s">
        <v>435</v>
      </c>
      <c r="BK81" s="126">
        <v>0</v>
      </c>
      <c r="BL81" s="104" t="s">
        <v>437</v>
      </c>
    </row>
    <row r="82" spans="1:64" x14ac:dyDescent="0.3">
      <c r="A82" s="89">
        <v>77</v>
      </c>
      <c r="B82" s="89" t="s">
        <v>187</v>
      </c>
      <c r="C82" s="89" t="s">
        <v>186</v>
      </c>
      <c r="D82" s="89" t="s">
        <v>198</v>
      </c>
      <c r="E82" s="89" t="s">
        <v>197</v>
      </c>
      <c r="F82" s="89" t="s">
        <v>185</v>
      </c>
      <c r="G82" s="89" t="s">
        <v>184</v>
      </c>
      <c r="H82" s="89" t="s">
        <v>185</v>
      </c>
      <c r="I82" s="89">
        <v>173066</v>
      </c>
      <c r="J82" s="89" t="s">
        <v>214</v>
      </c>
      <c r="K82" s="89">
        <v>173066</v>
      </c>
      <c r="L82" s="89" t="s">
        <v>438</v>
      </c>
      <c r="M82" s="89" t="s">
        <v>439</v>
      </c>
      <c r="N82" s="89">
        <v>387735</v>
      </c>
      <c r="O82" s="89" t="s">
        <v>440</v>
      </c>
      <c r="P82" s="89">
        <v>588974</v>
      </c>
      <c r="Q82" s="89" t="s">
        <v>476</v>
      </c>
      <c r="R82" s="89" t="s">
        <v>219</v>
      </c>
      <c r="S82" s="89" t="s">
        <v>566</v>
      </c>
      <c r="T82" s="89" t="s">
        <v>359</v>
      </c>
      <c r="U82" s="89" t="s">
        <v>222</v>
      </c>
      <c r="V82" s="89">
        <v>541</v>
      </c>
      <c r="W82" s="89" t="s">
        <v>236</v>
      </c>
      <c r="X82" s="89">
        <v>353348125</v>
      </c>
      <c r="Y82" s="89" t="s">
        <v>474</v>
      </c>
      <c r="Z82" s="89" t="s">
        <v>567</v>
      </c>
      <c r="AA82" s="89">
        <v>42000</v>
      </c>
      <c r="AB82" s="89" t="s">
        <v>446</v>
      </c>
      <c r="AC82" s="89">
        <v>24</v>
      </c>
      <c r="AD82" s="89" t="s">
        <v>227</v>
      </c>
      <c r="AE82" s="89" t="s">
        <v>568</v>
      </c>
      <c r="AF82" s="89">
        <v>2240</v>
      </c>
      <c r="AG82" s="89">
        <v>2240</v>
      </c>
      <c r="AH82" s="89" t="s">
        <v>448</v>
      </c>
      <c r="AI82" s="89">
        <v>26500.02</v>
      </c>
      <c r="AJ82" s="89">
        <v>11579.98</v>
      </c>
      <c r="AK82" s="89">
        <v>38080</v>
      </c>
      <c r="AL82" s="89">
        <v>15499.98</v>
      </c>
      <c r="AM82" s="89">
        <v>1397.02</v>
      </c>
      <c r="AN82" s="89">
        <v>16897</v>
      </c>
      <c r="AO82" s="89">
        <v>0</v>
      </c>
      <c r="AP82" s="89">
        <v>0</v>
      </c>
      <c r="AQ82" s="89">
        <v>0</v>
      </c>
      <c r="AR82" s="89">
        <v>17</v>
      </c>
      <c r="AS82" s="89"/>
      <c r="AT82" s="89" t="s">
        <v>449</v>
      </c>
      <c r="AU82" s="89"/>
      <c r="AV82" s="89"/>
      <c r="AW82" s="89"/>
      <c r="AX82" s="89" t="s">
        <v>230</v>
      </c>
      <c r="AY82" s="89" t="s">
        <v>231</v>
      </c>
      <c r="AZ82" s="89"/>
      <c r="BA82" s="89">
        <v>0</v>
      </c>
      <c r="BB82" s="123">
        <v>45777</v>
      </c>
      <c r="BC82" s="123" t="s">
        <v>380</v>
      </c>
      <c r="BD82" s="89" t="s">
        <v>381</v>
      </c>
      <c r="BE82" s="89" t="s">
        <v>432</v>
      </c>
      <c r="BF82" s="124" t="s">
        <v>433</v>
      </c>
      <c r="BG82" s="125"/>
      <c r="BH82" s="126"/>
      <c r="BI82" s="89" t="s">
        <v>435</v>
      </c>
      <c r="BJ82" s="89" t="s">
        <v>435</v>
      </c>
      <c r="BK82" s="126">
        <v>0</v>
      </c>
      <c r="BL82" s="104" t="s">
        <v>436</v>
      </c>
    </row>
    <row r="83" spans="1:64" x14ac:dyDescent="0.3">
      <c r="A83" s="89">
        <v>78</v>
      </c>
      <c r="B83" s="89" t="s">
        <v>187</v>
      </c>
      <c r="C83" s="89" t="s">
        <v>186</v>
      </c>
      <c r="D83" s="89" t="s">
        <v>198</v>
      </c>
      <c r="E83" s="89" t="s">
        <v>197</v>
      </c>
      <c r="F83" s="89" t="s">
        <v>185</v>
      </c>
      <c r="G83" s="89" t="s">
        <v>184</v>
      </c>
      <c r="H83" s="89" t="s">
        <v>185</v>
      </c>
      <c r="I83" s="89">
        <v>173066</v>
      </c>
      <c r="J83" s="89" t="s">
        <v>214</v>
      </c>
      <c r="K83" s="89">
        <v>173066</v>
      </c>
      <c r="L83" s="89" t="s">
        <v>438</v>
      </c>
      <c r="M83" s="89" t="s">
        <v>439</v>
      </c>
      <c r="N83" s="89">
        <v>387735</v>
      </c>
      <c r="O83" s="89" t="s">
        <v>440</v>
      </c>
      <c r="P83" s="89">
        <v>647548</v>
      </c>
      <c r="Q83" s="89" t="s">
        <v>441</v>
      </c>
      <c r="R83" s="89" t="s">
        <v>219</v>
      </c>
      <c r="S83" s="89" t="s">
        <v>569</v>
      </c>
      <c r="T83" s="89" t="s">
        <v>221</v>
      </c>
      <c r="U83" s="89" t="s">
        <v>222</v>
      </c>
      <c r="V83" s="89">
        <v>541</v>
      </c>
      <c r="W83" s="89" t="s">
        <v>236</v>
      </c>
      <c r="X83" s="89">
        <v>353348135</v>
      </c>
      <c r="Y83" s="89" t="s">
        <v>570</v>
      </c>
      <c r="Z83" s="89" t="s">
        <v>567</v>
      </c>
      <c r="AA83" s="89">
        <v>42000</v>
      </c>
      <c r="AB83" s="89" t="s">
        <v>446</v>
      </c>
      <c r="AC83" s="89">
        <v>24</v>
      </c>
      <c r="AD83" s="89" t="s">
        <v>227</v>
      </c>
      <c r="AE83" s="89" t="s">
        <v>568</v>
      </c>
      <c r="AF83" s="89">
        <v>2240</v>
      </c>
      <c r="AG83" s="89">
        <v>2240</v>
      </c>
      <c r="AH83" s="89" t="s">
        <v>448</v>
      </c>
      <c r="AI83" s="89">
        <v>26500.02</v>
      </c>
      <c r="AJ83" s="89">
        <v>11579.98</v>
      </c>
      <c r="AK83" s="89">
        <v>38080</v>
      </c>
      <c r="AL83" s="89">
        <v>15499.98</v>
      </c>
      <c r="AM83" s="89">
        <v>1397.02</v>
      </c>
      <c r="AN83" s="89">
        <v>16897</v>
      </c>
      <c r="AO83" s="89">
        <v>0</v>
      </c>
      <c r="AP83" s="89">
        <v>0</v>
      </c>
      <c r="AQ83" s="89">
        <v>0</v>
      </c>
      <c r="AR83" s="89">
        <v>17</v>
      </c>
      <c r="AS83" s="89"/>
      <c r="AT83" s="89" t="s">
        <v>449</v>
      </c>
      <c r="AU83" s="89"/>
      <c r="AV83" s="89"/>
      <c r="AW83" s="89"/>
      <c r="AX83" s="89" t="s">
        <v>230</v>
      </c>
      <c r="AY83" s="89" t="s">
        <v>231</v>
      </c>
      <c r="AZ83" s="89"/>
      <c r="BA83" s="89">
        <v>0</v>
      </c>
      <c r="BB83" s="123">
        <v>45777</v>
      </c>
      <c r="BC83" s="123" t="s">
        <v>380</v>
      </c>
      <c r="BD83" s="89" t="s">
        <v>381</v>
      </c>
      <c r="BE83" s="89" t="s">
        <v>432</v>
      </c>
      <c r="BF83" s="124" t="s">
        <v>433</v>
      </c>
      <c r="BG83" s="125"/>
      <c r="BH83" s="126"/>
      <c r="BI83" s="89" t="s">
        <v>435</v>
      </c>
      <c r="BJ83" s="89" t="s">
        <v>435</v>
      </c>
      <c r="BK83" s="126">
        <v>0</v>
      </c>
      <c r="BL83" s="104" t="s">
        <v>436</v>
      </c>
    </row>
    <row r="84" spans="1:64" x14ac:dyDescent="0.3">
      <c r="A84" s="89">
        <v>79</v>
      </c>
      <c r="B84" s="89" t="s">
        <v>187</v>
      </c>
      <c r="C84" s="89" t="s">
        <v>186</v>
      </c>
      <c r="D84" s="89" t="s">
        <v>198</v>
      </c>
      <c r="E84" s="89" t="s">
        <v>197</v>
      </c>
      <c r="F84" s="89" t="s">
        <v>185</v>
      </c>
      <c r="G84" s="89" t="s">
        <v>184</v>
      </c>
      <c r="H84" s="89" t="s">
        <v>185</v>
      </c>
      <c r="I84" s="89">
        <v>173066</v>
      </c>
      <c r="J84" s="89" t="s">
        <v>214</v>
      </c>
      <c r="K84" s="89">
        <v>173066</v>
      </c>
      <c r="L84" s="89" t="s">
        <v>438</v>
      </c>
      <c r="M84" s="89" t="s">
        <v>439</v>
      </c>
      <c r="N84" s="89">
        <v>387735</v>
      </c>
      <c r="O84" s="89" t="s">
        <v>440</v>
      </c>
      <c r="P84" s="89">
        <v>647548</v>
      </c>
      <c r="Q84" s="89" t="s">
        <v>441</v>
      </c>
      <c r="R84" s="89" t="s">
        <v>219</v>
      </c>
      <c r="S84" s="89" t="s">
        <v>571</v>
      </c>
      <c r="T84" s="89" t="s">
        <v>221</v>
      </c>
      <c r="U84" s="89" t="s">
        <v>222</v>
      </c>
      <c r="V84" s="89">
        <v>541</v>
      </c>
      <c r="W84" s="89" t="s">
        <v>236</v>
      </c>
      <c r="X84" s="89">
        <v>353816713</v>
      </c>
      <c r="Y84" s="89" t="s">
        <v>572</v>
      </c>
      <c r="Z84" s="89" t="s">
        <v>573</v>
      </c>
      <c r="AA84" s="89">
        <v>42000</v>
      </c>
      <c r="AB84" s="89" t="s">
        <v>446</v>
      </c>
      <c r="AC84" s="89">
        <v>24</v>
      </c>
      <c r="AD84" s="89" t="s">
        <v>227</v>
      </c>
      <c r="AE84" s="89" t="s">
        <v>574</v>
      </c>
      <c r="AF84" s="89">
        <v>2240</v>
      </c>
      <c r="AG84" s="89">
        <v>2240</v>
      </c>
      <c r="AH84" s="89" t="s">
        <v>267</v>
      </c>
      <c r="AI84" s="89">
        <v>24997.1</v>
      </c>
      <c r="AJ84" s="89">
        <v>10842.9</v>
      </c>
      <c r="AK84" s="89">
        <v>35840</v>
      </c>
      <c r="AL84" s="89">
        <v>17002.900000000001</v>
      </c>
      <c r="AM84" s="89">
        <v>1692.1</v>
      </c>
      <c r="AN84" s="89">
        <v>18695</v>
      </c>
      <c r="AO84" s="89">
        <v>0</v>
      </c>
      <c r="AP84" s="89">
        <v>0</v>
      </c>
      <c r="AQ84" s="89">
        <v>0</v>
      </c>
      <c r="AR84" s="89">
        <v>16</v>
      </c>
      <c r="AS84" s="89"/>
      <c r="AT84" s="89" t="s">
        <v>449</v>
      </c>
      <c r="AU84" s="89"/>
      <c r="AV84" s="89"/>
      <c r="AW84" s="89"/>
      <c r="AX84" s="89" t="s">
        <v>230</v>
      </c>
      <c r="AY84" s="89" t="s">
        <v>231</v>
      </c>
      <c r="AZ84" s="89"/>
      <c r="BA84" s="89">
        <v>0</v>
      </c>
      <c r="BB84" s="123">
        <v>45777</v>
      </c>
      <c r="BC84" s="123" t="s">
        <v>380</v>
      </c>
      <c r="BD84" s="89" t="s">
        <v>381</v>
      </c>
      <c r="BE84" s="89" t="s">
        <v>432</v>
      </c>
      <c r="BF84" s="124" t="s">
        <v>433</v>
      </c>
      <c r="BG84" s="125"/>
      <c r="BH84" s="126"/>
      <c r="BI84" s="89" t="s">
        <v>435</v>
      </c>
      <c r="BJ84" s="89" t="s">
        <v>435</v>
      </c>
      <c r="BK84" s="126">
        <v>0</v>
      </c>
      <c r="BL84" s="104" t="s">
        <v>436</v>
      </c>
    </row>
    <row r="85" spans="1:64" x14ac:dyDescent="0.3">
      <c r="A85" s="89">
        <v>80</v>
      </c>
      <c r="B85" s="89" t="s">
        <v>187</v>
      </c>
      <c r="C85" s="89" t="s">
        <v>186</v>
      </c>
      <c r="D85" s="89" t="s">
        <v>198</v>
      </c>
      <c r="E85" s="89" t="s">
        <v>197</v>
      </c>
      <c r="F85" s="89" t="s">
        <v>185</v>
      </c>
      <c r="G85" s="89" t="s">
        <v>184</v>
      </c>
      <c r="H85" s="89" t="s">
        <v>185</v>
      </c>
      <c r="I85" s="89">
        <v>173066</v>
      </c>
      <c r="J85" s="89" t="s">
        <v>214</v>
      </c>
      <c r="K85" s="89">
        <v>173066</v>
      </c>
      <c r="L85" s="89" t="s">
        <v>438</v>
      </c>
      <c r="M85" s="89" t="s">
        <v>439</v>
      </c>
      <c r="N85" s="89">
        <v>387735</v>
      </c>
      <c r="O85" s="89" t="s">
        <v>440</v>
      </c>
      <c r="P85" s="89">
        <v>647548</v>
      </c>
      <c r="Q85" s="89" t="s">
        <v>441</v>
      </c>
      <c r="R85" s="89" t="s">
        <v>219</v>
      </c>
      <c r="S85" s="89" t="s">
        <v>575</v>
      </c>
      <c r="T85" s="89" t="s">
        <v>270</v>
      </c>
      <c r="U85" s="89" t="s">
        <v>222</v>
      </c>
      <c r="V85" s="89">
        <v>541</v>
      </c>
      <c r="W85" s="89" t="s">
        <v>236</v>
      </c>
      <c r="X85" s="89">
        <v>353823000</v>
      </c>
      <c r="Y85" s="89" t="s">
        <v>576</v>
      </c>
      <c r="Z85" s="89" t="s">
        <v>573</v>
      </c>
      <c r="AA85" s="89">
        <v>42000</v>
      </c>
      <c r="AB85" s="89" t="s">
        <v>446</v>
      </c>
      <c r="AC85" s="89">
        <v>24</v>
      </c>
      <c r="AD85" s="89" t="s">
        <v>227</v>
      </c>
      <c r="AE85" s="89" t="s">
        <v>574</v>
      </c>
      <c r="AF85" s="89">
        <v>2240</v>
      </c>
      <c r="AG85" s="89">
        <v>2240</v>
      </c>
      <c r="AH85" s="89" t="s">
        <v>483</v>
      </c>
      <c r="AI85" s="89">
        <v>24997.1</v>
      </c>
      <c r="AJ85" s="89">
        <v>10842.9</v>
      </c>
      <c r="AK85" s="89">
        <v>35840</v>
      </c>
      <c r="AL85" s="89">
        <v>17002.900000000001</v>
      </c>
      <c r="AM85" s="89">
        <v>1692.1</v>
      </c>
      <c r="AN85" s="89">
        <v>18695</v>
      </c>
      <c r="AO85" s="89">
        <v>0</v>
      </c>
      <c r="AP85" s="89">
        <v>0</v>
      </c>
      <c r="AQ85" s="89">
        <v>0</v>
      </c>
      <c r="AR85" s="89">
        <v>16</v>
      </c>
      <c r="AS85" s="89"/>
      <c r="AT85" s="89" t="s">
        <v>449</v>
      </c>
      <c r="AU85" s="89"/>
      <c r="AV85" s="89"/>
      <c r="AW85" s="89"/>
      <c r="AX85" s="89" t="s">
        <v>230</v>
      </c>
      <c r="AY85" s="89" t="s">
        <v>231</v>
      </c>
      <c r="AZ85" s="89"/>
      <c r="BA85" s="89">
        <v>0</v>
      </c>
      <c r="BB85" s="123">
        <v>45777</v>
      </c>
      <c r="BC85" s="123" t="s">
        <v>380</v>
      </c>
      <c r="BD85" s="89" t="s">
        <v>381</v>
      </c>
      <c r="BE85" s="89" t="s">
        <v>432</v>
      </c>
      <c r="BF85" s="124" t="s">
        <v>433</v>
      </c>
      <c r="BG85" s="125"/>
      <c r="BH85" s="126"/>
      <c r="BI85" s="89" t="s">
        <v>435</v>
      </c>
      <c r="BJ85" s="89" t="s">
        <v>435</v>
      </c>
      <c r="BK85" s="126">
        <v>0</v>
      </c>
      <c r="BL85" s="104" t="s">
        <v>436</v>
      </c>
    </row>
    <row r="86" spans="1:64" x14ac:dyDescent="0.3">
      <c r="A86" s="89">
        <v>81</v>
      </c>
      <c r="B86" s="89" t="s">
        <v>187</v>
      </c>
      <c r="C86" s="89" t="s">
        <v>186</v>
      </c>
      <c r="D86" s="89" t="s">
        <v>198</v>
      </c>
      <c r="E86" s="89" t="s">
        <v>197</v>
      </c>
      <c r="F86" s="89" t="s">
        <v>185</v>
      </c>
      <c r="G86" s="89" t="s">
        <v>184</v>
      </c>
      <c r="H86" s="89" t="s">
        <v>185</v>
      </c>
      <c r="I86" s="89">
        <v>229088</v>
      </c>
      <c r="J86" s="89" t="s">
        <v>505</v>
      </c>
      <c r="K86" s="89">
        <v>229088</v>
      </c>
      <c r="L86" s="89" t="s">
        <v>438</v>
      </c>
      <c r="M86" s="89" t="s">
        <v>439</v>
      </c>
      <c r="N86" s="89">
        <v>467702</v>
      </c>
      <c r="O86" s="89" t="s">
        <v>577</v>
      </c>
      <c r="P86" s="89">
        <v>744977</v>
      </c>
      <c r="Q86" s="89" t="s">
        <v>578</v>
      </c>
      <c r="R86" s="89" t="s">
        <v>219</v>
      </c>
      <c r="S86" s="89" t="s">
        <v>579</v>
      </c>
      <c r="T86" s="89" t="s">
        <v>221</v>
      </c>
      <c r="U86" s="89" t="s">
        <v>222</v>
      </c>
      <c r="V86" s="89">
        <v>541</v>
      </c>
      <c r="W86" s="89" t="s">
        <v>236</v>
      </c>
      <c r="X86" s="89">
        <v>354433543</v>
      </c>
      <c r="Y86" s="89" t="s">
        <v>580</v>
      </c>
      <c r="Z86" s="89" t="s">
        <v>581</v>
      </c>
      <c r="AA86" s="89">
        <v>42000</v>
      </c>
      <c r="AB86" s="89" t="s">
        <v>446</v>
      </c>
      <c r="AC86" s="89">
        <v>24</v>
      </c>
      <c r="AD86" s="89" t="s">
        <v>227</v>
      </c>
      <c r="AE86" s="89" t="s">
        <v>582</v>
      </c>
      <c r="AF86" s="89">
        <v>2240</v>
      </c>
      <c r="AG86" s="89">
        <v>2240</v>
      </c>
      <c r="AH86" s="89" t="s">
        <v>583</v>
      </c>
      <c r="AI86" s="89">
        <v>23326.25</v>
      </c>
      <c r="AJ86" s="89">
        <v>10273.75</v>
      </c>
      <c r="AK86" s="89">
        <v>33600</v>
      </c>
      <c r="AL86" s="89">
        <v>18673.75</v>
      </c>
      <c r="AM86" s="89">
        <v>2051.25</v>
      </c>
      <c r="AN86" s="89">
        <v>20725</v>
      </c>
      <c r="AO86" s="89">
        <v>0</v>
      </c>
      <c r="AP86" s="89">
        <v>0</v>
      </c>
      <c r="AQ86" s="89">
        <v>0</v>
      </c>
      <c r="AR86" s="89">
        <v>15</v>
      </c>
      <c r="AS86" s="89"/>
      <c r="AT86" s="89" t="s">
        <v>449</v>
      </c>
      <c r="AU86" s="89"/>
      <c r="AV86" s="89"/>
      <c r="AW86" s="89"/>
      <c r="AX86" s="89" t="s">
        <v>230</v>
      </c>
      <c r="AY86" s="89" t="s">
        <v>231</v>
      </c>
      <c r="AZ86" s="89"/>
      <c r="BA86" s="89">
        <v>0</v>
      </c>
      <c r="BB86" s="123">
        <v>45777</v>
      </c>
      <c r="BC86" s="123" t="s">
        <v>380</v>
      </c>
      <c r="BD86" s="89" t="s">
        <v>381</v>
      </c>
      <c r="BE86" s="89" t="s">
        <v>432</v>
      </c>
      <c r="BF86" s="124" t="s">
        <v>433</v>
      </c>
      <c r="BG86" s="125"/>
      <c r="BH86" s="126"/>
      <c r="BI86" s="89" t="s">
        <v>435</v>
      </c>
      <c r="BJ86" s="89" t="s">
        <v>435</v>
      </c>
      <c r="BK86" s="126">
        <v>0</v>
      </c>
      <c r="BL86" s="104" t="s">
        <v>436</v>
      </c>
    </row>
    <row r="87" spans="1:64" x14ac:dyDescent="0.3">
      <c r="A87" s="89">
        <v>82</v>
      </c>
      <c r="B87" s="89" t="s">
        <v>187</v>
      </c>
      <c r="C87" s="89" t="s">
        <v>186</v>
      </c>
      <c r="D87" s="89" t="s">
        <v>198</v>
      </c>
      <c r="E87" s="89" t="s">
        <v>197</v>
      </c>
      <c r="F87" s="89" t="s">
        <v>185</v>
      </c>
      <c r="G87" s="89" t="s">
        <v>184</v>
      </c>
      <c r="H87" s="89" t="s">
        <v>185</v>
      </c>
      <c r="I87" s="89">
        <v>229088</v>
      </c>
      <c r="J87" s="89" t="s">
        <v>505</v>
      </c>
      <c r="K87" s="89">
        <v>229088</v>
      </c>
      <c r="L87" s="89" t="s">
        <v>438</v>
      </c>
      <c r="M87" s="89" t="s">
        <v>439</v>
      </c>
      <c r="N87" s="89">
        <v>424787</v>
      </c>
      <c r="O87" s="89" t="s">
        <v>506</v>
      </c>
      <c r="P87" s="89">
        <v>675671</v>
      </c>
      <c r="Q87" s="89" t="s">
        <v>584</v>
      </c>
      <c r="R87" s="89" t="s">
        <v>219</v>
      </c>
      <c r="S87" s="89" t="s">
        <v>585</v>
      </c>
      <c r="T87" s="89" t="s">
        <v>291</v>
      </c>
      <c r="U87" s="89" t="s">
        <v>222</v>
      </c>
      <c r="V87" s="89">
        <v>541</v>
      </c>
      <c r="W87" s="89" t="s">
        <v>236</v>
      </c>
      <c r="X87" s="89">
        <v>354558895</v>
      </c>
      <c r="Y87" s="89" t="s">
        <v>586</v>
      </c>
      <c r="Z87" s="89" t="s">
        <v>587</v>
      </c>
      <c r="AA87" s="89">
        <v>36000</v>
      </c>
      <c r="AB87" s="89" t="s">
        <v>511</v>
      </c>
      <c r="AC87" s="89">
        <v>24</v>
      </c>
      <c r="AD87" s="89" t="s">
        <v>227</v>
      </c>
      <c r="AE87" s="89" t="s">
        <v>588</v>
      </c>
      <c r="AF87" s="89">
        <v>1920</v>
      </c>
      <c r="AG87" s="89">
        <v>1920</v>
      </c>
      <c r="AH87" s="89" t="s">
        <v>239</v>
      </c>
      <c r="AI87" s="89">
        <v>18330.5</v>
      </c>
      <c r="AJ87" s="89">
        <v>8549.5</v>
      </c>
      <c r="AK87" s="89">
        <v>26880</v>
      </c>
      <c r="AL87" s="89">
        <v>17669.5</v>
      </c>
      <c r="AM87" s="89">
        <v>2151.5</v>
      </c>
      <c r="AN87" s="89">
        <v>19821</v>
      </c>
      <c r="AO87" s="89">
        <v>0</v>
      </c>
      <c r="AP87" s="89">
        <v>0</v>
      </c>
      <c r="AQ87" s="89">
        <v>0</v>
      </c>
      <c r="AR87" s="89">
        <v>14</v>
      </c>
      <c r="AS87" s="89"/>
      <c r="AT87" s="89" t="s">
        <v>449</v>
      </c>
      <c r="AU87" s="89"/>
      <c r="AV87" s="89"/>
      <c r="AW87" s="89"/>
      <c r="AX87" s="89" t="s">
        <v>230</v>
      </c>
      <c r="AY87" s="89" t="s">
        <v>231</v>
      </c>
      <c r="AZ87" s="89"/>
      <c r="BA87" s="89">
        <v>0</v>
      </c>
      <c r="BB87" s="123">
        <v>45777</v>
      </c>
      <c r="BC87" s="123" t="s">
        <v>380</v>
      </c>
      <c r="BD87" s="89" t="s">
        <v>381</v>
      </c>
      <c r="BE87" s="89" t="s">
        <v>432</v>
      </c>
      <c r="BF87" s="124" t="s">
        <v>433</v>
      </c>
      <c r="BG87" s="125"/>
      <c r="BH87" s="126"/>
      <c r="BI87" s="89" t="s">
        <v>435</v>
      </c>
      <c r="BJ87" s="89" t="s">
        <v>435</v>
      </c>
      <c r="BK87" s="126">
        <v>0</v>
      </c>
      <c r="BL87" s="104" t="s">
        <v>436</v>
      </c>
    </row>
    <row r="88" spans="1:64" x14ac:dyDescent="0.3">
      <c r="A88" s="89">
        <v>83</v>
      </c>
      <c r="B88" s="89" t="s">
        <v>187</v>
      </c>
      <c r="C88" s="89" t="s">
        <v>186</v>
      </c>
      <c r="D88" s="89" t="s">
        <v>198</v>
      </c>
      <c r="E88" s="89" t="s">
        <v>197</v>
      </c>
      <c r="F88" s="89" t="s">
        <v>185</v>
      </c>
      <c r="G88" s="89" t="s">
        <v>184</v>
      </c>
      <c r="H88" s="89" t="s">
        <v>185</v>
      </c>
      <c r="I88" s="89">
        <v>229088</v>
      </c>
      <c r="J88" s="89" t="s">
        <v>505</v>
      </c>
      <c r="K88" s="89">
        <v>229088</v>
      </c>
      <c r="L88" s="89" t="s">
        <v>438</v>
      </c>
      <c r="M88" s="89" t="s">
        <v>439</v>
      </c>
      <c r="N88" s="89">
        <v>424787</v>
      </c>
      <c r="O88" s="89" t="s">
        <v>506</v>
      </c>
      <c r="P88" s="89">
        <v>679580</v>
      </c>
      <c r="Q88" s="89" t="s">
        <v>544</v>
      </c>
      <c r="R88" s="89" t="s">
        <v>219</v>
      </c>
      <c r="S88" s="89" t="s">
        <v>589</v>
      </c>
      <c r="T88" s="89" t="s">
        <v>235</v>
      </c>
      <c r="U88" s="89" t="s">
        <v>222</v>
      </c>
      <c r="V88" s="89">
        <v>541</v>
      </c>
      <c r="W88" s="89" t="s">
        <v>236</v>
      </c>
      <c r="X88" s="89">
        <v>354590070</v>
      </c>
      <c r="Y88" s="89" t="s">
        <v>392</v>
      </c>
      <c r="Z88" s="89" t="s">
        <v>590</v>
      </c>
      <c r="AA88" s="89">
        <v>42000</v>
      </c>
      <c r="AB88" s="89" t="s">
        <v>511</v>
      </c>
      <c r="AC88" s="89">
        <v>24</v>
      </c>
      <c r="AD88" s="89" t="s">
        <v>227</v>
      </c>
      <c r="AE88" s="89" t="s">
        <v>591</v>
      </c>
      <c r="AF88" s="89">
        <v>2240</v>
      </c>
      <c r="AG88" s="89">
        <v>2240</v>
      </c>
      <c r="AH88" s="89" t="s">
        <v>519</v>
      </c>
      <c r="AI88" s="89">
        <v>24093.69</v>
      </c>
      <c r="AJ88" s="89">
        <v>9506.31</v>
      </c>
      <c r="AK88" s="89">
        <v>33600</v>
      </c>
      <c r="AL88" s="89">
        <v>17906.310000000001</v>
      </c>
      <c r="AM88" s="89">
        <v>1893.69</v>
      </c>
      <c r="AN88" s="89">
        <v>19800</v>
      </c>
      <c r="AO88" s="89">
        <v>0</v>
      </c>
      <c r="AP88" s="89">
        <v>0</v>
      </c>
      <c r="AQ88" s="89">
        <v>0</v>
      </c>
      <c r="AR88" s="89">
        <v>15</v>
      </c>
      <c r="AS88" s="89"/>
      <c r="AT88" s="89" t="s">
        <v>449</v>
      </c>
      <c r="AU88" s="89"/>
      <c r="AV88" s="89"/>
      <c r="AW88" s="89"/>
      <c r="AX88" s="89" t="s">
        <v>230</v>
      </c>
      <c r="AY88" s="89" t="s">
        <v>231</v>
      </c>
      <c r="AZ88" s="89"/>
      <c r="BA88" s="89">
        <v>0</v>
      </c>
      <c r="BB88" s="123">
        <v>45777</v>
      </c>
      <c r="BC88" s="123" t="s">
        <v>380</v>
      </c>
      <c r="BD88" s="89" t="s">
        <v>381</v>
      </c>
      <c r="BE88" s="89" t="s">
        <v>432</v>
      </c>
      <c r="BF88" s="124" t="s">
        <v>424</v>
      </c>
      <c r="BG88" s="125"/>
      <c r="BH88" s="126"/>
      <c r="BI88" s="89" t="s">
        <v>425</v>
      </c>
      <c r="BJ88" s="89" t="s">
        <v>435</v>
      </c>
      <c r="BK88" s="126">
        <v>0</v>
      </c>
      <c r="BL88" s="104" t="s">
        <v>671</v>
      </c>
    </row>
    <row r="89" spans="1:64" x14ac:dyDescent="0.3">
      <c r="A89" s="89">
        <v>84</v>
      </c>
      <c r="B89" s="89" t="s">
        <v>187</v>
      </c>
      <c r="C89" s="89" t="s">
        <v>186</v>
      </c>
      <c r="D89" s="89" t="s">
        <v>198</v>
      </c>
      <c r="E89" s="89" t="s">
        <v>197</v>
      </c>
      <c r="F89" s="89" t="s">
        <v>185</v>
      </c>
      <c r="G89" s="89" t="s">
        <v>184</v>
      </c>
      <c r="H89" s="89" t="s">
        <v>185</v>
      </c>
      <c r="I89" s="89">
        <v>229088</v>
      </c>
      <c r="J89" s="89" t="s">
        <v>505</v>
      </c>
      <c r="K89" s="89">
        <v>229088</v>
      </c>
      <c r="L89" s="89" t="s">
        <v>438</v>
      </c>
      <c r="M89" s="89" t="s">
        <v>439</v>
      </c>
      <c r="N89" s="89">
        <v>424787</v>
      </c>
      <c r="O89" s="89" t="s">
        <v>506</v>
      </c>
      <c r="P89" s="89">
        <v>679580</v>
      </c>
      <c r="Q89" s="89" t="s">
        <v>544</v>
      </c>
      <c r="R89" s="89" t="s">
        <v>219</v>
      </c>
      <c r="S89" s="89" t="s">
        <v>592</v>
      </c>
      <c r="T89" s="89" t="s">
        <v>235</v>
      </c>
      <c r="U89" s="89" t="s">
        <v>222</v>
      </c>
      <c r="V89" s="89">
        <v>541</v>
      </c>
      <c r="W89" s="89" t="s">
        <v>236</v>
      </c>
      <c r="X89" s="89">
        <v>354590225</v>
      </c>
      <c r="Y89" s="89" t="s">
        <v>593</v>
      </c>
      <c r="Z89" s="89" t="s">
        <v>590</v>
      </c>
      <c r="AA89" s="89">
        <v>42000</v>
      </c>
      <c r="AB89" s="89" t="s">
        <v>511</v>
      </c>
      <c r="AC89" s="89">
        <v>24</v>
      </c>
      <c r="AD89" s="89" t="s">
        <v>227</v>
      </c>
      <c r="AE89" s="89" t="s">
        <v>591</v>
      </c>
      <c r="AF89" s="89">
        <v>2240</v>
      </c>
      <c r="AG89" s="89">
        <v>2240</v>
      </c>
      <c r="AH89" s="89" t="s">
        <v>483</v>
      </c>
      <c r="AI89" s="89">
        <v>24093.69</v>
      </c>
      <c r="AJ89" s="89">
        <v>9506.31</v>
      </c>
      <c r="AK89" s="89">
        <v>33600</v>
      </c>
      <c r="AL89" s="89">
        <v>17906.310000000001</v>
      </c>
      <c r="AM89" s="89">
        <v>1893.69</v>
      </c>
      <c r="AN89" s="89">
        <v>19800</v>
      </c>
      <c r="AO89" s="89">
        <v>0</v>
      </c>
      <c r="AP89" s="89">
        <v>0</v>
      </c>
      <c r="AQ89" s="89">
        <v>0</v>
      </c>
      <c r="AR89" s="89">
        <v>15</v>
      </c>
      <c r="AS89" s="89"/>
      <c r="AT89" s="89" t="s">
        <v>449</v>
      </c>
      <c r="AU89" s="89"/>
      <c r="AV89" s="89"/>
      <c r="AW89" s="89"/>
      <c r="AX89" s="89" t="s">
        <v>230</v>
      </c>
      <c r="AY89" s="89" t="s">
        <v>231</v>
      </c>
      <c r="AZ89" s="89"/>
      <c r="BA89" s="89">
        <v>0</v>
      </c>
      <c r="BB89" s="123">
        <v>45777</v>
      </c>
      <c r="BC89" s="123" t="s">
        <v>380</v>
      </c>
      <c r="BD89" s="89" t="s">
        <v>381</v>
      </c>
      <c r="BE89" s="89" t="s">
        <v>432</v>
      </c>
      <c r="BF89" s="124" t="s">
        <v>433</v>
      </c>
      <c r="BG89" s="125"/>
      <c r="BH89" s="126"/>
      <c r="BI89" s="89" t="s">
        <v>435</v>
      </c>
      <c r="BJ89" s="89" t="s">
        <v>435</v>
      </c>
      <c r="BK89" s="126">
        <v>0</v>
      </c>
      <c r="BL89" s="104" t="s">
        <v>436</v>
      </c>
    </row>
    <row r="90" spans="1:64" x14ac:dyDescent="0.3">
      <c r="A90" s="89">
        <v>85</v>
      </c>
      <c r="B90" s="89" t="s">
        <v>187</v>
      </c>
      <c r="C90" s="89" t="s">
        <v>186</v>
      </c>
      <c r="D90" s="89" t="s">
        <v>198</v>
      </c>
      <c r="E90" s="89" t="s">
        <v>197</v>
      </c>
      <c r="F90" s="89" t="s">
        <v>185</v>
      </c>
      <c r="G90" s="89" t="s">
        <v>184</v>
      </c>
      <c r="H90" s="89" t="s">
        <v>185</v>
      </c>
      <c r="I90" s="89">
        <v>173066</v>
      </c>
      <c r="J90" s="89" t="s">
        <v>214</v>
      </c>
      <c r="K90" s="89">
        <v>173066</v>
      </c>
      <c r="L90" s="89" t="s">
        <v>438</v>
      </c>
      <c r="M90" s="89" t="s">
        <v>439</v>
      </c>
      <c r="N90" s="89">
        <v>387735</v>
      </c>
      <c r="O90" s="89" t="s">
        <v>440</v>
      </c>
      <c r="P90" s="89">
        <v>572236</v>
      </c>
      <c r="Q90" s="89" t="s">
        <v>480</v>
      </c>
      <c r="R90" s="89" t="s">
        <v>219</v>
      </c>
      <c r="S90" s="89" t="s">
        <v>594</v>
      </c>
      <c r="T90" s="89" t="s">
        <v>291</v>
      </c>
      <c r="U90" s="89" t="s">
        <v>222</v>
      </c>
      <c r="V90" s="89">
        <v>541</v>
      </c>
      <c r="W90" s="89" t="s">
        <v>236</v>
      </c>
      <c r="X90" s="89">
        <v>354681439</v>
      </c>
      <c r="Y90" s="89" t="s">
        <v>595</v>
      </c>
      <c r="Z90" s="89" t="s">
        <v>596</v>
      </c>
      <c r="AA90" s="89">
        <v>42000</v>
      </c>
      <c r="AB90" s="89" t="s">
        <v>446</v>
      </c>
      <c r="AC90" s="89">
        <v>24</v>
      </c>
      <c r="AD90" s="89" t="s">
        <v>227</v>
      </c>
      <c r="AE90" s="89" t="s">
        <v>597</v>
      </c>
      <c r="AF90" s="89">
        <v>2240</v>
      </c>
      <c r="AG90" s="89">
        <v>2240</v>
      </c>
      <c r="AH90" s="89" t="s">
        <v>400</v>
      </c>
      <c r="AI90" s="89">
        <v>21009.31</v>
      </c>
      <c r="AJ90" s="89">
        <v>10350.69</v>
      </c>
      <c r="AK90" s="89">
        <v>31360</v>
      </c>
      <c r="AL90" s="89">
        <v>20990.69</v>
      </c>
      <c r="AM90" s="89">
        <v>2597.31</v>
      </c>
      <c r="AN90" s="89">
        <v>23588</v>
      </c>
      <c r="AO90" s="89">
        <v>0</v>
      </c>
      <c r="AP90" s="89">
        <v>0</v>
      </c>
      <c r="AQ90" s="89">
        <v>0</v>
      </c>
      <c r="AR90" s="89">
        <v>14</v>
      </c>
      <c r="AS90" s="89"/>
      <c r="AT90" s="89" t="s">
        <v>449</v>
      </c>
      <c r="AU90" s="89"/>
      <c r="AV90" s="89"/>
      <c r="AW90" s="89"/>
      <c r="AX90" s="89" t="s">
        <v>230</v>
      </c>
      <c r="AY90" s="89" t="s">
        <v>231</v>
      </c>
      <c r="AZ90" s="89"/>
      <c r="BA90" s="89">
        <v>0</v>
      </c>
      <c r="BB90" s="123">
        <v>45777</v>
      </c>
      <c r="BC90" s="123" t="s">
        <v>380</v>
      </c>
      <c r="BD90" s="89" t="s">
        <v>381</v>
      </c>
      <c r="BE90" s="89" t="s">
        <v>432</v>
      </c>
      <c r="BF90" s="124" t="s">
        <v>433</v>
      </c>
      <c r="BG90" s="125"/>
      <c r="BH90" s="126"/>
      <c r="BI90" s="89" t="s">
        <v>435</v>
      </c>
      <c r="BJ90" s="89" t="s">
        <v>435</v>
      </c>
      <c r="BK90" s="126">
        <v>0</v>
      </c>
      <c r="BL90" s="104" t="s">
        <v>436</v>
      </c>
    </row>
    <row r="91" spans="1:64" x14ac:dyDescent="0.3">
      <c r="A91" s="89">
        <v>86</v>
      </c>
      <c r="B91" s="89" t="s">
        <v>187</v>
      </c>
      <c r="C91" s="89" t="s">
        <v>186</v>
      </c>
      <c r="D91" s="89" t="s">
        <v>198</v>
      </c>
      <c r="E91" s="89" t="s">
        <v>197</v>
      </c>
      <c r="F91" s="89" t="s">
        <v>185</v>
      </c>
      <c r="G91" s="89" t="s">
        <v>184</v>
      </c>
      <c r="H91" s="89" t="s">
        <v>185</v>
      </c>
      <c r="I91" s="89">
        <v>229088</v>
      </c>
      <c r="J91" s="89" t="s">
        <v>505</v>
      </c>
      <c r="K91" s="89">
        <v>229088</v>
      </c>
      <c r="L91" s="89" t="s">
        <v>438</v>
      </c>
      <c r="M91" s="89" t="s">
        <v>439</v>
      </c>
      <c r="N91" s="89">
        <v>424787</v>
      </c>
      <c r="O91" s="89" t="s">
        <v>506</v>
      </c>
      <c r="P91" s="89">
        <v>675671</v>
      </c>
      <c r="Q91" s="89" t="s">
        <v>584</v>
      </c>
      <c r="R91" s="89" t="s">
        <v>219</v>
      </c>
      <c r="S91" s="89" t="s">
        <v>598</v>
      </c>
      <c r="T91" s="89" t="s">
        <v>270</v>
      </c>
      <c r="U91" s="89" t="s">
        <v>222</v>
      </c>
      <c r="V91" s="89">
        <v>541</v>
      </c>
      <c r="W91" s="89" t="s">
        <v>236</v>
      </c>
      <c r="X91" s="89">
        <v>355005844</v>
      </c>
      <c r="Y91" s="89" t="s">
        <v>599</v>
      </c>
      <c r="Z91" s="89" t="s">
        <v>600</v>
      </c>
      <c r="AA91" s="89">
        <v>42000</v>
      </c>
      <c r="AB91" s="89" t="s">
        <v>511</v>
      </c>
      <c r="AC91" s="89">
        <v>24</v>
      </c>
      <c r="AD91" s="89" t="s">
        <v>227</v>
      </c>
      <c r="AE91" s="89" t="s">
        <v>588</v>
      </c>
      <c r="AF91" s="89">
        <v>2240</v>
      </c>
      <c r="AG91" s="89">
        <v>2240</v>
      </c>
      <c r="AH91" s="89" t="s">
        <v>519</v>
      </c>
      <c r="AI91" s="89">
        <v>22025.21</v>
      </c>
      <c r="AJ91" s="89">
        <v>9334.7900000000009</v>
      </c>
      <c r="AK91" s="89">
        <v>31360</v>
      </c>
      <c r="AL91" s="89">
        <v>19974.79</v>
      </c>
      <c r="AM91" s="89">
        <v>2363.21</v>
      </c>
      <c r="AN91" s="89">
        <v>22338</v>
      </c>
      <c r="AO91" s="89">
        <v>0</v>
      </c>
      <c r="AP91" s="89">
        <v>0</v>
      </c>
      <c r="AQ91" s="89">
        <v>0</v>
      </c>
      <c r="AR91" s="89">
        <v>14</v>
      </c>
      <c r="AS91" s="89"/>
      <c r="AT91" s="89" t="s">
        <v>449</v>
      </c>
      <c r="AU91" s="89"/>
      <c r="AV91" s="89"/>
      <c r="AW91" s="89"/>
      <c r="AX91" s="89" t="s">
        <v>230</v>
      </c>
      <c r="AY91" s="89" t="s">
        <v>231</v>
      </c>
      <c r="AZ91" s="89"/>
      <c r="BA91" s="89">
        <v>0</v>
      </c>
      <c r="BB91" s="123">
        <v>45777</v>
      </c>
      <c r="BC91" s="123" t="s">
        <v>380</v>
      </c>
      <c r="BD91" s="89" t="s">
        <v>381</v>
      </c>
      <c r="BE91" s="89" t="s">
        <v>432</v>
      </c>
      <c r="BF91" s="124" t="s">
        <v>433</v>
      </c>
      <c r="BG91" s="125"/>
      <c r="BH91" s="126"/>
      <c r="BI91" s="89" t="s">
        <v>435</v>
      </c>
      <c r="BJ91" s="89" t="s">
        <v>435</v>
      </c>
      <c r="BK91" s="126">
        <v>0</v>
      </c>
      <c r="BL91" s="104" t="s">
        <v>436</v>
      </c>
    </row>
    <row r="92" spans="1:64" x14ac:dyDescent="0.3">
      <c r="A92" s="89">
        <v>87</v>
      </c>
      <c r="B92" s="89" t="s">
        <v>187</v>
      </c>
      <c r="C92" s="89" t="s">
        <v>186</v>
      </c>
      <c r="D92" s="89" t="s">
        <v>198</v>
      </c>
      <c r="E92" s="89" t="s">
        <v>197</v>
      </c>
      <c r="F92" s="89" t="s">
        <v>185</v>
      </c>
      <c r="G92" s="89" t="s">
        <v>184</v>
      </c>
      <c r="H92" s="89" t="s">
        <v>185</v>
      </c>
      <c r="I92" s="89">
        <v>229088</v>
      </c>
      <c r="J92" s="89" t="s">
        <v>505</v>
      </c>
      <c r="K92" s="89">
        <v>229088</v>
      </c>
      <c r="L92" s="89" t="s">
        <v>438</v>
      </c>
      <c r="M92" s="89" t="s">
        <v>439</v>
      </c>
      <c r="N92" s="89">
        <v>424787</v>
      </c>
      <c r="O92" s="89" t="s">
        <v>506</v>
      </c>
      <c r="P92" s="89">
        <v>657765</v>
      </c>
      <c r="Q92" s="89" t="s">
        <v>520</v>
      </c>
      <c r="R92" s="89" t="s">
        <v>406</v>
      </c>
      <c r="S92" s="89" t="s">
        <v>521</v>
      </c>
      <c r="T92" s="89" t="s">
        <v>235</v>
      </c>
      <c r="U92" s="89" t="s">
        <v>222</v>
      </c>
      <c r="V92" s="89">
        <v>0</v>
      </c>
      <c r="W92" s="89" t="s">
        <v>236</v>
      </c>
      <c r="X92" s="89">
        <v>355007040</v>
      </c>
      <c r="Y92" s="89" t="s">
        <v>522</v>
      </c>
      <c r="Z92" s="89" t="s">
        <v>600</v>
      </c>
      <c r="AA92" s="89">
        <v>25000</v>
      </c>
      <c r="AB92" s="89" t="s">
        <v>511</v>
      </c>
      <c r="AC92" s="89">
        <v>18</v>
      </c>
      <c r="AD92" s="89" t="s">
        <v>408</v>
      </c>
      <c r="AE92" s="89" t="s">
        <v>588</v>
      </c>
      <c r="AF92" s="89">
        <v>1680</v>
      </c>
      <c r="AG92" s="89">
        <v>1680</v>
      </c>
      <c r="AH92" s="89" t="s">
        <v>346</v>
      </c>
      <c r="AI92" s="89">
        <v>18677.62</v>
      </c>
      <c r="AJ92" s="89">
        <v>4842.38</v>
      </c>
      <c r="AK92" s="89">
        <v>23520</v>
      </c>
      <c r="AL92" s="89">
        <v>6322.38</v>
      </c>
      <c r="AM92" s="89">
        <v>330.62</v>
      </c>
      <c r="AN92" s="89">
        <v>6653</v>
      </c>
      <c r="AO92" s="89">
        <v>0</v>
      </c>
      <c r="AP92" s="89">
        <v>0</v>
      </c>
      <c r="AQ92" s="89">
        <v>0</v>
      </c>
      <c r="AR92" s="89">
        <v>14</v>
      </c>
      <c r="AS92" s="89"/>
      <c r="AT92" s="89" t="s">
        <v>449</v>
      </c>
      <c r="AU92" s="89"/>
      <c r="AV92" s="89"/>
      <c r="AW92" s="89"/>
      <c r="AX92" s="89" t="s">
        <v>230</v>
      </c>
      <c r="AY92" s="89" t="s">
        <v>231</v>
      </c>
      <c r="AZ92" s="89"/>
      <c r="BA92" s="89">
        <v>0</v>
      </c>
      <c r="BB92" s="123">
        <v>45777</v>
      </c>
      <c r="BC92" s="123" t="s">
        <v>380</v>
      </c>
      <c r="BD92" s="89" t="s">
        <v>381</v>
      </c>
      <c r="BE92" s="89" t="s">
        <v>432</v>
      </c>
      <c r="BF92" s="124" t="s">
        <v>424</v>
      </c>
      <c r="BG92" s="125"/>
      <c r="BH92" s="126"/>
      <c r="BI92" s="89" t="s">
        <v>425</v>
      </c>
      <c r="BJ92" s="89" t="s">
        <v>435</v>
      </c>
      <c r="BK92" s="126">
        <v>0</v>
      </c>
      <c r="BL92" s="104" t="s">
        <v>671</v>
      </c>
    </row>
    <row r="93" spans="1:64" x14ac:dyDescent="0.3">
      <c r="A93" s="89">
        <v>88</v>
      </c>
      <c r="B93" s="89" t="s">
        <v>187</v>
      </c>
      <c r="C93" s="89" t="s">
        <v>186</v>
      </c>
      <c r="D93" s="89" t="s">
        <v>198</v>
      </c>
      <c r="E93" s="89" t="s">
        <v>197</v>
      </c>
      <c r="F93" s="89" t="s">
        <v>185</v>
      </c>
      <c r="G93" s="89" t="s">
        <v>184</v>
      </c>
      <c r="H93" s="89" t="s">
        <v>185</v>
      </c>
      <c r="I93" s="89">
        <v>229088</v>
      </c>
      <c r="J93" s="89" t="s">
        <v>505</v>
      </c>
      <c r="K93" s="89">
        <v>229088</v>
      </c>
      <c r="L93" s="89" t="s">
        <v>438</v>
      </c>
      <c r="M93" s="89" t="s">
        <v>439</v>
      </c>
      <c r="N93" s="89">
        <v>424787</v>
      </c>
      <c r="O93" s="89" t="s">
        <v>506</v>
      </c>
      <c r="P93" s="89">
        <v>675671</v>
      </c>
      <c r="Q93" s="89" t="s">
        <v>584</v>
      </c>
      <c r="R93" s="89" t="s">
        <v>219</v>
      </c>
      <c r="S93" s="89" t="s">
        <v>601</v>
      </c>
      <c r="T93" s="89" t="s">
        <v>221</v>
      </c>
      <c r="U93" s="89" t="s">
        <v>222</v>
      </c>
      <c r="V93" s="89">
        <v>0</v>
      </c>
      <c r="W93" s="89" t="s">
        <v>236</v>
      </c>
      <c r="X93" s="89">
        <v>355045904</v>
      </c>
      <c r="Y93" s="89" t="s">
        <v>602</v>
      </c>
      <c r="Z93" s="89" t="s">
        <v>603</v>
      </c>
      <c r="AA93" s="89">
        <v>42000</v>
      </c>
      <c r="AB93" s="89" t="s">
        <v>511</v>
      </c>
      <c r="AC93" s="89">
        <v>24</v>
      </c>
      <c r="AD93" s="89" t="s">
        <v>227</v>
      </c>
      <c r="AE93" s="89" t="s">
        <v>588</v>
      </c>
      <c r="AF93" s="89">
        <v>2240</v>
      </c>
      <c r="AG93" s="89">
        <v>2240</v>
      </c>
      <c r="AH93" s="89" t="s">
        <v>258</v>
      </c>
      <c r="AI93" s="89">
        <v>22138.080000000002</v>
      </c>
      <c r="AJ93" s="89">
        <v>9221.92</v>
      </c>
      <c r="AK93" s="89">
        <v>31360</v>
      </c>
      <c r="AL93" s="89">
        <v>19861.919999999998</v>
      </c>
      <c r="AM93" s="89">
        <v>2337.08</v>
      </c>
      <c r="AN93" s="89">
        <v>22199</v>
      </c>
      <c r="AO93" s="89">
        <v>0</v>
      </c>
      <c r="AP93" s="89">
        <v>0</v>
      </c>
      <c r="AQ93" s="89">
        <v>0</v>
      </c>
      <c r="AR93" s="89">
        <v>14</v>
      </c>
      <c r="AS93" s="89"/>
      <c r="AT93" s="89" t="s">
        <v>449</v>
      </c>
      <c r="AU93" s="89"/>
      <c r="AV93" s="89"/>
      <c r="AW93" s="89"/>
      <c r="AX93" s="89" t="s">
        <v>230</v>
      </c>
      <c r="AY93" s="89" t="s">
        <v>231</v>
      </c>
      <c r="AZ93" s="89"/>
      <c r="BA93" s="89">
        <v>0</v>
      </c>
      <c r="BB93" s="123">
        <v>45777</v>
      </c>
      <c r="BC93" s="123" t="s">
        <v>380</v>
      </c>
      <c r="BD93" s="89" t="s">
        <v>381</v>
      </c>
      <c r="BE93" s="89" t="s">
        <v>432</v>
      </c>
      <c r="BF93" s="124" t="s">
        <v>433</v>
      </c>
      <c r="BG93" s="125"/>
      <c r="BH93" s="126"/>
      <c r="BI93" s="89" t="s">
        <v>435</v>
      </c>
      <c r="BJ93" s="89" t="s">
        <v>435</v>
      </c>
      <c r="BK93" s="126">
        <v>0</v>
      </c>
      <c r="BL93" s="104" t="s">
        <v>436</v>
      </c>
    </row>
    <row r="94" spans="1:64" x14ac:dyDescent="0.3">
      <c r="A94" s="89">
        <v>89</v>
      </c>
      <c r="B94" s="89" t="s">
        <v>187</v>
      </c>
      <c r="C94" s="89" t="s">
        <v>186</v>
      </c>
      <c r="D94" s="89" t="s">
        <v>198</v>
      </c>
      <c r="E94" s="89" t="s">
        <v>197</v>
      </c>
      <c r="F94" s="89" t="s">
        <v>185</v>
      </c>
      <c r="G94" s="89" t="s">
        <v>184</v>
      </c>
      <c r="H94" s="89" t="s">
        <v>185</v>
      </c>
      <c r="I94" s="89">
        <v>229088</v>
      </c>
      <c r="J94" s="89" t="s">
        <v>505</v>
      </c>
      <c r="K94" s="89">
        <v>229088</v>
      </c>
      <c r="L94" s="89" t="s">
        <v>438</v>
      </c>
      <c r="M94" s="89" t="s">
        <v>439</v>
      </c>
      <c r="N94" s="89">
        <v>424787</v>
      </c>
      <c r="O94" s="89" t="s">
        <v>506</v>
      </c>
      <c r="P94" s="89">
        <v>775141</v>
      </c>
      <c r="Q94" s="89" t="s">
        <v>604</v>
      </c>
      <c r="R94" s="89" t="s">
        <v>219</v>
      </c>
      <c r="S94" s="89" t="s">
        <v>605</v>
      </c>
      <c r="T94" s="89" t="s">
        <v>291</v>
      </c>
      <c r="U94" s="89" t="s">
        <v>222</v>
      </c>
      <c r="V94" s="89">
        <v>541</v>
      </c>
      <c r="W94" s="89" t="s">
        <v>236</v>
      </c>
      <c r="X94" s="89">
        <v>355130493</v>
      </c>
      <c r="Y94" s="89" t="s">
        <v>606</v>
      </c>
      <c r="Z94" s="89" t="s">
        <v>248</v>
      </c>
      <c r="AA94" s="89">
        <v>42000</v>
      </c>
      <c r="AB94" s="89" t="s">
        <v>511</v>
      </c>
      <c r="AC94" s="89">
        <v>24</v>
      </c>
      <c r="AD94" s="89" t="s">
        <v>227</v>
      </c>
      <c r="AE94" s="89" t="s">
        <v>588</v>
      </c>
      <c r="AF94" s="89">
        <v>2240</v>
      </c>
      <c r="AG94" s="89">
        <v>2240</v>
      </c>
      <c r="AH94" s="89" t="s">
        <v>379</v>
      </c>
      <c r="AI94" s="89">
        <v>22175.69</v>
      </c>
      <c r="AJ94" s="89">
        <v>9184.31</v>
      </c>
      <c r="AK94" s="89">
        <v>31360</v>
      </c>
      <c r="AL94" s="89">
        <v>19824.310000000001</v>
      </c>
      <c r="AM94" s="89">
        <v>2327.69</v>
      </c>
      <c r="AN94" s="89">
        <v>22152</v>
      </c>
      <c r="AO94" s="89">
        <v>0</v>
      </c>
      <c r="AP94" s="89">
        <v>0</v>
      </c>
      <c r="AQ94" s="89">
        <v>0</v>
      </c>
      <c r="AR94" s="89">
        <v>14</v>
      </c>
      <c r="AS94" s="89"/>
      <c r="AT94" s="89" t="s">
        <v>449</v>
      </c>
      <c r="AU94" s="89"/>
      <c r="AV94" s="89"/>
      <c r="AW94" s="89"/>
      <c r="AX94" s="89" t="s">
        <v>230</v>
      </c>
      <c r="AY94" s="89" t="s">
        <v>231</v>
      </c>
      <c r="AZ94" s="89"/>
      <c r="BA94" s="89">
        <v>0</v>
      </c>
      <c r="BB94" s="123">
        <v>45777</v>
      </c>
      <c r="BC94" s="123" t="s">
        <v>380</v>
      </c>
      <c r="BD94" s="89" t="s">
        <v>381</v>
      </c>
      <c r="BE94" s="89" t="s">
        <v>432</v>
      </c>
      <c r="BF94" s="124" t="s">
        <v>424</v>
      </c>
      <c r="BG94" s="125"/>
      <c r="BH94" s="126"/>
      <c r="BI94" s="89" t="s">
        <v>425</v>
      </c>
      <c r="BJ94" s="89" t="s">
        <v>435</v>
      </c>
      <c r="BK94" s="126">
        <v>0</v>
      </c>
      <c r="BL94" s="104" t="s">
        <v>671</v>
      </c>
    </row>
    <row r="95" spans="1:64" x14ac:dyDescent="0.3">
      <c r="A95" s="89">
        <v>90</v>
      </c>
      <c r="B95" s="89" t="s">
        <v>187</v>
      </c>
      <c r="C95" s="89" t="s">
        <v>186</v>
      </c>
      <c r="D95" s="89" t="s">
        <v>198</v>
      </c>
      <c r="E95" s="89" t="s">
        <v>197</v>
      </c>
      <c r="F95" s="89" t="s">
        <v>185</v>
      </c>
      <c r="G95" s="89" t="s">
        <v>184</v>
      </c>
      <c r="H95" s="89" t="s">
        <v>185</v>
      </c>
      <c r="I95" s="89">
        <v>173066</v>
      </c>
      <c r="J95" s="89" t="s">
        <v>214</v>
      </c>
      <c r="K95" s="89">
        <v>173066</v>
      </c>
      <c r="L95" s="89" t="s">
        <v>438</v>
      </c>
      <c r="M95" s="89" t="s">
        <v>439</v>
      </c>
      <c r="N95" s="89">
        <v>387555</v>
      </c>
      <c r="O95" s="89" t="s">
        <v>451</v>
      </c>
      <c r="P95" s="89">
        <v>571890</v>
      </c>
      <c r="Q95" s="89" t="s">
        <v>607</v>
      </c>
      <c r="R95" s="89" t="s">
        <v>406</v>
      </c>
      <c r="S95" s="89" t="s">
        <v>608</v>
      </c>
      <c r="T95" s="89" t="s">
        <v>291</v>
      </c>
      <c r="U95" s="89" t="s">
        <v>222</v>
      </c>
      <c r="V95" s="89">
        <v>0</v>
      </c>
      <c r="W95" s="89" t="s">
        <v>236</v>
      </c>
      <c r="X95" s="89">
        <v>355233821</v>
      </c>
      <c r="Y95" s="89" t="s">
        <v>609</v>
      </c>
      <c r="Z95" s="89" t="s">
        <v>610</v>
      </c>
      <c r="AA95" s="89">
        <v>40000</v>
      </c>
      <c r="AB95" s="89" t="s">
        <v>446</v>
      </c>
      <c r="AC95" s="89">
        <v>18</v>
      </c>
      <c r="AD95" s="89" t="s">
        <v>408</v>
      </c>
      <c r="AE95" s="89" t="s">
        <v>597</v>
      </c>
      <c r="AF95" s="89">
        <v>2690</v>
      </c>
      <c r="AG95" s="89">
        <v>2690</v>
      </c>
      <c r="AH95" s="89" t="s">
        <v>274</v>
      </c>
      <c r="AI95" s="89">
        <v>29916.3</v>
      </c>
      <c r="AJ95" s="89">
        <v>7743.7</v>
      </c>
      <c r="AK95" s="89">
        <v>37660</v>
      </c>
      <c r="AL95" s="89">
        <v>10083.700000000001</v>
      </c>
      <c r="AM95" s="89">
        <v>526.29999999999995</v>
      </c>
      <c r="AN95" s="89">
        <v>10610</v>
      </c>
      <c r="AO95" s="89">
        <v>0</v>
      </c>
      <c r="AP95" s="89">
        <v>0</v>
      </c>
      <c r="AQ95" s="89">
        <v>0</v>
      </c>
      <c r="AR95" s="89">
        <v>14</v>
      </c>
      <c r="AS95" s="89"/>
      <c r="AT95" s="89" t="s">
        <v>449</v>
      </c>
      <c r="AU95" s="89"/>
      <c r="AV95" s="89"/>
      <c r="AW95" s="89"/>
      <c r="AX95" s="89" t="s">
        <v>230</v>
      </c>
      <c r="AY95" s="89" t="s">
        <v>231</v>
      </c>
      <c r="AZ95" s="89"/>
      <c r="BA95" s="89">
        <v>0</v>
      </c>
      <c r="BB95" s="123">
        <v>45777</v>
      </c>
      <c r="BC95" s="123" t="s">
        <v>380</v>
      </c>
      <c r="BD95" s="89" t="s">
        <v>381</v>
      </c>
      <c r="BE95" s="89" t="s">
        <v>432</v>
      </c>
      <c r="BF95" s="124" t="s">
        <v>433</v>
      </c>
      <c r="BG95" s="125"/>
      <c r="BH95" s="126"/>
      <c r="BI95" s="89" t="s">
        <v>435</v>
      </c>
      <c r="BJ95" s="89" t="s">
        <v>435</v>
      </c>
      <c r="BK95" s="126">
        <v>0</v>
      </c>
      <c r="BL95" s="104" t="s">
        <v>436</v>
      </c>
    </row>
    <row r="96" spans="1:64" x14ac:dyDescent="0.3">
      <c r="A96" s="89">
        <v>91</v>
      </c>
      <c r="B96" s="89" t="s">
        <v>187</v>
      </c>
      <c r="C96" s="89" t="s">
        <v>186</v>
      </c>
      <c r="D96" s="89" t="s">
        <v>198</v>
      </c>
      <c r="E96" s="89" t="s">
        <v>197</v>
      </c>
      <c r="F96" s="89" t="s">
        <v>185</v>
      </c>
      <c r="G96" s="89" t="s">
        <v>184</v>
      </c>
      <c r="H96" s="89" t="s">
        <v>185</v>
      </c>
      <c r="I96" s="89">
        <v>229088</v>
      </c>
      <c r="J96" s="89" t="s">
        <v>505</v>
      </c>
      <c r="K96" s="89">
        <v>229088</v>
      </c>
      <c r="L96" s="89" t="s">
        <v>438</v>
      </c>
      <c r="M96" s="89" t="s">
        <v>439</v>
      </c>
      <c r="N96" s="89">
        <v>424787</v>
      </c>
      <c r="O96" s="89" t="s">
        <v>506</v>
      </c>
      <c r="P96" s="89">
        <v>679580</v>
      </c>
      <c r="Q96" s="89" t="s">
        <v>544</v>
      </c>
      <c r="R96" s="89" t="s">
        <v>219</v>
      </c>
      <c r="S96" s="89" t="s">
        <v>611</v>
      </c>
      <c r="T96" s="89" t="s">
        <v>359</v>
      </c>
      <c r="U96" s="89" t="s">
        <v>222</v>
      </c>
      <c r="V96" s="89">
        <v>541</v>
      </c>
      <c r="W96" s="89" t="s">
        <v>236</v>
      </c>
      <c r="X96" s="89">
        <v>355275733</v>
      </c>
      <c r="Y96" s="89" t="s">
        <v>612</v>
      </c>
      <c r="Z96" s="89" t="s">
        <v>407</v>
      </c>
      <c r="AA96" s="89">
        <v>42000</v>
      </c>
      <c r="AB96" s="89" t="s">
        <v>511</v>
      </c>
      <c r="AC96" s="89">
        <v>24</v>
      </c>
      <c r="AD96" s="89" t="s">
        <v>227</v>
      </c>
      <c r="AE96" s="89" t="s">
        <v>588</v>
      </c>
      <c r="AF96" s="89">
        <v>2240</v>
      </c>
      <c r="AG96" s="89">
        <v>2240</v>
      </c>
      <c r="AH96" s="89" t="s">
        <v>483</v>
      </c>
      <c r="AI96" s="89">
        <v>22401.45</v>
      </c>
      <c r="AJ96" s="89">
        <v>8958.5499999999993</v>
      </c>
      <c r="AK96" s="89">
        <v>31360</v>
      </c>
      <c r="AL96" s="89">
        <v>19598.55</v>
      </c>
      <c r="AM96" s="89">
        <v>2276.4499999999998</v>
      </c>
      <c r="AN96" s="89">
        <v>21875</v>
      </c>
      <c r="AO96" s="89">
        <v>0</v>
      </c>
      <c r="AP96" s="89">
        <v>0</v>
      </c>
      <c r="AQ96" s="89">
        <v>0</v>
      </c>
      <c r="AR96" s="89">
        <v>14</v>
      </c>
      <c r="AS96" s="89"/>
      <c r="AT96" s="89" t="s">
        <v>449</v>
      </c>
      <c r="AU96" s="89"/>
      <c r="AV96" s="89"/>
      <c r="AW96" s="89"/>
      <c r="AX96" s="89" t="s">
        <v>230</v>
      </c>
      <c r="AY96" s="89" t="s">
        <v>231</v>
      </c>
      <c r="AZ96" s="89"/>
      <c r="BA96" s="89">
        <v>0</v>
      </c>
      <c r="BB96" s="123">
        <v>45777</v>
      </c>
      <c r="BC96" s="123" t="s">
        <v>380</v>
      </c>
      <c r="BD96" s="89" t="s">
        <v>381</v>
      </c>
      <c r="BE96" s="89" t="s">
        <v>432</v>
      </c>
      <c r="BF96" s="124" t="s">
        <v>433</v>
      </c>
      <c r="BG96" s="125"/>
      <c r="BH96" s="126"/>
      <c r="BI96" s="89" t="s">
        <v>435</v>
      </c>
      <c r="BJ96" s="89" t="s">
        <v>435</v>
      </c>
      <c r="BK96" s="126">
        <v>0</v>
      </c>
      <c r="BL96" s="104" t="s">
        <v>436</v>
      </c>
    </row>
    <row r="97" spans="1:64" x14ac:dyDescent="0.3">
      <c r="A97" s="89">
        <v>92</v>
      </c>
      <c r="B97" s="89" t="s">
        <v>187</v>
      </c>
      <c r="C97" s="89" t="s">
        <v>186</v>
      </c>
      <c r="D97" s="89" t="s">
        <v>198</v>
      </c>
      <c r="E97" s="89" t="s">
        <v>197</v>
      </c>
      <c r="F97" s="89" t="s">
        <v>185</v>
      </c>
      <c r="G97" s="89" t="s">
        <v>184</v>
      </c>
      <c r="H97" s="89" t="s">
        <v>185</v>
      </c>
      <c r="I97" s="89">
        <v>173066</v>
      </c>
      <c r="J97" s="89" t="s">
        <v>214</v>
      </c>
      <c r="K97" s="89">
        <v>173066</v>
      </c>
      <c r="L97" s="89" t="s">
        <v>438</v>
      </c>
      <c r="M97" s="89" t="s">
        <v>439</v>
      </c>
      <c r="N97" s="89">
        <v>387735</v>
      </c>
      <c r="O97" s="89" t="s">
        <v>440</v>
      </c>
      <c r="P97" s="89">
        <v>588974</v>
      </c>
      <c r="Q97" s="89" t="s">
        <v>476</v>
      </c>
      <c r="R97" s="89" t="s">
        <v>406</v>
      </c>
      <c r="S97" s="89" t="s">
        <v>477</v>
      </c>
      <c r="T97" s="89" t="s">
        <v>221</v>
      </c>
      <c r="U97" s="89" t="s">
        <v>222</v>
      </c>
      <c r="V97" s="89">
        <v>0</v>
      </c>
      <c r="W97" s="89" t="s">
        <v>236</v>
      </c>
      <c r="X97" s="89">
        <v>355434800</v>
      </c>
      <c r="Y97" s="89" t="s">
        <v>478</v>
      </c>
      <c r="Z97" s="89" t="s">
        <v>613</v>
      </c>
      <c r="AA97" s="89">
        <v>30000</v>
      </c>
      <c r="AB97" s="89" t="s">
        <v>446</v>
      </c>
      <c r="AC97" s="89">
        <v>18</v>
      </c>
      <c r="AD97" s="89" t="s">
        <v>408</v>
      </c>
      <c r="AE97" s="89" t="s">
        <v>614</v>
      </c>
      <c r="AF97" s="89">
        <v>2020</v>
      </c>
      <c r="AG97" s="89">
        <v>2020</v>
      </c>
      <c r="AH97" s="89" t="s">
        <v>448</v>
      </c>
      <c r="AI97" s="89">
        <v>20139.93</v>
      </c>
      <c r="AJ97" s="89">
        <v>6120.07</v>
      </c>
      <c r="AK97" s="89">
        <v>26260</v>
      </c>
      <c r="AL97" s="89">
        <v>9860.07</v>
      </c>
      <c r="AM97" s="89">
        <v>642.92999999999995</v>
      </c>
      <c r="AN97" s="89">
        <v>10503</v>
      </c>
      <c r="AO97" s="89">
        <v>0</v>
      </c>
      <c r="AP97" s="89">
        <v>0</v>
      </c>
      <c r="AQ97" s="89">
        <v>0</v>
      </c>
      <c r="AR97" s="89">
        <v>13</v>
      </c>
      <c r="AS97" s="89"/>
      <c r="AT97" s="89" t="s">
        <v>449</v>
      </c>
      <c r="AU97" s="89"/>
      <c r="AV97" s="89"/>
      <c r="AW97" s="89"/>
      <c r="AX97" s="89" t="s">
        <v>230</v>
      </c>
      <c r="AY97" s="89" t="s">
        <v>231</v>
      </c>
      <c r="AZ97" s="89"/>
      <c r="BA97" s="89">
        <v>0</v>
      </c>
      <c r="BB97" s="123">
        <v>45777</v>
      </c>
      <c r="BC97" s="123" t="s">
        <v>380</v>
      </c>
      <c r="BD97" s="89" t="s">
        <v>381</v>
      </c>
      <c r="BE97" s="89" t="s">
        <v>432</v>
      </c>
      <c r="BF97" s="124" t="s">
        <v>433</v>
      </c>
      <c r="BG97" s="125"/>
      <c r="BH97" s="126"/>
      <c r="BI97" s="89" t="s">
        <v>435</v>
      </c>
      <c r="BJ97" s="89" t="s">
        <v>435</v>
      </c>
      <c r="BK97" s="126">
        <v>0</v>
      </c>
      <c r="BL97" s="104" t="s">
        <v>436</v>
      </c>
    </row>
    <row r="98" spans="1:64" x14ac:dyDescent="0.3">
      <c r="A98" s="89">
        <v>93</v>
      </c>
      <c r="B98" s="89" t="s">
        <v>187</v>
      </c>
      <c r="C98" s="89" t="s">
        <v>186</v>
      </c>
      <c r="D98" s="89" t="s">
        <v>198</v>
      </c>
      <c r="E98" s="89" t="s">
        <v>197</v>
      </c>
      <c r="F98" s="89" t="s">
        <v>185</v>
      </c>
      <c r="G98" s="89" t="s">
        <v>184</v>
      </c>
      <c r="H98" s="89" t="s">
        <v>185</v>
      </c>
      <c r="I98" s="89">
        <v>173066</v>
      </c>
      <c r="J98" s="89" t="s">
        <v>214</v>
      </c>
      <c r="K98" s="89">
        <v>173066</v>
      </c>
      <c r="L98" s="89" t="s">
        <v>438</v>
      </c>
      <c r="M98" s="89" t="s">
        <v>439</v>
      </c>
      <c r="N98" s="89">
        <v>387735</v>
      </c>
      <c r="O98" s="89" t="s">
        <v>440</v>
      </c>
      <c r="P98" s="89">
        <v>588974</v>
      </c>
      <c r="Q98" s="89" t="s">
        <v>476</v>
      </c>
      <c r="R98" s="89" t="s">
        <v>406</v>
      </c>
      <c r="S98" s="89" t="s">
        <v>491</v>
      </c>
      <c r="T98" s="89" t="s">
        <v>270</v>
      </c>
      <c r="U98" s="89" t="s">
        <v>222</v>
      </c>
      <c r="V98" s="89">
        <v>0</v>
      </c>
      <c r="W98" s="89" t="s">
        <v>236</v>
      </c>
      <c r="X98" s="89">
        <v>355438785</v>
      </c>
      <c r="Y98" s="89" t="s">
        <v>492</v>
      </c>
      <c r="Z98" s="89" t="s">
        <v>613</v>
      </c>
      <c r="AA98" s="89">
        <v>40000</v>
      </c>
      <c r="AB98" s="89" t="s">
        <v>446</v>
      </c>
      <c r="AC98" s="89">
        <v>18</v>
      </c>
      <c r="AD98" s="89" t="s">
        <v>408</v>
      </c>
      <c r="AE98" s="89" t="s">
        <v>614</v>
      </c>
      <c r="AF98" s="89">
        <v>2690</v>
      </c>
      <c r="AG98" s="89">
        <v>2690</v>
      </c>
      <c r="AH98" s="89" t="s">
        <v>448</v>
      </c>
      <c r="AI98" s="89">
        <v>26804.12</v>
      </c>
      <c r="AJ98" s="89">
        <v>8165.88</v>
      </c>
      <c r="AK98" s="89">
        <v>34970</v>
      </c>
      <c r="AL98" s="89">
        <v>13195.88</v>
      </c>
      <c r="AM98" s="89">
        <v>863.12</v>
      </c>
      <c r="AN98" s="89">
        <v>14059</v>
      </c>
      <c r="AO98" s="89">
        <v>0</v>
      </c>
      <c r="AP98" s="89">
        <v>0</v>
      </c>
      <c r="AQ98" s="89">
        <v>0</v>
      </c>
      <c r="AR98" s="89">
        <v>13</v>
      </c>
      <c r="AS98" s="89"/>
      <c r="AT98" s="89" t="s">
        <v>449</v>
      </c>
      <c r="AU98" s="89"/>
      <c r="AV98" s="89"/>
      <c r="AW98" s="89"/>
      <c r="AX98" s="89" t="s">
        <v>230</v>
      </c>
      <c r="AY98" s="89" t="s">
        <v>231</v>
      </c>
      <c r="AZ98" s="89"/>
      <c r="BA98" s="89">
        <v>0</v>
      </c>
      <c r="BB98" s="123">
        <v>45777</v>
      </c>
      <c r="BC98" s="123" t="s">
        <v>380</v>
      </c>
      <c r="BD98" s="89" t="s">
        <v>381</v>
      </c>
      <c r="BE98" s="89" t="s">
        <v>432</v>
      </c>
      <c r="BF98" s="124" t="s">
        <v>424</v>
      </c>
      <c r="BG98" s="125"/>
      <c r="BH98" s="126"/>
      <c r="BI98" s="89" t="s">
        <v>425</v>
      </c>
      <c r="BJ98" s="89" t="s">
        <v>435</v>
      </c>
      <c r="BK98" s="126">
        <v>0</v>
      </c>
      <c r="BL98" s="104" t="s">
        <v>671</v>
      </c>
    </row>
    <row r="99" spans="1:64" x14ac:dyDescent="0.3">
      <c r="A99" s="89">
        <v>94</v>
      </c>
      <c r="B99" s="89" t="s">
        <v>187</v>
      </c>
      <c r="C99" s="89" t="s">
        <v>186</v>
      </c>
      <c r="D99" s="89" t="s">
        <v>198</v>
      </c>
      <c r="E99" s="89" t="s">
        <v>197</v>
      </c>
      <c r="F99" s="89" t="s">
        <v>185</v>
      </c>
      <c r="G99" s="89" t="s">
        <v>184</v>
      </c>
      <c r="H99" s="89" t="s">
        <v>185</v>
      </c>
      <c r="I99" s="89">
        <v>173066</v>
      </c>
      <c r="J99" s="89" t="s">
        <v>214</v>
      </c>
      <c r="K99" s="89">
        <v>173066</v>
      </c>
      <c r="L99" s="89" t="s">
        <v>438</v>
      </c>
      <c r="M99" s="89" t="s">
        <v>439</v>
      </c>
      <c r="N99" s="89">
        <v>387735</v>
      </c>
      <c r="O99" s="89" t="s">
        <v>440</v>
      </c>
      <c r="P99" s="89">
        <v>572236</v>
      </c>
      <c r="Q99" s="89" t="s">
        <v>480</v>
      </c>
      <c r="R99" s="89" t="s">
        <v>406</v>
      </c>
      <c r="S99" s="89" t="s">
        <v>481</v>
      </c>
      <c r="T99" s="89" t="s">
        <v>221</v>
      </c>
      <c r="U99" s="89" t="s">
        <v>222</v>
      </c>
      <c r="V99" s="89">
        <v>0</v>
      </c>
      <c r="W99" s="89" t="s">
        <v>236</v>
      </c>
      <c r="X99" s="89">
        <v>355449413</v>
      </c>
      <c r="Y99" s="89" t="s">
        <v>482</v>
      </c>
      <c r="Z99" s="89" t="s">
        <v>613</v>
      </c>
      <c r="AA99" s="89">
        <v>30000</v>
      </c>
      <c r="AB99" s="89" t="s">
        <v>446</v>
      </c>
      <c r="AC99" s="89">
        <v>18</v>
      </c>
      <c r="AD99" s="89" t="s">
        <v>408</v>
      </c>
      <c r="AE99" s="89" t="s">
        <v>614</v>
      </c>
      <c r="AF99" s="89">
        <v>2020</v>
      </c>
      <c r="AG99" s="89">
        <v>2020</v>
      </c>
      <c r="AH99" s="89" t="s">
        <v>483</v>
      </c>
      <c r="AI99" s="89">
        <v>20139.93</v>
      </c>
      <c r="AJ99" s="89">
        <v>6120.07</v>
      </c>
      <c r="AK99" s="89">
        <v>26260</v>
      </c>
      <c r="AL99" s="89">
        <v>9860.07</v>
      </c>
      <c r="AM99" s="89">
        <v>642.92999999999995</v>
      </c>
      <c r="AN99" s="89">
        <v>10503</v>
      </c>
      <c r="AO99" s="89">
        <v>0</v>
      </c>
      <c r="AP99" s="89">
        <v>0</v>
      </c>
      <c r="AQ99" s="89">
        <v>0</v>
      </c>
      <c r="AR99" s="89">
        <v>13</v>
      </c>
      <c r="AS99" s="89"/>
      <c r="AT99" s="89" t="s">
        <v>449</v>
      </c>
      <c r="AU99" s="89"/>
      <c r="AV99" s="89"/>
      <c r="AW99" s="89"/>
      <c r="AX99" s="89" t="s">
        <v>230</v>
      </c>
      <c r="AY99" s="89" t="s">
        <v>231</v>
      </c>
      <c r="AZ99" s="89"/>
      <c r="BA99" s="89">
        <v>0</v>
      </c>
      <c r="BB99" s="123">
        <v>45777</v>
      </c>
      <c r="BC99" s="123" t="s">
        <v>380</v>
      </c>
      <c r="BD99" s="89" t="s">
        <v>381</v>
      </c>
      <c r="BE99" s="89" t="s">
        <v>432</v>
      </c>
      <c r="BF99" s="124" t="s">
        <v>433</v>
      </c>
      <c r="BG99" s="125"/>
      <c r="BH99" s="126"/>
      <c r="BI99" s="89" t="s">
        <v>435</v>
      </c>
      <c r="BJ99" s="89" t="s">
        <v>435</v>
      </c>
      <c r="BK99" s="126">
        <v>0</v>
      </c>
      <c r="BL99" s="104" t="s">
        <v>436</v>
      </c>
    </row>
    <row r="100" spans="1:64" x14ac:dyDescent="0.3">
      <c r="A100" s="89">
        <v>95</v>
      </c>
      <c r="B100" s="89" t="s">
        <v>187</v>
      </c>
      <c r="C100" s="89" t="s">
        <v>186</v>
      </c>
      <c r="D100" s="89" t="s">
        <v>198</v>
      </c>
      <c r="E100" s="89" t="s">
        <v>197</v>
      </c>
      <c r="F100" s="89" t="s">
        <v>185</v>
      </c>
      <c r="G100" s="89" t="s">
        <v>184</v>
      </c>
      <c r="H100" s="89" t="s">
        <v>185</v>
      </c>
      <c r="I100" s="89">
        <v>173066</v>
      </c>
      <c r="J100" s="89" t="s">
        <v>214</v>
      </c>
      <c r="K100" s="89">
        <v>173066</v>
      </c>
      <c r="L100" s="89" t="s">
        <v>438</v>
      </c>
      <c r="M100" s="89" t="s">
        <v>439</v>
      </c>
      <c r="N100" s="89">
        <v>419380</v>
      </c>
      <c r="O100" s="89" t="s">
        <v>486</v>
      </c>
      <c r="P100" s="89">
        <v>646078</v>
      </c>
      <c r="Q100" s="89" t="s">
        <v>487</v>
      </c>
      <c r="R100" s="89" t="s">
        <v>406</v>
      </c>
      <c r="S100" s="89" t="s">
        <v>554</v>
      </c>
      <c r="T100" s="89" t="s">
        <v>270</v>
      </c>
      <c r="U100" s="89" t="s">
        <v>222</v>
      </c>
      <c r="V100" s="89">
        <v>0</v>
      </c>
      <c r="W100" s="89" t="s">
        <v>236</v>
      </c>
      <c r="X100" s="89">
        <v>355706247</v>
      </c>
      <c r="Y100" s="89" t="s">
        <v>555</v>
      </c>
      <c r="Z100" s="89" t="s">
        <v>615</v>
      </c>
      <c r="AA100" s="89">
        <v>30000</v>
      </c>
      <c r="AB100" s="89" t="s">
        <v>446</v>
      </c>
      <c r="AC100" s="89">
        <v>18</v>
      </c>
      <c r="AD100" s="89" t="s">
        <v>408</v>
      </c>
      <c r="AE100" s="89" t="s">
        <v>614</v>
      </c>
      <c r="AF100" s="89">
        <v>2020</v>
      </c>
      <c r="AG100" s="89">
        <v>2020</v>
      </c>
      <c r="AH100" s="89" t="s">
        <v>448</v>
      </c>
      <c r="AI100" s="89">
        <v>20534.68</v>
      </c>
      <c r="AJ100" s="89">
        <v>5725.32</v>
      </c>
      <c r="AK100" s="89">
        <v>26260</v>
      </c>
      <c r="AL100" s="89">
        <v>9465.32</v>
      </c>
      <c r="AM100" s="89">
        <v>599.67999999999995</v>
      </c>
      <c r="AN100" s="89">
        <v>10065</v>
      </c>
      <c r="AO100" s="89">
        <v>0</v>
      </c>
      <c r="AP100" s="89">
        <v>0</v>
      </c>
      <c r="AQ100" s="89">
        <v>0</v>
      </c>
      <c r="AR100" s="89">
        <v>13</v>
      </c>
      <c r="AS100" s="89"/>
      <c r="AT100" s="89" t="s">
        <v>449</v>
      </c>
      <c r="AU100" s="89"/>
      <c r="AV100" s="89"/>
      <c r="AW100" s="89"/>
      <c r="AX100" s="89" t="s">
        <v>230</v>
      </c>
      <c r="AY100" s="89" t="s">
        <v>231</v>
      </c>
      <c r="AZ100" s="89"/>
      <c r="BA100" s="89">
        <v>0</v>
      </c>
      <c r="BB100" s="123">
        <v>45777</v>
      </c>
      <c r="BC100" s="123" t="s">
        <v>380</v>
      </c>
      <c r="BD100" s="89" t="s">
        <v>381</v>
      </c>
      <c r="BE100" s="89" t="s">
        <v>432</v>
      </c>
      <c r="BF100" s="124" t="s">
        <v>433</v>
      </c>
      <c r="BG100" s="125"/>
      <c r="BH100" s="126"/>
      <c r="BI100" s="89" t="s">
        <v>435</v>
      </c>
      <c r="BJ100" s="89" t="s">
        <v>435</v>
      </c>
      <c r="BK100" s="126">
        <v>0</v>
      </c>
      <c r="BL100" s="104" t="s">
        <v>436</v>
      </c>
    </row>
    <row r="101" spans="1:64" x14ac:dyDescent="0.3">
      <c r="A101" s="89">
        <v>96</v>
      </c>
      <c r="B101" s="89" t="s">
        <v>187</v>
      </c>
      <c r="C101" s="89" t="s">
        <v>186</v>
      </c>
      <c r="D101" s="89" t="s">
        <v>198</v>
      </c>
      <c r="E101" s="89" t="s">
        <v>197</v>
      </c>
      <c r="F101" s="89" t="s">
        <v>185</v>
      </c>
      <c r="G101" s="89" t="s">
        <v>184</v>
      </c>
      <c r="H101" s="89" t="s">
        <v>185</v>
      </c>
      <c r="I101" s="89">
        <v>173066</v>
      </c>
      <c r="J101" s="89" t="s">
        <v>214</v>
      </c>
      <c r="K101" s="89">
        <v>173066</v>
      </c>
      <c r="L101" s="89" t="s">
        <v>438</v>
      </c>
      <c r="M101" s="89" t="s">
        <v>439</v>
      </c>
      <c r="N101" s="89">
        <v>419380</v>
      </c>
      <c r="O101" s="89" t="s">
        <v>486</v>
      </c>
      <c r="P101" s="89">
        <v>646078</v>
      </c>
      <c r="Q101" s="89" t="s">
        <v>487</v>
      </c>
      <c r="R101" s="89" t="s">
        <v>219</v>
      </c>
      <c r="S101" s="89" t="s">
        <v>616</v>
      </c>
      <c r="T101" s="89" t="s">
        <v>291</v>
      </c>
      <c r="U101" s="89" t="s">
        <v>222</v>
      </c>
      <c r="V101" s="89">
        <v>0</v>
      </c>
      <c r="W101" s="89" t="s">
        <v>236</v>
      </c>
      <c r="X101" s="89">
        <v>355719551</v>
      </c>
      <c r="Y101" s="89" t="s">
        <v>617</v>
      </c>
      <c r="Z101" s="89" t="s">
        <v>615</v>
      </c>
      <c r="AA101" s="89">
        <v>42000</v>
      </c>
      <c r="AB101" s="89" t="s">
        <v>446</v>
      </c>
      <c r="AC101" s="89">
        <v>24</v>
      </c>
      <c r="AD101" s="89" t="s">
        <v>227</v>
      </c>
      <c r="AE101" s="89" t="s">
        <v>614</v>
      </c>
      <c r="AF101" s="89">
        <v>2240</v>
      </c>
      <c r="AG101" s="89">
        <v>2240</v>
      </c>
      <c r="AH101" s="89" t="s">
        <v>229</v>
      </c>
      <c r="AI101" s="89">
        <v>20074.48</v>
      </c>
      <c r="AJ101" s="89">
        <v>9045.52</v>
      </c>
      <c r="AK101" s="89">
        <v>29120</v>
      </c>
      <c r="AL101" s="89">
        <v>21925.52</v>
      </c>
      <c r="AM101" s="89">
        <v>2857.48</v>
      </c>
      <c r="AN101" s="89">
        <v>24783</v>
      </c>
      <c r="AO101" s="89">
        <v>0</v>
      </c>
      <c r="AP101" s="89">
        <v>0</v>
      </c>
      <c r="AQ101" s="89">
        <v>0</v>
      </c>
      <c r="AR101" s="89">
        <v>13</v>
      </c>
      <c r="AS101" s="89"/>
      <c r="AT101" s="89" t="s">
        <v>449</v>
      </c>
      <c r="AU101" s="89"/>
      <c r="AV101" s="89"/>
      <c r="AW101" s="89"/>
      <c r="AX101" s="89" t="s">
        <v>230</v>
      </c>
      <c r="AY101" s="89" t="s">
        <v>231</v>
      </c>
      <c r="AZ101" s="89"/>
      <c r="BA101" s="89">
        <v>0</v>
      </c>
      <c r="BB101" s="123">
        <v>45777</v>
      </c>
      <c r="BC101" s="123" t="s">
        <v>380</v>
      </c>
      <c r="BD101" s="89" t="s">
        <v>381</v>
      </c>
      <c r="BE101" s="89" t="s">
        <v>432</v>
      </c>
      <c r="BF101" s="124" t="s">
        <v>424</v>
      </c>
      <c r="BG101" s="125"/>
      <c r="BH101" s="126"/>
      <c r="BI101" s="89" t="s">
        <v>425</v>
      </c>
      <c r="BJ101" s="89" t="s">
        <v>435</v>
      </c>
      <c r="BK101" s="126">
        <v>0</v>
      </c>
      <c r="BL101" s="104" t="s">
        <v>671</v>
      </c>
    </row>
    <row r="102" spans="1:64" x14ac:dyDescent="0.3">
      <c r="A102" s="89">
        <v>97</v>
      </c>
      <c r="B102" s="89" t="s">
        <v>187</v>
      </c>
      <c r="C102" s="89" t="s">
        <v>186</v>
      </c>
      <c r="D102" s="89" t="s">
        <v>198</v>
      </c>
      <c r="E102" s="89" t="s">
        <v>197</v>
      </c>
      <c r="F102" s="89" t="s">
        <v>185</v>
      </c>
      <c r="G102" s="89" t="s">
        <v>184</v>
      </c>
      <c r="H102" s="89" t="s">
        <v>185</v>
      </c>
      <c r="I102" s="89">
        <v>229088</v>
      </c>
      <c r="J102" s="89" t="s">
        <v>505</v>
      </c>
      <c r="K102" s="89">
        <v>229088</v>
      </c>
      <c r="L102" s="89" t="s">
        <v>438</v>
      </c>
      <c r="M102" s="89" t="s">
        <v>439</v>
      </c>
      <c r="N102" s="89">
        <v>424787</v>
      </c>
      <c r="O102" s="89" t="s">
        <v>506</v>
      </c>
      <c r="P102" s="89">
        <v>806760</v>
      </c>
      <c r="Q102" s="89" t="s">
        <v>618</v>
      </c>
      <c r="R102" s="89" t="s">
        <v>219</v>
      </c>
      <c r="S102" s="89" t="s">
        <v>619</v>
      </c>
      <c r="T102" s="89" t="s">
        <v>291</v>
      </c>
      <c r="U102" s="89" t="s">
        <v>222</v>
      </c>
      <c r="V102" s="89">
        <v>541</v>
      </c>
      <c r="W102" s="89" t="s">
        <v>236</v>
      </c>
      <c r="X102" s="89">
        <v>355724327</v>
      </c>
      <c r="Y102" s="89" t="s">
        <v>411</v>
      </c>
      <c r="Z102" s="89" t="s">
        <v>615</v>
      </c>
      <c r="AA102" s="89">
        <v>42000</v>
      </c>
      <c r="AB102" s="89" t="s">
        <v>511</v>
      </c>
      <c r="AC102" s="89">
        <v>24</v>
      </c>
      <c r="AD102" s="89" t="s">
        <v>227</v>
      </c>
      <c r="AE102" s="89" t="s">
        <v>620</v>
      </c>
      <c r="AF102" s="89">
        <v>2240</v>
      </c>
      <c r="AG102" s="89">
        <v>2240</v>
      </c>
      <c r="AH102" s="89" t="s">
        <v>258</v>
      </c>
      <c r="AI102" s="89">
        <v>20369.240000000002</v>
      </c>
      <c r="AJ102" s="89">
        <v>8750.76</v>
      </c>
      <c r="AK102" s="89">
        <v>29120</v>
      </c>
      <c r="AL102" s="89">
        <v>21630.76</v>
      </c>
      <c r="AM102" s="89">
        <v>2782.24</v>
      </c>
      <c r="AN102" s="89">
        <v>24413</v>
      </c>
      <c r="AO102" s="89">
        <v>0</v>
      </c>
      <c r="AP102" s="89">
        <v>0</v>
      </c>
      <c r="AQ102" s="89">
        <v>0</v>
      </c>
      <c r="AR102" s="89">
        <v>13</v>
      </c>
      <c r="AS102" s="89"/>
      <c r="AT102" s="89" t="s">
        <v>449</v>
      </c>
      <c r="AU102" s="89"/>
      <c r="AV102" s="89"/>
      <c r="AW102" s="89"/>
      <c r="AX102" s="89" t="s">
        <v>230</v>
      </c>
      <c r="AY102" s="89" t="s">
        <v>231</v>
      </c>
      <c r="AZ102" s="89"/>
      <c r="BA102" s="89">
        <v>0</v>
      </c>
      <c r="BB102" s="123">
        <v>45777</v>
      </c>
      <c r="BC102" s="123" t="s">
        <v>380</v>
      </c>
      <c r="BD102" s="89" t="s">
        <v>381</v>
      </c>
      <c r="BE102" s="89" t="s">
        <v>432</v>
      </c>
      <c r="BF102" s="124" t="s">
        <v>433</v>
      </c>
      <c r="BG102" s="125"/>
      <c r="BH102" s="126"/>
      <c r="BI102" s="89" t="s">
        <v>435</v>
      </c>
      <c r="BJ102" s="89" t="s">
        <v>435</v>
      </c>
      <c r="BK102" s="126">
        <v>0</v>
      </c>
      <c r="BL102" s="104" t="s">
        <v>436</v>
      </c>
    </row>
    <row r="103" spans="1:64" x14ac:dyDescent="0.3">
      <c r="A103" s="89">
        <v>98</v>
      </c>
      <c r="B103" s="89" t="s">
        <v>187</v>
      </c>
      <c r="C103" s="89" t="s">
        <v>186</v>
      </c>
      <c r="D103" s="89" t="s">
        <v>198</v>
      </c>
      <c r="E103" s="89" t="s">
        <v>197</v>
      </c>
      <c r="F103" s="89" t="s">
        <v>185</v>
      </c>
      <c r="G103" s="89" t="s">
        <v>184</v>
      </c>
      <c r="H103" s="89" t="s">
        <v>185</v>
      </c>
      <c r="I103" s="89">
        <v>173066</v>
      </c>
      <c r="J103" s="89" t="s">
        <v>214</v>
      </c>
      <c r="K103" s="89">
        <v>173066</v>
      </c>
      <c r="L103" s="89" t="s">
        <v>438</v>
      </c>
      <c r="M103" s="89" t="s">
        <v>439</v>
      </c>
      <c r="N103" s="89">
        <v>387735</v>
      </c>
      <c r="O103" s="89" t="s">
        <v>440</v>
      </c>
      <c r="P103" s="89">
        <v>588974</v>
      </c>
      <c r="Q103" s="89" t="s">
        <v>476</v>
      </c>
      <c r="R103" s="89" t="s">
        <v>406</v>
      </c>
      <c r="S103" s="89" t="s">
        <v>495</v>
      </c>
      <c r="T103" s="89" t="s">
        <v>270</v>
      </c>
      <c r="U103" s="89" t="s">
        <v>222</v>
      </c>
      <c r="V103" s="89">
        <v>0</v>
      </c>
      <c r="W103" s="89" t="s">
        <v>236</v>
      </c>
      <c r="X103" s="89">
        <v>355791084</v>
      </c>
      <c r="Y103" s="89" t="s">
        <v>496</v>
      </c>
      <c r="Z103" s="89" t="s">
        <v>621</v>
      </c>
      <c r="AA103" s="89">
        <v>40000</v>
      </c>
      <c r="AB103" s="89" t="s">
        <v>446</v>
      </c>
      <c r="AC103" s="89">
        <v>18</v>
      </c>
      <c r="AD103" s="89" t="s">
        <v>408</v>
      </c>
      <c r="AE103" s="89" t="s">
        <v>614</v>
      </c>
      <c r="AF103" s="89">
        <v>2690</v>
      </c>
      <c r="AG103" s="89">
        <v>2690</v>
      </c>
      <c r="AH103" s="89" t="s">
        <v>622</v>
      </c>
      <c r="AI103" s="89">
        <v>27505.86</v>
      </c>
      <c r="AJ103" s="89">
        <v>7464.14</v>
      </c>
      <c r="AK103" s="89">
        <v>34970</v>
      </c>
      <c r="AL103" s="89">
        <v>12494.14</v>
      </c>
      <c r="AM103" s="89">
        <v>785.86</v>
      </c>
      <c r="AN103" s="89">
        <v>13280</v>
      </c>
      <c r="AO103" s="89">
        <v>0</v>
      </c>
      <c r="AP103" s="89">
        <v>0</v>
      </c>
      <c r="AQ103" s="89">
        <v>0</v>
      </c>
      <c r="AR103" s="89">
        <v>13</v>
      </c>
      <c r="AS103" s="89"/>
      <c r="AT103" s="89" t="s">
        <v>449</v>
      </c>
      <c r="AU103" s="89"/>
      <c r="AV103" s="89"/>
      <c r="AW103" s="89"/>
      <c r="AX103" s="89" t="s">
        <v>230</v>
      </c>
      <c r="AY103" s="89" t="s">
        <v>231</v>
      </c>
      <c r="AZ103" s="89"/>
      <c r="BA103" s="89">
        <v>0</v>
      </c>
      <c r="BB103" s="123">
        <v>45777</v>
      </c>
      <c r="BC103" s="123" t="s">
        <v>380</v>
      </c>
      <c r="BD103" s="89" t="s">
        <v>381</v>
      </c>
      <c r="BE103" s="89" t="s">
        <v>432</v>
      </c>
      <c r="BF103" s="124" t="s">
        <v>433</v>
      </c>
      <c r="BG103" s="125"/>
      <c r="BH103" s="126"/>
      <c r="BI103" s="89" t="s">
        <v>435</v>
      </c>
      <c r="BJ103" s="89" t="s">
        <v>435</v>
      </c>
      <c r="BK103" s="126">
        <v>0</v>
      </c>
      <c r="BL103" s="104" t="s">
        <v>436</v>
      </c>
    </row>
    <row r="104" spans="1:64" x14ac:dyDescent="0.3">
      <c r="A104" s="89">
        <v>99</v>
      </c>
      <c r="B104" s="89" t="s">
        <v>187</v>
      </c>
      <c r="C104" s="89" t="s">
        <v>186</v>
      </c>
      <c r="D104" s="89" t="s">
        <v>198</v>
      </c>
      <c r="E104" s="89" t="s">
        <v>197</v>
      </c>
      <c r="F104" s="89" t="s">
        <v>185</v>
      </c>
      <c r="G104" s="89" t="s">
        <v>184</v>
      </c>
      <c r="H104" s="89" t="s">
        <v>185</v>
      </c>
      <c r="I104" s="89">
        <v>229088</v>
      </c>
      <c r="J104" s="89" t="s">
        <v>505</v>
      </c>
      <c r="K104" s="89">
        <v>229088</v>
      </c>
      <c r="L104" s="89" t="s">
        <v>438</v>
      </c>
      <c r="M104" s="89" t="s">
        <v>439</v>
      </c>
      <c r="N104" s="89">
        <v>424787</v>
      </c>
      <c r="O104" s="89" t="s">
        <v>506</v>
      </c>
      <c r="P104" s="89">
        <v>679580</v>
      </c>
      <c r="Q104" s="89" t="s">
        <v>544</v>
      </c>
      <c r="R104" s="89" t="s">
        <v>406</v>
      </c>
      <c r="S104" s="89" t="s">
        <v>545</v>
      </c>
      <c r="T104" s="89" t="s">
        <v>235</v>
      </c>
      <c r="U104" s="89" t="s">
        <v>222</v>
      </c>
      <c r="V104" s="89">
        <v>0</v>
      </c>
      <c r="W104" s="89" t="s">
        <v>236</v>
      </c>
      <c r="X104" s="89">
        <v>355836818</v>
      </c>
      <c r="Y104" s="89" t="s">
        <v>546</v>
      </c>
      <c r="Z104" s="89" t="s">
        <v>623</v>
      </c>
      <c r="AA104" s="89">
        <v>40000</v>
      </c>
      <c r="AB104" s="89" t="s">
        <v>511</v>
      </c>
      <c r="AC104" s="89">
        <v>18</v>
      </c>
      <c r="AD104" s="89" t="s">
        <v>408</v>
      </c>
      <c r="AE104" s="89" t="s">
        <v>620</v>
      </c>
      <c r="AF104" s="89">
        <v>2690</v>
      </c>
      <c r="AG104" s="89">
        <v>2690</v>
      </c>
      <c r="AH104" s="89" t="s">
        <v>519</v>
      </c>
      <c r="AI104" s="89">
        <v>27716.39</v>
      </c>
      <c r="AJ104" s="89">
        <v>7253.61</v>
      </c>
      <c r="AK104" s="89">
        <v>34970</v>
      </c>
      <c r="AL104" s="89">
        <v>12283.61</v>
      </c>
      <c r="AM104" s="89">
        <v>763.39</v>
      </c>
      <c r="AN104" s="89">
        <v>13047</v>
      </c>
      <c r="AO104" s="89">
        <v>0</v>
      </c>
      <c r="AP104" s="89">
        <v>0</v>
      </c>
      <c r="AQ104" s="89">
        <v>0</v>
      </c>
      <c r="AR104" s="89">
        <v>13</v>
      </c>
      <c r="AS104" s="89"/>
      <c r="AT104" s="89" t="s">
        <v>449</v>
      </c>
      <c r="AU104" s="89"/>
      <c r="AV104" s="89"/>
      <c r="AW104" s="89"/>
      <c r="AX104" s="89" t="s">
        <v>230</v>
      </c>
      <c r="AY104" s="89" t="s">
        <v>231</v>
      </c>
      <c r="AZ104" s="89"/>
      <c r="BA104" s="89">
        <v>0</v>
      </c>
      <c r="BB104" s="123">
        <v>45777</v>
      </c>
      <c r="BC104" s="123" t="s">
        <v>380</v>
      </c>
      <c r="BD104" s="89" t="s">
        <v>381</v>
      </c>
      <c r="BE104" s="89" t="s">
        <v>432</v>
      </c>
      <c r="BF104" s="124" t="s">
        <v>433</v>
      </c>
      <c r="BG104" s="125"/>
      <c r="BH104" s="126"/>
      <c r="BI104" s="89" t="s">
        <v>435</v>
      </c>
      <c r="BJ104" s="89" t="s">
        <v>435</v>
      </c>
      <c r="BK104" s="126">
        <v>0</v>
      </c>
      <c r="BL104" s="104" t="s">
        <v>436</v>
      </c>
    </row>
    <row r="105" spans="1:64" x14ac:dyDescent="0.3">
      <c r="A105" s="89">
        <v>100</v>
      </c>
      <c r="B105" s="89" t="s">
        <v>187</v>
      </c>
      <c r="C105" s="89" t="s">
        <v>186</v>
      </c>
      <c r="D105" s="89" t="s">
        <v>198</v>
      </c>
      <c r="E105" s="89" t="s">
        <v>197</v>
      </c>
      <c r="F105" s="89" t="s">
        <v>185</v>
      </c>
      <c r="G105" s="89" t="s">
        <v>184</v>
      </c>
      <c r="H105" s="89" t="s">
        <v>185</v>
      </c>
      <c r="I105" s="89">
        <v>229088</v>
      </c>
      <c r="J105" s="89" t="s">
        <v>505</v>
      </c>
      <c r="K105" s="89">
        <v>229088</v>
      </c>
      <c r="L105" s="89" t="s">
        <v>438</v>
      </c>
      <c r="M105" s="89" t="s">
        <v>439</v>
      </c>
      <c r="N105" s="89">
        <v>424787</v>
      </c>
      <c r="O105" s="89" t="s">
        <v>506</v>
      </c>
      <c r="P105" s="89">
        <v>806760</v>
      </c>
      <c r="Q105" s="89" t="s">
        <v>618</v>
      </c>
      <c r="R105" s="89" t="s">
        <v>219</v>
      </c>
      <c r="S105" s="89" t="s">
        <v>624</v>
      </c>
      <c r="T105" s="89" t="s">
        <v>235</v>
      </c>
      <c r="U105" s="89" t="s">
        <v>222</v>
      </c>
      <c r="V105" s="89">
        <v>541</v>
      </c>
      <c r="W105" s="89" t="s">
        <v>236</v>
      </c>
      <c r="X105" s="89">
        <v>356218956</v>
      </c>
      <c r="Y105" s="89" t="s">
        <v>625</v>
      </c>
      <c r="Z105" s="89" t="s">
        <v>626</v>
      </c>
      <c r="AA105" s="89">
        <v>42000</v>
      </c>
      <c r="AB105" s="89" t="s">
        <v>511</v>
      </c>
      <c r="AC105" s="89">
        <v>24</v>
      </c>
      <c r="AD105" s="89" t="s">
        <v>227</v>
      </c>
      <c r="AE105" s="89" t="s">
        <v>627</v>
      </c>
      <c r="AF105" s="89">
        <v>2240</v>
      </c>
      <c r="AG105" s="89">
        <v>2240</v>
      </c>
      <c r="AH105" s="89" t="s">
        <v>622</v>
      </c>
      <c r="AI105" s="89">
        <v>18276.310000000001</v>
      </c>
      <c r="AJ105" s="89">
        <v>8603.69</v>
      </c>
      <c r="AK105" s="89">
        <v>26880</v>
      </c>
      <c r="AL105" s="89">
        <v>23723.69</v>
      </c>
      <c r="AM105" s="89">
        <v>3365.31</v>
      </c>
      <c r="AN105" s="89">
        <v>27089</v>
      </c>
      <c r="AO105" s="89">
        <v>0</v>
      </c>
      <c r="AP105" s="89">
        <v>0</v>
      </c>
      <c r="AQ105" s="89">
        <v>0</v>
      </c>
      <c r="AR105" s="89">
        <v>12</v>
      </c>
      <c r="AS105" s="89"/>
      <c r="AT105" s="89" t="s">
        <v>449</v>
      </c>
      <c r="AU105" s="89"/>
      <c r="AV105" s="89"/>
      <c r="AW105" s="89"/>
      <c r="AX105" s="89" t="s">
        <v>230</v>
      </c>
      <c r="AY105" s="89" t="s">
        <v>231</v>
      </c>
      <c r="AZ105" s="89"/>
      <c r="BA105" s="89">
        <v>0</v>
      </c>
      <c r="BB105" s="123">
        <v>45777</v>
      </c>
      <c r="BC105" s="123" t="s">
        <v>380</v>
      </c>
      <c r="BD105" s="89" t="s">
        <v>381</v>
      </c>
      <c r="BE105" s="89" t="s">
        <v>432</v>
      </c>
      <c r="BF105" s="124" t="s">
        <v>433</v>
      </c>
      <c r="BG105" s="125"/>
      <c r="BH105" s="126"/>
      <c r="BI105" s="89" t="s">
        <v>435</v>
      </c>
      <c r="BJ105" s="89" t="s">
        <v>435</v>
      </c>
      <c r="BK105" s="126">
        <v>0</v>
      </c>
      <c r="BL105" s="104" t="s">
        <v>436</v>
      </c>
    </row>
    <row r="106" spans="1:64" x14ac:dyDescent="0.3">
      <c r="A106" s="89">
        <v>101</v>
      </c>
      <c r="B106" s="89" t="s">
        <v>187</v>
      </c>
      <c r="C106" s="89" t="s">
        <v>186</v>
      </c>
      <c r="D106" s="89" t="s">
        <v>198</v>
      </c>
      <c r="E106" s="89" t="s">
        <v>197</v>
      </c>
      <c r="F106" s="89" t="s">
        <v>185</v>
      </c>
      <c r="G106" s="89" t="s">
        <v>184</v>
      </c>
      <c r="H106" s="89" t="s">
        <v>185</v>
      </c>
      <c r="I106" s="89">
        <v>229088</v>
      </c>
      <c r="J106" s="89" t="s">
        <v>505</v>
      </c>
      <c r="K106" s="89">
        <v>229088</v>
      </c>
      <c r="L106" s="89" t="s">
        <v>438</v>
      </c>
      <c r="M106" s="89" t="s">
        <v>439</v>
      </c>
      <c r="N106" s="89">
        <v>424787</v>
      </c>
      <c r="O106" s="89" t="s">
        <v>506</v>
      </c>
      <c r="P106" s="89">
        <v>806760</v>
      </c>
      <c r="Q106" s="89" t="s">
        <v>618</v>
      </c>
      <c r="R106" s="89" t="s">
        <v>219</v>
      </c>
      <c r="S106" s="89" t="s">
        <v>628</v>
      </c>
      <c r="T106" s="89" t="s">
        <v>235</v>
      </c>
      <c r="U106" s="89" t="s">
        <v>222</v>
      </c>
      <c r="V106" s="89">
        <v>541</v>
      </c>
      <c r="W106" s="89" t="s">
        <v>236</v>
      </c>
      <c r="X106" s="89">
        <v>356219569</v>
      </c>
      <c r="Y106" s="89" t="s">
        <v>629</v>
      </c>
      <c r="Z106" s="89" t="s">
        <v>626</v>
      </c>
      <c r="AA106" s="89">
        <v>42000</v>
      </c>
      <c r="AB106" s="89" t="s">
        <v>511</v>
      </c>
      <c r="AC106" s="89">
        <v>24</v>
      </c>
      <c r="AD106" s="89" t="s">
        <v>227</v>
      </c>
      <c r="AE106" s="89" t="s">
        <v>627</v>
      </c>
      <c r="AF106" s="89">
        <v>2240</v>
      </c>
      <c r="AG106" s="89">
        <v>2240</v>
      </c>
      <c r="AH106" s="89" t="s">
        <v>519</v>
      </c>
      <c r="AI106" s="89">
        <v>18276.310000000001</v>
      </c>
      <c r="AJ106" s="89">
        <v>8603.69</v>
      </c>
      <c r="AK106" s="89">
        <v>26880</v>
      </c>
      <c r="AL106" s="89">
        <v>23723.69</v>
      </c>
      <c r="AM106" s="89">
        <v>3365.31</v>
      </c>
      <c r="AN106" s="89">
        <v>27089</v>
      </c>
      <c r="AO106" s="89">
        <v>0</v>
      </c>
      <c r="AP106" s="89">
        <v>0</v>
      </c>
      <c r="AQ106" s="89">
        <v>0</v>
      </c>
      <c r="AR106" s="89">
        <v>12</v>
      </c>
      <c r="AS106" s="89"/>
      <c r="AT106" s="89" t="s">
        <v>449</v>
      </c>
      <c r="AU106" s="89"/>
      <c r="AV106" s="89"/>
      <c r="AW106" s="89"/>
      <c r="AX106" s="89" t="s">
        <v>230</v>
      </c>
      <c r="AY106" s="89" t="s">
        <v>231</v>
      </c>
      <c r="AZ106" s="89"/>
      <c r="BA106" s="89">
        <v>0</v>
      </c>
      <c r="BB106" s="123">
        <v>45777</v>
      </c>
      <c r="BC106" s="123" t="s">
        <v>380</v>
      </c>
      <c r="BD106" s="89" t="s">
        <v>381</v>
      </c>
      <c r="BE106" s="89" t="s">
        <v>432</v>
      </c>
      <c r="BF106" s="124" t="s">
        <v>433</v>
      </c>
      <c r="BG106" s="125"/>
      <c r="BH106" s="126"/>
      <c r="BI106" s="89" t="s">
        <v>435</v>
      </c>
      <c r="BJ106" s="89" t="s">
        <v>435</v>
      </c>
      <c r="BK106" s="126">
        <v>0</v>
      </c>
      <c r="BL106" s="104" t="s">
        <v>436</v>
      </c>
    </row>
    <row r="107" spans="1:64" x14ac:dyDescent="0.3">
      <c r="A107" s="89">
        <v>102</v>
      </c>
      <c r="B107" s="89" t="s">
        <v>187</v>
      </c>
      <c r="C107" s="89" t="s">
        <v>186</v>
      </c>
      <c r="D107" s="89" t="s">
        <v>198</v>
      </c>
      <c r="E107" s="89" t="s">
        <v>197</v>
      </c>
      <c r="F107" s="89" t="s">
        <v>185</v>
      </c>
      <c r="G107" s="89" t="s">
        <v>184</v>
      </c>
      <c r="H107" s="89" t="s">
        <v>185</v>
      </c>
      <c r="I107" s="89">
        <v>229088</v>
      </c>
      <c r="J107" s="89" t="s">
        <v>505</v>
      </c>
      <c r="K107" s="89">
        <v>229088</v>
      </c>
      <c r="L107" s="89" t="s">
        <v>438</v>
      </c>
      <c r="M107" s="89" t="s">
        <v>439</v>
      </c>
      <c r="N107" s="89">
        <v>424787</v>
      </c>
      <c r="O107" s="89" t="s">
        <v>506</v>
      </c>
      <c r="P107" s="89">
        <v>663373</v>
      </c>
      <c r="Q107" s="89" t="s">
        <v>537</v>
      </c>
      <c r="R107" s="89" t="s">
        <v>219</v>
      </c>
      <c r="S107" s="89" t="s">
        <v>630</v>
      </c>
      <c r="T107" s="89" t="s">
        <v>221</v>
      </c>
      <c r="U107" s="89" t="s">
        <v>222</v>
      </c>
      <c r="V107" s="89">
        <v>541</v>
      </c>
      <c r="W107" s="89" t="s">
        <v>236</v>
      </c>
      <c r="X107" s="89">
        <v>356226855</v>
      </c>
      <c r="Y107" s="89" t="s">
        <v>539</v>
      </c>
      <c r="Z107" s="89" t="s">
        <v>631</v>
      </c>
      <c r="AA107" s="89">
        <v>42000</v>
      </c>
      <c r="AB107" s="89" t="s">
        <v>511</v>
      </c>
      <c r="AC107" s="89">
        <v>24</v>
      </c>
      <c r="AD107" s="89" t="s">
        <v>227</v>
      </c>
      <c r="AE107" s="89" t="s">
        <v>627</v>
      </c>
      <c r="AF107" s="89">
        <v>2240</v>
      </c>
      <c r="AG107" s="89">
        <v>2240</v>
      </c>
      <c r="AH107" s="89" t="s">
        <v>483</v>
      </c>
      <c r="AI107" s="89">
        <v>18312.419999999998</v>
      </c>
      <c r="AJ107" s="89">
        <v>8567.58</v>
      </c>
      <c r="AK107" s="89">
        <v>26880</v>
      </c>
      <c r="AL107" s="89">
        <v>23687.58</v>
      </c>
      <c r="AM107" s="89">
        <v>3355.42</v>
      </c>
      <c r="AN107" s="89">
        <v>27043</v>
      </c>
      <c r="AO107" s="89">
        <v>0</v>
      </c>
      <c r="AP107" s="89">
        <v>0</v>
      </c>
      <c r="AQ107" s="89">
        <v>0</v>
      </c>
      <c r="AR107" s="89">
        <v>12</v>
      </c>
      <c r="AS107" s="89"/>
      <c r="AT107" s="89" t="s">
        <v>449</v>
      </c>
      <c r="AU107" s="89"/>
      <c r="AV107" s="89"/>
      <c r="AW107" s="89"/>
      <c r="AX107" s="89" t="s">
        <v>230</v>
      </c>
      <c r="AY107" s="89" t="s">
        <v>231</v>
      </c>
      <c r="AZ107" s="89"/>
      <c r="BA107" s="89">
        <v>0</v>
      </c>
      <c r="BB107" s="123">
        <v>45777</v>
      </c>
      <c r="BC107" s="123" t="s">
        <v>380</v>
      </c>
      <c r="BD107" s="89" t="s">
        <v>381</v>
      </c>
      <c r="BE107" s="89" t="s">
        <v>432</v>
      </c>
      <c r="BF107" s="124" t="s">
        <v>424</v>
      </c>
      <c r="BG107" s="125"/>
      <c r="BH107" s="126"/>
      <c r="BI107" s="89" t="s">
        <v>425</v>
      </c>
      <c r="BJ107" s="89" t="s">
        <v>435</v>
      </c>
      <c r="BK107" s="126">
        <v>0</v>
      </c>
      <c r="BL107" s="104" t="s">
        <v>671</v>
      </c>
    </row>
    <row r="108" spans="1:64" x14ac:dyDescent="0.3">
      <c r="A108" s="89">
        <v>103</v>
      </c>
      <c r="B108" s="89" t="s">
        <v>187</v>
      </c>
      <c r="C108" s="89" t="s">
        <v>186</v>
      </c>
      <c r="D108" s="89" t="s">
        <v>198</v>
      </c>
      <c r="E108" s="89" t="s">
        <v>197</v>
      </c>
      <c r="F108" s="89" t="s">
        <v>185</v>
      </c>
      <c r="G108" s="89" t="s">
        <v>184</v>
      </c>
      <c r="H108" s="89" t="s">
        <v>185</v>
      </c>
      <c r="I108" s="89">
        <v>229088</v>
      </c>
      <c r="J108" s="89" t="s">
        <v>505</v>
      </c>
      <c r="K108" s="89">
        <v>229088</v>
      </c>
      <c r="L108" s="89" t="s">
        <v>438</v>
      </c>
      <c r="M108" s="89" t="s">
        <v>439</v>
      </c>
      <c r="N108" s="89">
        <v>507430</v>
      </c>
      <c r="O108" s="89" t="s">
        <v>632</v>
      </c>
      <c r="P108" s="89">
        <v>830288</v>
      </c>
      <c r="Q108" s="89" t="s">
        <v>633</v>
      </c>
      <c r="R108" s="89" t="s">
        <v>219</v>
      </c>
      <c r="S108" s="89" t="s">
        <v>634</v>
      </c>
      <c r="T108" s="89" t="s">
        <v>359</v>
      </c>
      <c r="U108" s="89" t="s">
        <v>222</v>
      </c>
      <c r="V108" s="89">
        <v>541</v>
      </c>
      <c r="W108" s="89" t="s">
        <v>236</v>
      </c>
      <c r="X108" s="89">
        <v>356229125</v>
      </c>
      <c r="Y108" s="89" t="s">
        <v>411</v>
      </c>
      <c r="Z108" s="89" t="s">
        <v>631</v>
      </c>
      <c r="AA108" s="89">
        <v>22000</v>
      </c>
      <c r="AB108" s="89" t="s">
        <v>511</v>
      </c>
      <c r="AC108" s="89">
        <v>18</v>
      </c>
      <c r="AD108" s="89" t="s">
        <v>227</v>
      </c>
      <c r="AE108" s="89" t="s">
        <v>627</v>
      </c>
      <c r="AF108" s="89">
        <v>1480</v>
      </c>
      <c r="AG108" s="89">
        <v>1480</v>
      </c>
      <c r="AH108" s="89" t="s">
        <v>635</v>
      </c>
      <c r="AI108" s="89">
        <v>13723.38</v>
      </c>
      <c r="AJ108" s="89">
        <v>4036.62</v>
      </c>
      <c r="AK108" s="89">
        <v>17760</v>
      </c>
      <c r="AL108" s="89">
        <v>8276.6200000000008</v>
      </c>
      <c r="AM108" s="89">
        <v>616.38</v>
      </c>
      <c r="AN108" s="89">
        <v>8893</v>
      </c>
      <c r="AO108" s="89">
        <v>0</v>
      </c>
      <c r="AP108" s="89">
        <v>0</v>
      </c>
      <c r="AQ108" s="89">
        <v>0</v>
      </c>
      <c r="AR108" s="89">
        <v>12</v>
      </c>
      <c r="AS108" s="89"/>
      <c r="AT108" s="89" t="s">
        <v>449</v>
      </c>
      <c r="AU108" s="89"/>
      <c r="AV108" s="89"/>
      <c r="AW108" s="89"/>
      <c r="AX108" s="89" t="s">
        <v>230</v>
      </c>
      <c r="AY108" s="89" t="s">
        <v>231</v>
      </c>
      <c r="AZ108" s="89"/>
      <c r="BA108" s="89">
        <v>0</v>
      </c>
      <c r="BB108" s="123">
        <v>45777</v>
      </c>
      <c r="BC108" s="123" t="s">
        <v>380</v>
      </c>
      <c r="BD108" s="89" t="s">
        <v>381</v>
      </c>
      <c r="BE108" s="89" t="s">
        <v>432</v>
      </c>
      <c r="BF108" s="124" t="s">
        <v>433</v>
      </c>
      <c r="BG108" s="125"/>
      <c r="BH108" s="126"/>
      <c r="BI108" s="89" t="s">
        <v>435</v>
      </c>
      <c r="BJ108" s="89" t="s">
        <v>435</v>
      </c>
      <c r="BK108" s="126">
        <v>0</v>
      </c>
      <c r="BL108" s="104" t="s">
        <v>436</v>
      </c>
    </row>
    <row r="109" spans="1:64" x14ac:dyDescent="0.3">
      <c r="A109" s="89">
        <v>104</v>
      </c>
      <c r="B109" s="89" t="s">
        <v>187</v>
      </c>
      <c r="C109" s="89" t="s">
        <v>186</v>
      </c>
      <c r="D109" s="89" t="s">
        <v>198</v>
      </c>
      <c r="E109" s="89" t="s">
        <v>197</v>
      </c>
      <c r="F109" s="89" t="s">
        <v>185</v>
      </c>
      <c r="G109" s="89" t="s">
        <v>184</v>
      </c>
      <c r="H109" s="89" t="s">
        <v>185</v>
      </c>
      <c r="I109" s="89">
        <v>229088</v>
      </c>
      <c r="J109" s="89" t="s">
        <v>505</v>
      </c>
      <c r="K109" s="89">
        <v>229088</v>
      </c>
      <c r="L109" s="89" t="s">
        <v>438</v>
      </c>
      <c r="M109" s="89" t="s">
        <v>439</v>
      </c>
      <c r="N109" s="89">
        <v>507430</v>
      </c>
      <c r="O109" s="89" t="s">
        <v>632</v>
      </c>
      <c r="P109" s="89">
        <v>830288</v>
      </c>
      <c r="Q109" s="89" t="s">
        <v>633</v>
      </c>
      <c r="R109" s="89" t="s">
        <v>219</v>
      </c>
      <c r="S109" s="89" t="s">
        <v>636</v>
      </c>
      <c r="T109" s="89" t="s">
        <v>359</v>
      </c>
      <c r="U109" s="89" t="s">
        <v>222</v>
      </c>
      <c r="V109" s="89">
        <v>541</v>
      </c>
      <c r="W109" s="89" t="s">
        <v>236</v>
      </c>
      <c r="X109" s="89">
        <v>356229141</v>
      </c>
      <c r="Y109" s="89" t="s">
        <v>637</v>
      </c>
      <c r="Z109" s="89" t="s">
        <v>631</v>
      </c>
      <c r="AA109" s="89">
        <v>42000</v>
      </c>
      <c r="AB109" s="89" t="s">
        <v>511</v>
      </c>
      <c r="AC109" s="89">
        <v>24</v>
      </c>
      <c r="AD109" s="89" t="s">
        <v>227</v>
      </c>
      <c r="AE109" s="89" t="s">
        <v>627</v>
      </c>
      <c r="AF109" s="89">
        <v>2240</v>
      </c>
      <c r="AG109" s="89">
        <v>2240</v>
      </c>
      <c r="AH109" s="89" t="s">
        <v>519</v>
      </c>
      <c r="AI109" s="89">
        <v>18312.419999999998</v>
      </c>
      <c r="AJ109" s="89">
        <v>8567.58</v>
      </c>
      <c r="AK109" s="89">
        <v>26880</v>
      </c>
      <c r="AL109" s="89">
        <v>23687.58</v>
      </c>
      <c r="AM109" s="89">
        <v>3355.42</v>
      </c>
      <c r="AN109" s="89">
        <v>27043</v>
      </c>
      <c r="AO109" s="89">
        <v>0</v>
      </c>
      <c r="AP109" s="89">
        <v>0</v>
      </c>
      <c r="AQ109" s="89">
        <v>0</v>
      </c>
      <c r="AR109" s="89">
        <v>12</v>
      </c>
      <c r="AS109" s="89"/>
      <c r="AT109" s="89" t="s">
        <v>449</v>
      </c>
      <c r="AU109" s="89"/>
      <c r="AV109" s="89"/>
      <c r="AW109" s="89"/>
      <c r="AX109" s="89" t="s">
        <v>230</v>
      </c>
      <c r="AY109" s="89" t="s">
        <v>231</v>
      </c>
      <c r="AZ109" s="89"/>
      <c r="BA109" s="89">
        <v>0</v>
      </c>
      <c r="BB109" s="123">
        <v>45777</v>
      </c>
      <c r="BC109" s="123" t="s">
        <v>380</v>
      </c>
      <c r="BD109" s="89" t="s">
        <v>381</v>
      </c>
      <c r="BE109" s="89" t="s">
        <v>432</v>
      </c>
      <c r="BF109" s="124" t="s">
        <v>433</v>
      </c>
      <c r="BG109" s="125"/>
      <c r="BH109" s="126"/>
      <c r="BI109" s="89" t="s">
        <v>435</v>
      </c>
      <c r="BJ109" s="89" t="s">
        <v>435</v>
      </c>
      <c r="BK109" s="126">
        <v>0</v>
      </c>
      <c r="BL109" s="104" t="s">
        <v>436</v>
      </c>
    </row>
    <row r="110" spans="1:64" x14ac:dyDescent="0.3">
      <c r="A110" s="89">
        <v>105</v>
      </c>
      <c r="B110" s="89" t="s">
        <v>187</v>
      </c>
      <c r="C110" s="89" t="s">
        <v>186</v>
      </c>
      <c r="D110" s="89" t="s">
        <v>198</v>
      </c>
      <c r="E110" s="89" t="s">
        <v>197</v>
      </c>
      <c r="F110" s="89" t="s">
        <v>185</v>
      </c>
      <c r="G110" s="89" t="s">
        <v>184</v>
      </c>
      <c r="H110" s="89" t="s">
        <v>185</v>
      </c>
      <c r="I110" s="89">
        <v>229088</v>
      </c>
      <c r="J110" s="89" t="s">
        <v>505</v>
      </c>
      <c r="K110" s="89">
        <v>229088</v>
      </c>
      <c r="L110" s="89" t="s">
        <v>438</v>
      </c>
      <c r="M110" s="89" t="s">
        <v>439</v>
      </c>
      <c r="N110" s="89">
        <v>424787</v>
      </c>
      <c r="O110" s="89" t="s">
        <v>506</v>
      </c>
      <c r="P110" s="89">
        <v>657765</v>
      </c>
      <c r="Q110" s="89" t="s">
        <v>520</v>
      </c>
      <c r="R110" s="89" t="s">
        <v>219</v>
      </c>
      <c r="S110" s="89" t="s">
        <v>638</v>
      </c>
      <c r="T110" s="89" t="s">
        <v>235</v>
      </c>
      <c r="U110" s="89" t="s">
        <v>222</v>
      </c>
      <c r="V110" s="89">
        <v>541</v>
      </c>
      <c r="W110" s="89" t="s">
        <v>236</v>
      </c>
      <c r="X110" s="89">
        <v>356281118</v>
      </c>
      <c r="Y110" s="89" t="s">
        <v>639</v>
      </c>
      <c r="Z110" s="89" t="s">
        <v>640</v>
      </c>
      <c r="AA110" s="89">
        <v>42000</v>
      </c>
      <c r="AB110" s="89" t="s">
        <v>511</v>
      </c>
      <c r="AC110" s="89">
        <v>24</v>
      </c>
      <c r="AD110" s="89" t="s">
        <v>227</v>
      </c>
      <c r="AE110" s="89" t="s">
        <v>627</v>
      </c>
      <c r="AF110" s="89">
        <v>2240</v>
      </c>
      <c r="AG110" s="89">
        <v>2240</v>
      </c>
      <c r="AH110" s="89" t="s">
        <v>519</v>
      </c>
      <c r="AI110" s="89">
        <v>18456.84</v>
      </c>
      <c r="AJ110" s="89">
        <v>8423.16</v>
      </c>
      <c r="AK110" s="89">
        <v>26880</v>
      </c>
      <c r="AL110" s="89">
        <v>23543.16</v>
      </c>
      <c r="AM110" s="89">
        <v>3314.84</v>
      </c>
      <c r="AN110" s="89">
        <v>26858</v>
      </c>
      <c r="AO110" s="89">
        <v>0</v>
      </c>
      <c r="AP110" s="89">
        <v>0</v>
      </c>
      <c r="AQ110" s="89">
        <v>0</v>
      </c>
      <c r="AR110" s="89">
        <v>12</v>
      </c>
      <c r="AS110" s="89"/>
      <c r="AT110" s="89" t="s">
        <v>449</v>
      </c>
      <c r="AU110" s="89"/>
      <c r="AV110" s="89"/>
      <c r="AW110" s="89"/>
      <c r="AX110" s="89" t="s">
        <v>230</v>
      </c>
      <c r="AY110" s="89" t="s">
        <v>231</v>
      </c>
      <c r="AZ110" s="89"/>
      <c r="BA110" s="89">
        <v>0</v>
      </c>
      <c r="BB110" s="123">
        <v>45777</v>
      </c>
      <c r="BC110" s="123" t="s">
        <v>380</v>
      </c>
      <c r="BD110" s="89" t="s">
        <v>381</v>
      </c>
      <c r="BE110" s="89" t="s">
        <v>432</v>
      </c>
      <c r="BF110" s="124" t="s">
        <v>433</v>
      </c>
      <c r="BG110" s="125"/>
      <c r="BH110" s="126"/>
      <c r="BI110" s="89" t="s">
        <v>435</v>
      </c>
      <c r="BJ110" s="89" t="s">
        <v>435</v>
      </c>
      <c r="BK110" s="126">
        <v>0</v>
      </c>
      <c r="BL110" s="104" t="s">
        <v>436</v>
      </c>
    </row>
    <row r="111" spans="1:64" x14ac:dyDescent="0.3">
      <c r="A111" s="89">
        <v>106</v>
      </c>
      <c r="B111" s="89" t="s">
        <v>187</v>
      </c>
      <c r="C111" s="89" t="s">
        <v>186</v>
      </c>
      <c r="D111" s="89" t="s">
        <v>198</v>
      </c>
      <c r="E111" s="89" t="s">
        <v>197</v>
      </c>
      <c r="F111" s="89" t="s">
        <v>185</v>
      </c>
      <c r="G111" s="89" t="s">
        <v>184</v>
      </c>
      <c r="H111" s="89" t="s">
        <v>185</v>
      </c>
      <c r="I111" s="89">
        <v>173066</v>
      </c>
      <c r="J111" s="89" t="s">
        <v>214</v>
      </c>
      <c r="K111" s="89">
        <v>173066</v>
      </c>
      <c r="L111" s="89" t="s">
        <v>438</v>
      </c>
      <c r="M111" s="89" t="s">
        <v>439</v>
      </c>
      <c r="N111" s="89">
        <v>387555</v>
      </c>
      <c r="O111" s="89" t="s">
        <v>451</v>
      </c>
      <c r="P111" s="89">
        <v>609254</v>
      </c>
      <c r="Q111" s="89" t="s">
        <v>452</v>
      </c>
      <c r="R111" s="89" t="s">
        <v>406</v>
      </c>
      <c r="S111" s="89" t="s">
        <v>459</v>
      </c>
      <c r="T111" s="89" t="s">
        <v>221</v>
      </c>
      <c r="U111" s="89" t="s">
        <v>222</v>
      </c>
      <c r="V111" s="89">
        <v>0</v>
      </c>
      <c r="W111" s="89" t="s">
        <v>236</v>
      </c>
      <c r="X111" s="89">
        <v>356371417</v>
      </c>
      <c r="Y111" s="89" t="s">
        <v>460</v>
      </c>
      <c r="Z111" s="89" t="s">
        <v>641</v>
      </c>
      <c r="AA111" s="89">
        <v>40000</v>
      </c>
      <c r="AB111" s="89" t="s">
        <v>446</v>
      </c>
      <c r="AC111" s="89">
        <v>18</v>
      </c>
      <c r="AD111" s="89" t="s">
        <v>408</v>
      </c>
      <c r="AE111" s="89" t="s">
        <v>642</v>
      </c>
      <c r="AF111" s="89">
        <v>2690</v>
      </c>
      <c r="AG111" s="89">
        <v>2690</v>
      </c>
      <c r="AH111" s="89" t="s">
        <v>448</v>
      </c>
      <c r="AI111" s="89">
        <v>25042.45</v>
      </c>
      <c r="AJ111" s="89">
        <v>7237.55</v>
      </c>
      <c r="AK111" s="89">
        <v>32280</v>
      </c>
      <c r="AL111" s="89">
        <v>14957.55</v>
      </c>
      <c r="AM111" s="89">
        <v>1108.45</v>
      </c>
      <c r="AN111" s="89">
        <v>16066</v>
      </c>
      <c r="AO111" s="89">
        <v>0</v>
      </c>
      <c r="AP111" s="89">
        <v>0</v>
      </c>
      <c r="AQ111" s="89">
        <v>0</v>
      </c>
      <c r="AR111" s="89">
        <v>12</v>
      </c>
      <c r="AS111" s="89"/>
      <c r="AT111" s="89" t="s">
        <v>449</v>
      </c>
      <c r="AU111" s="89"/>
      <c r="AV111" s="89"/>
      <c r="AW111" s="89"/>
      <c r="AX111" s="89" t="s">
        <v>230</v>
      </c>
      <c r="AY111" s="89" t="s">
        <v>231</v>
      </c>
      <c r="AZ111" s="89"/>
      <c r="BA111" s="89">
        <v>0</v>
      </c>
      <c r="BB111" s="123">
        <v>45777</v>
      </c>
      <c r="BC111" s="123" t="s">
        <v>380</v>
      </c>
      <c r="BD111" s="89" t="s">
        <v>381</v>
      </c>
      <c r="BE111" s="89" t="s">
        <v>432</v>
      </c>
      <c r="BF111" s="124" t="s">
        <v>433</v>
      </c>
      <c r="BG111" s="125"/>
      <c r="BH111" s="126"/>
      <c r="BI111" s="89" t="s">
        <v>435</v>
      </c>
      <c r="BJ111" s="89" t="s">
        <v>435</v>
      </c>
      <c r="BK111" s="126">
        <v>0</v>
      </c>
      <c r="BL111" s="104" t="s">
        <v>436</v>
      </c>
    </row>
    <row r="112" spans="1:64" x14ac:dyDescent="0.3">
      <c r="A112" s="89">
        <v>107</v>
      </c>
      <c r="B112" s="89" t="s">
        <v>187</v>
      </c>
      <c r="C112" s="89" t="s">
        <v>186</v>
      </c>
      <c r="D112" s="89" t="s">
        <v>198</v>
      </c>
      <c r="E112" s="89" t="s">
        <v>197</v>
      </c>
      <c r="F112" s="89" t="s">
        <v>185</v>
      </c>
      <c r="G112" s="89" t="s">
        <v>184</v>
      </c>
      <c r="H112" s="89" t="s">
        <v>185</v>
      </c>
      <c r="I112" s="89">
        <v>173066</v>
      </c>
      <c r="J112" s="89" t="s">
        <v>214</v>
      </c>
      <c r="K112" s="89">
        <v>173066</v>
      </c>
      <c r="L112" s="89" t="s">
        <v>438</v>
      </c>
      <c r="M112" s="89" t="s">
        <v>439</v>
      </c>
      <c r="N112" s="89">
        <v>387555</v>
      </c>
      <c r="O112" s="89" t="s">
        <v>451</v>
      </c>
      <c r="P112" s="89">
        <v>609254</v>
      </c>
      <c r="Q112" s="89" t="s">
        <v>452</v>
      </c>
      <c r="R112" s="89" t="s">
        <v>406</v>
      </c>
      <c r="S112" s="89" t="s">
        <v>467</v>
      </c>
      <c r="T112" s="89" t="s">
        <v>270</v>
      </c>
      <c r="U112" s="89" t="s">
        <v>222</v>
      </c>
      <c r="V112" s="89">
        <v>0</v>
      </c>
      <c r="W112" s="89" t="s">
        <v>236</v>
      </c>
      <c r="X112" s="89">
        <v>356371483</v>
      </c>
      <c r="Y112" s="89" t="s">
        <v>271</v>
      </c>
      <c r="Z112" s="89" t="s">
        <v>641</v>
      </c>
      <c r="AA112" s="89">
        <v>40000</v>
      </c>
      <c r="AB112" s="89" t="s">
        <v>446</v>
      </c>
      <c r="AC112" s="89">
        <v>18</v>
      </c>
      <c r="AD112" s="89" t="s">
        <v>408</v>
      </c>
      <c r="AE112" s="89" t="s">
        <v>642</v>
      </c>
      <c r="AF112" s="89">
        <v>2690</v>
      </c>
      <c r="AG112" s="89">
        <v>2690</v>
      </c>
      <c r="AH112" s="89" t="s">
        <v>448</v>
      </c>
      <c r="AI112" s="89">
        <v>25042.45</v>
      </c>
      <c r="AJ112" s="89">
        <v>7237.55</v>
      </c>
      <c r="AK112" s="89">
        <v>32280</v>
      </c>
      <c r="AL112" s="89">
        <v>14957.55</v>
      </c>
      <c r="AM112" s="89">
        <v>1108.45</v>
      </c>
      <c r="AN112" s="89">
        <v>16066</v>
      </c>
      <c r="AO112" s="89">
        <v>0</v>
      </c>
      <c r="AP112" s="89">
        <v>0</v>
      </c>
      <c r="AQ112" s="89">
        <v>0</v>
      </c>
      <c r="AR112" s="89">
        <v>12</v>
      </c>
      <c r="AS112" s="89"/>
      <c r="AT112" s="89" t="s">
        <v>449</v>
      </c>
      <c r="AU112" s="89"/>
      <c r="AV112" s="89"/>
      <c r="AW112" s="89"/>
      <c r="AX112" s="89" t="s">
        <v>230</v>
      </c>
      <c r="AY112" s="89" t="s">
        <v>231</v>
      </c>
      <c r="AZ112" s="89"/>
      <c r="BA112" s="89">
        <v>0</v>
      </c>
      <c r="BB112" s="123">
        <v>45777</v>
      </c>
      <c r="BC112" s="123" t="s">
        <v>380</v>
      </c>
      <c r="BD112" s="89" t="s">
        <v>381</v>
      </c>
      <c r="BE112" s="89" t="s">
        <v>432</v>
      </c>
      <c r="BF112" s="124" t="s">
        <v>433</v>
      </c>
      <c r="BG112" s="125"/>
      <c r="BH112" s="126"/>
      <c r="BI112" s="89" t="s">
        <v>435</v>
      </c>
      <c r="BJ112" s="89" t="s">
        <v>435</v>
      </c>
      <c r="BK112" s="126">
        <v>0</v>
      </c>
      <c r="BL112" s="104" t="s">
        <v>436</v>
      </c>
    </row>
    <row r="113" spans="1:64" x14ac:dyDescent="0.3">
      <c r="A113" s="89">
        <v>108</v>
      </c>
      <c r="B113" s="89" t="s">
        <v>187</v>
      </c>
      <c r="C113" s="89" t="s">
        <v>186</v>
      </c>
      <c r="D113" s="89" t="s">
        <v>198</v>
      </c>
      <c r="E113" s="89" t="s">
        <v>197</v>
      </c>
      <c r="F113" s="89" t="s">
        <v>185</v>
      </c>
      <c r="G113" s="89" t="s">
        <v>184</v>
      </c>
      <c r="H113" s="89" t="s">
        <v>185</v>
      </c>
      <c r="I113" s="89">
        <v>229088</v>
      </c>
      <c r="J113" s="89" t="s">
        <v>505</v>
      </c>
      <c r="K113" s="89">
        <v>229088</v>
      </c>
      <c r="L113" s="89" t="s">
        <v>438</v>
      </c>
      <c r="M113" s="89" t="s">
        <v>439</v>
      </c>
      <c r="N113" s="89">
        <v>424787</v>
      </c>
      <c r="O113" s="89" t="s">
        <v>506</v>
      </c>
      <c r="P113" s="89">
        <v>837935</v>
      </c>
      <c r="Q113" s="89" t="s">
        <v>516</v>
      </c>
      <c r="R113" s="89" t="s">
        <v>406</v>
      </c>
      <c r="S113" s="89" t="s">
        <v>517</v>
      </c>
      <c r="T113" s="89" t="s">
        <v>235</v>
      </c>
      <c r="U113" s="89" t="s">
        <v>222</v>
      </c>
      <c r="V113" s="89">
        <v>0</v>
      </c>
      <c r="W113" s="89" t="s">
        <v>236</v>
      </c>
      <c r="X113" s="89">
        <v>356387601</v>
      </c>
      <c r="Y113" s="89" t="s">
        <v>518</v>
      </c>
      <c r="Z113" s="89" t="s">
        <v>643</v>
      </c>
      <c r="AA113" s="89">
        <v>30000</v>
      </c>
      <c r="AB113" s="89" t="s">
        <v>511</v>
      </c>
      <c r="AC113" s="89">
        <v>18</v>
      </c>
      <c r="AD113" s="89" t="s">
        <v>408</v>
      </c>
      <c r="AE113" s="89" t="s">
        <v>627</v>
      </c>
      <c r="AF113" s="89">
        <v>2020</v>
      </c>
      <c r="AG113" s="89">
        <v>2020</v>
      </c>
      <c r="AH113" s="89" t="s">
        <v>519</v>
      </c>
      <c r="AI113" s="89">
        <v>19073.400000000001</v>
      </c>
      <c r="AJ113" s="89">
        <v>5166.6000000000004</v>
      </c>
      <c r="AK113" s="89">
        <v>24240</v>
      </c>
      <c r="AL113" s="89">
        <v>10926.6</v>
      </c>
      <c r="AM113" s="89">
        <v>792.4</v>
      </c>
      <c r="AN113" s="89">
        <v>11719</v>
      </c>
      <c r="AO113" s="89">
        <v>0</v>
      </c>
      <c r="AP113" s="89">
        <v>0</v>
      </c>
      <c r="AQ113" s="89">
        <v>0</v>
      </c>
      <c r="AR113" s="89">
        <v>12</v>
      </c>
      <c r="AS113" s="89"/>
      <c r="AT113" s="89" t="s">
        <v>449</v>
      </c>
      <c r="AU113" s="89"/>
      <c r="AV113" s="89"/>
      <c r="AW113" s="89"/>
      <c r="AX113" s="89" t="s">
        <v>230</v>
      </c>
      <c r="AY113" s="89" t="s">
        <v>231</v>
      </c>
      <c r="AZ113" s="89"/>
      <c r="BA113" s="89">
        <v>0</v>
      </c>
      <c r="BB113" s="123">
        <v>45777</v>
      </c>
      <c r="BC113" s="123" t="s">
        <v>380</v>
      </c>
      <c r="BD113" s="89" t="s">
        <v>381</v>
      </c>
      <c r="BE113" s="89" t="s">
        <v>432</v>
      </c>
      <c r="BF113" s="124" t="s">
        <v>433</v>
      </c>
      <c r="BG113" s="125"/>
      <c r="BH113" s="126"/>
      <c r="BI113" s="89" t="s">
        <v>435</v>
      </c>
      <c r="BJ113" s="89" t="s">
        <v>435</v>
      </c>
      <c r="BK113" s="126">
        <v>0</v>
      </c>
      <c r="BL113" s="104" t="s">
        <v>436</v>
      </c>
    </row>
    <row r="114" spans="1:64" x14ac:dyDescent="0.3">
      <c r="A114" s="89">
        <v>109</v>
      </c>
      <c r="B114" s="89" t="s">
        <v>187</v>
      </c>
      <c r="C114" s="89" t="s">
        <v>186</v>
      </c>
      <c r="D114" s="89" t="s">
        <v>198</v>
      </c>
      <c r="E114" s="89" t="s">
        <v>197</v>
      </c>
      <c r="F114" s="89" t="s">
        <v>185</v>
      </c>
      <c r="G114" s="89" t="s">
        <v>184</v>
      </c>
      <c r="H114" s="89" t="s">
        <v>185</v>
      </c>
      <c r="I114" s="89">
        <v>229088</v>
      </c>
      <c r="J114" s="89" t="s">
        <v>505</v>
      </c>
      <c r="K114" s="89">
        <v>229088</v>
      </c>
      <c r="L114" s="89" t="s">
        <v>438</v>
      </c>
      <c r="M114" s="89" t="s">
        <v>439</v>
      </c>
      <c r="N114" s="89">
        <v>424787</v>
      </c>
      <c r="O114" s="89" t="s">
        <v>506</v>
      </c>
      <c r="P114" s="89">
        <v>837935</v>
      </c>
      <c r="Q114" s="89" t="s">
        <v>516</v>
      </c>
      <c r="R114" s="89" t="s">
        <v>219</v>
      </c>
      <c r="S114" s="89" t="s">
        <v>644</v>
      </c>
      <c r="T114" s="89" t="s">
        <v>235</v>
      </c>
      <c r="U114" s="89" t="s">
        <v>222</v>
      </c>
      <c r="V114" s="89">
        <v>541</v>
      </c>
      <c r="W114" s="89" t="s">
        <v>236</v>
      </c>
      <c r="X114" s="89">
        <v>356394858</v>
      </c>
      <c r="Y114" s="89" t="s">
        <v>645</v>
      </c>
      <c r="Z114" s="89" t="s">
        <v>643</v>
      </c>
      <c r="AA114" s="89">
        <v>42000</v>
      </c>
      <c r="AB114" s="89" t="s">
        <v>511</v>
      </c>
      <c r="AC114" s="89">
        <v>24</v>
      </c>
      <c r="AD114" s="89" t="s">
        <v>227</v>
      </c>
      <c r="AE114" s="89" t="s">
        <v>627</v>
      </c>
      <c r="AF114" s="89">
        <v>2240</v>
      </c>
      <c r="AG114" s="89">
        <v>2240</v>
      </c>
      <c r="AH114" s="89" t="s">
        <v>519</v>
      </c>
      <c r="AI114" s="89">
        <v>18781.77</v>
      </c>
      <c r="AJ114" s="89">
        <v>8098.23</v>
      </c>
      <c r="AK114" s="89">
        <v>26880</v>
      </c>
      <c r="AL114" s="89">
        <v>23218.23</v>
      </c>
      <c r="AM114" s="89">
        <v>3223.77</v>
      </c>
      <c r="AN114" s="89">
        <v>26442</v>
      </c>
      <c r="AO114" s="89">
        <v>0</v>
      </c>
      <c r="AP114" s="89">
        <v>0</v>
      </c>
      <c r="AQ114" s="89">
        <v>0</v>
      </c>
      <c r="AR114" s="89">
        <v>12</v>
      </c>
      <c r="AS114" s="89"/>
      <c r="AT114" s="89" t="s">
        <v>449</v>
      </c>
      <c r="AU114" s="89"/>
      <c r="AV114" s="89"/>
      <c r="AW114" s="89"/>
      <c r="AX114" s="89" t="s">
        <v>230</v>
      </c>
      <c r="AY114" s="89" t="s">
        <v>231</v>
      </c>
      <c r="AZ114" s="89"/>
      <c r="BA114" s="89">
        <v>0</v>
      </c>
      <c r="BB114" s="123">
        <v>45777</v>
      </c>
      <c r="BC114" s="123" t="s">
        <v>380</v>
      </c>
      <c r="BD114" s="89" t="s">
        <v>381</v>
      </c>
      <c r="BE114" s="89" t="s">
        <v>432</v>
      </c>
      <c r="BF114" s="124" t="s">
        <v>433</v>
      </c>
      <c r="BG114" s="125"/>
      <c r="BH114" s="126"/>
      <c r="BI114" s="89" t="s">
        <v>435</v>
      </c>
      <c r="BJ114" s="89" t="s">
        <v>435</v>
      </c>
      <c r="BK114" s="126">
        <v>0</v>
      </c>
      <c r="BL114" s="104" t="s">
        <v>436</v>
      </c>
    </row>
    <row r="115" spans="1:64" x14ac:dyDescent="0.3">
      <c r="A115" s="89">
        <v>110</v>
      </c>
      <c r="B115" s="89" t="s">
        <v>187</v>
      </c>
      <c r="C115" s="89" t="s">
        <v>186</v>
      </c>
      <c r="D115" s="89" t="s">
        <v>198</v>
      </c>
      <c r="E115" s="89" t="s">
        <v>197</v>
      </c>
      <c r="F115" s="89" t="s">
        <v>185</v>
      </c>
      <c r="G115" s="89" t="s">
        <v>184</v>
      </c>
      <c r="H115" s="89" t="s">
        <v>185</v>
      </c>
      <c r="I115" s="89">
        <v>173066</v>
      </c>
      <c r="J115" s="89" t="s">
        <v>214</v>
      </c>
      <c r="K115" s="89">
        <v>173066</v>
      </c>
      <c r="L115" s="89" t="s">
        <v>438</v>
      </c>
      <c r="M115" s="89" t="s">
        <v>439</v>
      </c>
      <c r="N115" s="89">
        <v>419380</v>
      </c>
      <c r="O115" s="89" t="s">
        <v>486</v>
      </c>
      <c r="P115" s="89">
        <v>646078</v>
      </c>
      <c r="Q115" s="89" t="s">
        <v>487</v>
      </c>
      <c r="R115" s="89" t="s">
        <v>406</v>
      </c>
      <c r="S115" s="89" t="s">
        <v>525</v>
      </c>
      <c r="T115" s="89" t="s">
        <v>270</v>
      </c>
      <c r="U115" s="89" t="s">
        <v>222</v>
      </c>
      <c r="V115" s="89">
        <v>0</v>
      </c>
      <c r="W115" s="89" t="s">
        <v>236</v>
      </c>
      <c r="X115" s="89">
        <v>356512056</v>
      </c>
      <c r="Y115" s="89" t="s">
        <v>526</v>
      </c>
      <c r="Z115" s="89" t="s">
        <v>646</v>
      </c>
      <c r="AA115" s="89">
        <v>40000</v>
      </c>
      <c r="AB115" s="89" t="s">
        <v>446</v>
      </c>
      <c r="AC115" s="89">
        <v>18</v>
      </c>
      <c r="AD115" s="89" t="s">
        <v>408</v>
      </c>
      <c r="AE115" s="89" t="s">
        <v>647</v>
      </c>
      <c r="AF115" s="89">
        <v>2690</v>
      </c>
      <c r="AG115" s="89">
        <v>2690</v>
      </c>
      <c r="AH115" s="89" t="s">
        <v>400</v>
      </c>
      <c r="AI115" s="89">
        <v>22158.73</v>
      </c>
      <c r="AJ115" s="89">
        <v>7431.27</v>
      </c>
      <c r="AK115" s="89">
        <v>29590</v>
      </c>
      <c r="AL115" s="89">
        <v>17841.27</v>
      </c>
      <c r="AM115" s="89">
        <v>1556.73</v>
      </c>
      <c r="AN115" s="89">
        <v>19398</v>
      </c>
      <c r="AO115" s="89">
        <v>0</v>
      </c>
      <c r="AP115" s="89">
        <v>0</v>
      </c>
      <c r="AQ115" s="89">
        <v>0</v>
      </c>
      <c r="AR115" s="89">
        <v>11</v>
      </c>
      <c r="AS115" s="89"/>
      <c r="AT115" s="89" t="s">
        <v>449</v>
      </c>
      <c r="AU115" s="89"/>
      <c r="AV115" s="89"/>
      <c r="AW115" s="89"/>
      <c r="AX115" s="89" t="s">
        <v>230</v>
      </c>
      <c r="AY115" s="89" t="s">
        <v>231</v>
      </c>
      <c r="AZ115" s="89"/>
      <c r="BA115" s="89">
        <v>0</v>
      </c>
      <c r="BB115" s="123">
        <v>45777</v>
      </c>
      <c r="BC115" s="123" t="s">
        <v>380</v>
      </c>
      <c r="BD115" s="89" t="s">
        <v>381</v>
      </c>
      <c r="BE115" s="89" t="s">
        <v>432</v>
      </c>
      <c r="BF115" s="124" t="s">
        <v>433</v>
      </c>
      <c r="BG115" s="125"/>
      <c r="BH115" s="126"/>
      <c r="BI115" s="89" t="s">
        <v>435</v>
      </c>
      <c r="BJ115" s="89" t="s">
        <v>435</v>
      </c>
      <c r="BK115" s="126">
        <v>0</v>
      </c>
      <c r="BL115" s="104" t="s">
        <v>436</v>
      </c>
    </row>
    <row r="116" spans="1:64" x14ac:dyDescent="0.3">
      <c r="A116" s="89">
        <v>111</v>
      </c>
      <c r="B116" s="89" t="s">
        <v>187</v>
      </c>
      <c r="C116" s="89" t="s">
        <v>186</v>
      </c>
      <c r="D116" s="89" t="s">
        <v>198</v>
      </c>
      <c r="E116" s="89" t="s">
        <v>197</v>
      </c>
      <c r="F116" s="89" t="s">
        <v>185</v>
      </c>
      <c r="G116" s="89" t="s">
        <v>184</v>
      </c>
      <c r="H116" s="89" t="s">
        <v>185</v>
      </c>
      <c r="I116" s="89">
        <v>229088</v>
      </c>
      <c r="J116" s="89" t="s">
        <v>505</v>
      </c>
      <c r="K116" s="89">
        <v>229088</v>
      </c>
      <c r="L116" s="89" t="s">
        <v>438</v>
      </c>
      <c r="M116" s="89" t="s">
        <v>439</v>
      </c>
      <c r="N116" s="89">
        <v>424787</v>
      </c>
      <c r="O116" s="89" t="s">
        <v>506</v>
      </c>
      <c r="P116" s="89">
        <v>832990</v>
      </c>
      <c r="Q116" s="89" t="s">
        <v>507</v>
      </c>
      <c r="R116" s="89" t="s">
        <v>406</v>
      </c>
      <c r="S116" s="89" t="s">
        <v>523</v>
      </c>
      <c r="T116" s="89" t="s">
        <v>235</v>
      </c>
      <c r="U116" s="89" t="s">
        <v>222</v>
      </c>
      <c r="V116" s="89">
        <v>0</v>
      </c>
      <c r="W116" s="89" t="s">
        <v>236</v>
      </c>
      <c r="X116" s="89">
        <v>356534988</v>
      </c>
      <c r="Y116" s="89" t="s">
        <v>524</v>
      </c>
      <c r="Z116" s="89" t="s">
        <v>648</v>
      </c>
      <c r="AA116" s="89">
        <v>40000</v>
      </c>
      <c r="AB116" s="89" t="s">
        <v>511</v>
      </c>
      <c r="AC116" s="89">
        <v>18</v>
      </c>
      <c r="AD116" s="89" t="s">
        <v>408</v>
      </c>
      <c r="AE116" s="89" t="s">
        <v>649</v>
      </c>
      <c r="AF116" s="89">
        <v>2690</v>
      </c>
      <c r="AG116" s="89">
        <v>2690</v>
      </c>
      <c r="AH116" s="89" t="s">
        <v>519</v>
      </c>
      <c r="AI116" s="89">
        <v>22360.75</v>
      </c>
      <c r="AJ116" s="89">
        <v>7229.25</v>
      </c>
      <c r="AK116" s="89">
        <v>29590</v>
      </c>
      <c r="AL116" s="89">
        <v>17639.25</v>
      </c>
      <c r="AM116" s="89">
        <v>1524.75</v>
      </c>
      <c r="AN116" s="89">
        <v>19164</v>
      </c>
      <c r="AO116" s="89">
        <v>0</v>
      </c>
      <c r="AP116" s="89">
        <v>0</v>
      </c>
      <c r="AQ116" s="89">
        <v>0</v>
      </c>
      <c r="AR116" s="89">
        <v>11</v>
      </c>
      <c r="AS116" s="89"/>
      <c r="AT116" s="89" t="s">
        <v>449</v>
      </c>
      <c r="AU116" s="89"/>
      <c r="AV116" s="89"/>
      <c r="AW116" s="89"/>
      <c r="AX116" s="89" t="s">
        <v>230</v>
      </c>
      <c r="AY116" s="89" t="s">
        <v>231</v>
      </c>
      <c r="AZ116" s="89"/>
      <c r="BA116" s="89">
        <v>0</v>
      </c>
      <c r="BB116" s="123">
        <v>45777</v>
      </c>
      <c r="BC116" s="123" t="s">
        <v>380</v>
      </c>
      <c r="BD116" s="89" t="s">
        <v>381</v>
      </c>
      <c r="BE116" s="89" t="s">
        <v>432</v>
      </c>
      <c r="BF116" s="124" t="s">
        <v>433</v>
      </c>
      <c r="BG116" s="125"/>
      <c r="BH116" s="126"/>
      <c r="BI116" s="89" t="s">
        <v>435</v>
      </c>
      <c r="BJ116" s="89" t="s">
        <v>435</v>
      </c>
      <c r="BK116" s="126">
        <v>0</v>
      </c>
      <c r="BL116" s="104" t="s">
        <v>436</v>
      </c>
    </row>
    <row r="117" spans="1:64" x14ac:dyDescent="0.3">
      <c r="A117" s="89">
        <v>112</v>
      </c>
      <c r="B117" s="89" t="s">
        <v>187</v>
      </c>
      <c r="C117" s="89" t="s">
        <v>186</v>
      </c>
      <c r="D117" s="89" t="s">
        <v>198</v>
      </c>
      <c r="E117" s="89" t="s">
        <v>197</v>
      </c>
      <c r="F117" s="89" t="s">
        <v>185</v>
      </c>
      <c r="G117" s="89" t="s">
        <v>184</v>
      </c>
      <c r="H117" s="89" t="s">
        <v>185</v>
      </c>
      <c r="I117" s="89">
        <v>229088</v>
      </c>
      <c r="J117" s="89" t="s">
        <v>505</v>
      </c>
      <c r="K117" s="89">
        <v>229088</v>
      </c>
      <c r="L117" s="89" t="s">
        <v>438</v>
      </c>
      <c r="M117" s="89" t="s">
        <v>439</v>
      </c>
      <c r="N117" s="89">
        <v>424787</v>
      </c>
      <c r="O117" s="89" t="s">
        <v>506</v>
      </c>
      <c r="P117" s="89">
        <v>837935</v>
      </c>
      <c r="Q117" s="89" t="s">
        <v>516</v>
      </c>
      <c r="R117" s="89" t="s">
        <v>406</v>
      </c>
      <c r="S117" s="89" t="s">
        <v>534</v>
      </c>
      <c r="T117" s="89" t="s">
        <v>235</v>
      </c>
      <c r="U117" s="89" t="s">
        <v>222</v>
      </c>
      <c r="V117" s="89">
        <v>0</v>
      </c>
      <c r="W117" s="89" t="s">
        <v>236</v>
      </c>
      <c r="X117" s="89">
        <v>356535396</v>
      </c>
      <c r="Y117" s="89" t="s">
        <v>535</v>
      </c>
      <c r="Z117" s="89" t="s">
        <v>648</v>
      </c>
      <c r="AA117" s="89">
        <v>40000</v>
      </c>
      <c r="AB117" s="89" t="s">
        <v>511</v>
      </c>
      <c r="AC117" s="89">
        <v>18</v>
      </c>
      <c r="AD117" s="89" t="s">
        <v>408</v>
      </c>
      <c r="AE117" s="89" t="s">
        <v>649</v>
      </c>
      <c r="AF117" s="89">
        <v>2690</v>
      </c>
      <c r="AG117" s="89">
        <v>2690</v>
      </c>
      <c r="AH117" s="89" t="s">
        <v>483</v>
      </c>
      <c r="AI117" s="89">
        <v>22360.75</v>
      </c>
      <c r="AJ117" s="89">
        <v>7229.25</v>
      </c>
      <c r="AK117" s="89">
        <v>29590</v>
      </c>
      <c r="AL117" s="89">
        <v>17639.25</v>
      </c>
      <c r="AM117" s="89">
        <v>1524.75</v>
      </c>
      <c r="AN117" s="89">
        <v>19164</v>
      </c>
      <c r="AO117" s="89">
        <v>0</v>
      </c>
      <c r="AP117" s="89">
        <v>0</v>
      </c>
      <c r="AQ117" s="89">
        <v>0</v>
      </c>
      <c r="AR117" s="89">
        <v>11</v>
      </c>
      <c r="AS117" s="89"/>
      <c r="AT117" s="89" t="s">
        <v>449</v>
      </c>
      <c r="AU117" s="89"/>
      <c r="AV117" s="89"/>
      <c r="AW117" s="89"/>
      <c r="AX117" s="89" t="s">
        <v>230</v>
      </c>
      <c r="AY117" s="89" t="s">
        <v>231</v>
      </c>
      <c r="AZ117" s="89"/>
      <c r="BA117" s="89">
        <v>0</v>
      </c>
      <c r="BB117" s="123">
        <v>45777</v>
      </c>
      <c r="BC117" s="123" t="s">
        <v>380</v>
      </c>
      <c r="BD117" s="89" t="s">
        <v>381</v>
      </c>
      <c r="BE117" s="89" t="s">
        <v>432</v>
      </c>
      <c r="BF117" s="124" t="s">
        <v>424</v>
      </c>
      <c r="BG117" s="125"/>
      <c r="BH117" s="126"/>
      <c r="BI117" s="89" t="s">
        <v>425</v>
      </c>
      <c r="BJ117" s="89" t="s">
        <v>435</v>
      </c>
      <c r="BK117" s="126">
        <v>0</v>
      </c>
      <c r="BL117" s="104" t="s">
        <v>671</v>
      </c>
    </row>
    <row r="118" spans="1:64" x14ac:dyDescent="0.3">
      <c r="A118" s="89">
        <v>113</v>
      </c>
      <c r="B118" s="89" t="s">
        <v>187</v>
      </c>
      <c r="C118" s="89" t="s">
        <v>186</v>
      </c>
      <c r="D118" s="89" t="s">
        <v>198</v>
      </c>
      <c r="E118" s="89" t="s">
        <v>197</v>
      </c>
      <c r="F118" s="89" t="s">
        <v>185</v>
      </c>
      <c r="G118" s="89" t="s">
        <v>184</v>
      </c>
      <c r="H118" s="89" t="s">
        <v>185</v>
      </c>
      <c r="I118" s="89">
        <v>173066</v>
      </c>
      <c r="J118" s="89" t="s">
        <v>214</v>
      </c>
      <c r="K118" s="89">
        <v>173066</v>
      </c>
      <c r="L118" s="89" t="s">
        <v>438</v>
      </c>
      <c r="M118" s="89" t="s">
        <v>439</v>
      </c>
      <c r="N118" s="89">
        <v>387555</v>
      </c>
      <c r="O118" s="89" t="s">
        <v>451</v>
      </c>
      <c r="P118" s="89">
        <v>571890</v>
      </c>
      <c r="Q118" s="89" t="s">
        <v>607</v>
      </c>
      <c r="R118" s="89" t="s">
        <v>406</v>
      </c>
      <c r="S118" s="89" t="s">
        <v>650</v>
      </c>
      <c r="T118" s="89" t="s">
        <v>221</v>
      </c>
      <c r="U118" s="89" t="s">
        <v>222</v>
      </c>
      <c r="V118" s="89">
        <v>0</v>
      </c>
      <c r="W118" s="89" t="s">
        <v>236</v>
      </c>
      <c r="X118" s="89">
        <v>356745182</v>
      </c>
      <c r="Y118" s="89" t="s">
        <v>651</v>
      </c>
      <c r="Z118" s="89" t="s">
        <v>652</v>
      </c>
      <c r="AA118" s="89">
        <v>40000</v>
      </c>
      <c r="AB118" s="89" t="s">
        <v>446</v>
      </c>
      <c r="AC118" s="89">
        <v>18</v>
      </c>
      <c r="AD118" s="89" t="s">
        <v>408</v>
      </c>
      <c r="AE118" s="89" t="s">
        <v>647</v>
      </c>
      <c r="AF118" s="89">
        <v>2690</v>
      </c>
      <c r="AG118" s="89">
        <v>2690</v>
      </c>
      <c r="AH118" s="89" t="s">
        <v>448</v>
      </c>
      <c r="AI118" s="89">
        <v>22764.76</v>
      </c>
      <c r="AJ118" s="89">
        <v>6825.24</v>
      </c>
      <c r="AK118" s="89">
        <v>29590</v>
      </c>
      <c r="AL118" s="89">
        <v>17235.240000000002</v>
      </c>
      <c r="AM118" s="89">
        <v>1461.76</v>
      </c>
      <c r="AN118" s="89">
        <v>18697</v>
      </c>
      <c r="AO118" s="89">
        <v>0</v>
      </c>
      <c r="AP118" s="89">
        <v>0</v>
      </c>
      <c r="AQ118" s="89">
        <v>0</v>
      </c>
      <c r="AR118" s="89">
        <v>11</v>
      </c>
      <c r="AS118" s="89"/>
      <c r="AT118" s="89" t="s">
        <v>449</v>
      </c>
      <c r="AU118" s="89"/>
      <c r="AV118" s="89"/>
      <c r="AW118" s="89"/>
      <c r="AX118" s="89" t="s">
        <v>230</v>
      </c>
      <c r="AY118" s="89" t="s">
        <v>231</v>
      </c>
      <c r="AZ118" s="89"/>
      <c r="BA118" s="89">
        <v>0</v>
      </c>
      <c r="BB118" s="123">
        <v>45777</v>
      </c>
      <c r="BC118" s="123" t="s">
        <v>380</v>
      </c>
      <c r="BD118" s="89" t="s">
        <v>381</v>
      </c>
      <c r="BE118" s="89" t="s">
        <v>432</v>
      </c>
      <c r="BF118" s="124" t="s">
        <v>433</v>
      </c>
      <c r="BG118" s="125"/>
      <c r="BH118" s="126"/>
      <c r="BI118" s="89" t="s">
        <v>435</v>
      </c>
      <c r="BJ118" s="89" t="s">
        <v>435</v>
      </c>
      <c r="BK118" s="126">
        <v>0</v>
      </c>
      <c r="BL118" s="104" t="s">
        <v>436</v>
      </c>
    </row>
    <row r="119" spans="1:64" x14ac:dyDescent="0.3">
      <c r="A119" s="89">
        <v>114</v>
      </c>
      <c r="B119" s="89" t="s">
        <v>187</v>
      </c>
      <c r="C119" s="89" t="s">
        <v>186</v>
      </c>
      <c r="D119" s="89" t="s">
        <v>198</v>
      </c>
      <c r="E119" s="89" t="s">
        <v>197</v>
      </c>
      <c r="F119" s="89" t="s">
        <v>185</v>
      </c>
      <c r="G119" s="89" t="s">
        <v>184</v>
      </c>
      <c r="H119" s="89" t="s">
        <v>185</v>
      </c>
      <c r="I119" s="89">
        <v>173066</v>
      </c>
      <c r="J119" s="89" t="s">
        <v>214</v>
      </c>
      <c r="K119" s="89">
        <v>173066</v>
      </c>
      <c r="L119" s="89" t="s">
        <v>438</v>
      </c>
      <c r="M119" s="89" t="s">
        <v>439</v>
      </c>
      <c r="N119" s="89">
        <v>387735</v>
      </c>
      <c r="O119" s="89" t="s">
        <v>440</v>
      </c>
      <c r="P119" s="89">
        <v>647548</v>
      </c>
      <c r="Q119" s="89" t="s">
        <v>441</v>
      </c>
      <c r="R119" s="89" t="s">
        <v>406</v>
      </c>
      <c r="S119" s="89" t="s">
        <v>561</v>
      </c>
      <c r="T119" s="89" t="s">
        <v>270</v>
      </c>
      <c r="U119" s="89" t="s">
        <v>222</v>
      </c>
      <c r="V119" s="89">
        <v>0</v>
      </c>
      <c r="W119" s="89" t="s">
        <v>236</v>
      </c>
      <c r="X119" s="89">
        <v>356746418</v>
      </c>
      <c r="Y119" s="89" t="s">
        <v>562</v>
      </c>
      <c r="Z119" s="89" t="s">
        <v>652</v>
      </c>
      <c r="AA119" s="89">
        <v>40000</v>
      </c>
      <c r="AB119" s="89" t="s">
        <v>446</v>
      </c>
      <c r="AC119" s="89">
        <v>18</v>
      </c>
      <c r="AD119" s="89" t="s">
        <v>408</v>
      </c>
      <c r="AE119" s="89" t="s">
        <v>647</v>
      </c>
      <c r="AF119" s="89">
        <v>2690</v>
      </c>
      <c r="AG119" s="89">
        <v>2690</v>
      </c>
      <c r="AH119" s="89" t="s">
        <v>448</v>
      </c>
      <c r="AI119" s="89">
        <v>22764.76</v>
      </c>
      <c r="AJ119" s="89">
        <v>6825.24</v>
      </c>
      <c r="AK119" s="89">
        <v>29590</v>
      </c>
      <c r="AL119" s="89">
        <v>17235.240000000002</v>
      </c>
      <c r="AM119" s="89">
        <v>1461.76</v>
      </c>
      <c r="AN119" s="89">
        <v>18697</v>
      </c>
      <c r="AO119" s="89">
        <v>0</v>
      </c>
      <c r="AP119" s="89">
        <v>0</v>
      </c>
      <c r="AQ119" s="89">
        <v>0</v>
      </c>
      <c r="AR119" s="89">
        <v>11</v>
      </c>
      <c r="AS119" s="89"/>
      <c r="AT119" s="89" t="s">
        <v>449</v>
      </c>
      <c r="AU119" s="89"/>
      <c r="AV119" s="89"/>
      <c r="AW119" s="89"/>
      <c r="AX119" s="89" t="s">
        <v>230</v>
      </c>
      <c r="AY119" s="89" t="s">
        <v>231</v>
      </c>
      <c r="AZ119" s="89"/>
      <c r="BA119" s="89">
        <v>0</v>
      </c>
      <c r="BB119" s="123">
        <v>45777</v>
      </c>
      <c r="BC119" s="123" t="s">
        <v>380</v>
      </c>
      <c r="BD119" s="89" t="s">
        <v>381</v>
      </c>
      <c r="BE119" s="89" t="s">
        <v>432</v>
      </c>
      <c r="BF119" s="124" t="s">
        <v>433</v>
      </c>
      <c r="BG119" s="125"/>
      <c r="BH119" s="126"/>
      <c r="BI119" s="89" t="s">
        <v>435</v>
      </c>
      <c r="BJ119" s="89" t="s">
        <v>435</v>
      </c>
      <c r="BK119" s="126">
        <v>0</v>
      </c>
      <c r="BL119" s="104" t="s">
        <v>436</v>
      </c>
    </row>
    <row r="120" spans="1:64" x14ac:dyDescent="0.3">
      <c r="A120" s="89">
        <v>115</v>
      </c>
      <c r="B120" s="121" t="s">
        <v>187</v>
      </c>
      <c r="C120" s="121" t="s">
        <v>186</v>
      </c>
      <c r="D120" s="121" t="s">
        <v>198</v>
      </c>
      <c r="E120" s="121" t="s">
        <v>197</v>
      </c>
      <c r="F120" s="121" t="s">
        <v>185</v>
      </c>
      <c r="G120" s="121" t="s">
        <v>184</v>
      </c>
      <c r="H120" s="121" t="s">
        <v>185</v>
      </c>
      <c r="I120" s="121">
        <v>173066</v>
      </c>
      <c r="J120" s="121" t="s">
        <v>214</v>
      </c>
      <c r="K120" s="121">
        <v>173066</v>
      </c>
      <c r="L120" s="121" t="s">
        <v>438</v>
      </c>
      <c r="M120" s="121" t="s">
        <v>439</v>
      </c>
      <c r="N120" s="121">
        <v>387735</v>
      </c>
      <c r="O120" s="121" t="s">
        <v>440</v>
      </c>
      <c r="P120" s="121">
        <v>647548</v>
      </c>
      <c r="Q120" s="121" t="s">
        <v>441</v>
      </c>
      <c r="R120" s="121" t="s">
        <v>406</v>
      </c>
      <c r="S120" s="121" t="s">
        <v>569</v>
      </c>
      <c r="T120" s="121" t="s">
        <v>221</v>
      </c>
      <c r="U120" s="121" t="s">
        <v>222</v>
      </c>
      <c r="V120" s="121">
        <v>0</v>
      </c>
      <c r="W120" s="121" t="s">
        <v>236</v>
      </c>
      <c r="X120" s="121">
        <v>356746962</v>
      </c>
      <c r="Y120" s="121" t="s">
        <v>570</v>
      </c>
      <c r="Z120" s="121" t="s">
        <v>652</v>
      </c>
      <c r="AA120" s="121">
        <v>40000</v>
      </c>
      <c r="AB120" s="121" t="s">
        <v>446</v>
      </c>
      <c r="AC120" s="121">
        <v>18</v>
      </c>
      <c r="AD120" s="121" t="s">
        <v>408</v>
      </c>
      <c r="AE120" s="121" t="s">
        <v>647</v>
      </c>
      <c r="AF120" s="121">
        <v>2690</v>
      </c>
      <c r="AG120" s="121">
        <v>2690</v>
      </c>
      <c r="AH120" s="121" t="s">
        <v>448</v>
      </c>
      <c r="AI120" s="121">
        <v>22764.76</v>
      </c>
      <c r="AJ120" s="121">
        <v>6825.24</v>
      </c>
      <c r="AK120" s="121">
        <v>29590</v>
      </c>
      <c r="AL120" s="121">
        <v>17235.240000000002</v>
      </c>
      <c r="AM120" s="121">
        <v>1461.76</v>
      </c>
      <c r="AN120" s="121">
        <v>18697</v>
      </c>
      <c r="AO120" s="121">
        <v>0</v>
      </c>
      <c r="AP120" s="121">
        <v>0</v>
      </c>
      <c r="AQ120" s="121">
        <v>0</v>
      </c>
      <c r="AR120" s="121">
        <v>11</v>
      </c>
      <c r="AS120" s="121"/>
      <c r="AT120" s="121" t="s">
        <v>449</v>
      </c>
      <c r="AU120" s="121"/>
      <c r="AV120" s="121"/>
      <c r="AW120" s="121"/>
      <c r="AX120" s="121" t="s">
        <v>230</v>
      </c>
      <c r="AY120" s="121" t="s">
        <v>231</v>
      </c>
      <c r="AZ120" s="121"/>
      <c r="BA120" s="121">
        <v>0</v>
      </c>
      <c r="BB120" s="123">
        <v>45777</v>
      </c>
      <c r="BC120" s="123" t="s">
        <v>380</v>
      </c>
      <c r="BD120" s="89" t="s">
        <v>381</v>
      </c>
      <c r="BE120" s="89" t="s">
        <v>432</v>
      </c>
      <c r="BF120" s="124" t="s">
        <v>433</v>
      </c>
      <c r="BG120" s="125"/>
      <c r="BH120" s="126"/>
      <c r="BI120" s="89" t="s">
        <v>435</v>
      </c>
      <c r="BJ120" s="89" t="s">
        <v>435</v>
      </c>
      <c r="BK120" s="126">
        <v>0</v>
      </c>
      <c r="BL120" s="104" t="s">
        <v>436</v>
      </c>
    </row>
    <row r="121" spans="1:64" x14ac:dyDescent="0.3">
      <c r="A121" s="89">
        <v>116</v>
      </c>
      <c r="B121" s="121" t="s">
        <v>187</v>
      </c>
      <c r="C121" s="121" t="s">
        <v>186</v>
      </c>
      <c r="D121" s="121" t="s">
        <v>198</v>
      </c>
      <c r="E121" s="121" t="s">
        <v>197</v>
      </c>
      <c r="F121" s="121" t="s">
        <v>185</v>
      </c>
      <c r="G121" s="121" t="s">
        <v>184</v>
      </c>
      <c r="H121" s="121" t="s">
        <v>185</v>
      </c>
      <c r="I121" s="121">
        <v>173066</v>
      </c>
      <c r="J121" s="121" t="s">
        <v>214</v>
      </c>
      <c r="K121" s="121">
        <v>173066</v>
      </c>
      <c r="L121" s="121" t="s">
        <v>438</v>
      </c>
      <c r="M121" s="121" t="s">
        <v>439</v>
      </c>
      <c r="N121" s="121">
        <v>419380</v>
      </c>
      <c r="O121" s="121" t="s">
        <v>486</v>
      </c>
      <c r="P121" s="121">
        <v>646078</v>
      </c>
      <c r="Q121" s="121" t="s">
        <v>487</v>
      </c>
      <c r="R121" s="121" t="s">
        <v>406</v>
      </c>
      <c r="S121" s="121" t="s">
        <v>548</v>
      </c>
      <c r="T121" s="121" t="s">
        <v>270</v>
      </c>
      <c r="U121" s="121" t="s">
        <v>222</v>
      </c>
      <c r="V121" s="121">
        <v>0</v>
      </c>
      <c r="W121" s="121" t="s">
        <v>236</v>
      </c>
      <c r="X121" s="121">
        <v>356747046</v>
      </c>
      <c r="Y121" s="121" t="s">
        <v>549</v>
      </c>
      <c r="Z121" s="121" t="s">
        <v>652</v>
      </c>
      <c r="AA121" s="121">
        <v>40000</v>
      </c>
      <c r="AB121" s="121" t="s">
        <v>446</v>
      </c>
      <c r="AC121" s="121">
        <v>18</v>
      </c>
      <c r="AD121" s="121" t="s">
        <v>408</v>
      </c>
      <c r="AE121" s="121" t="s">
        <v>647</v>
      </c>
      <c r="AF121" s="121">
        <v>2690</v>
      </c>
      <c r="AG121" s="121">
        <v>2690</v>
      </c>
      <c r="AH121" s="121" t="s">
        <v>448</v>
      </c>
      <c r="AI121" s="121">
        <v>22764.76</v>
      </c>
      <c r="AJ121" s="121">
        <v>6825.24</v>
      </c>
      <c r="AK121" s="121">
        <v>29590</v>
      </c>
      <c r="AL121" s="121">
        <v>17235.240000000002</v>
      </c>
      <c r="AM121" s="121">
        <v>1461.76</v>
      </c>
      <c r="AN121" s="121">
        <v>18697</v>
      </c>
      <c r="AO121" s="121">
        <v>0</v>
      </c>
      <c r="AP121" s="121">
        <v>0</v>
      </c>
      <c r="AQ121" s="121">
        <v>0</v>
      </c>
      <c r="AR121" s="121">
        <v>11</v>
      </c>
      <c r="AS121" s="121"/>
      <c r="AT121" s="121" t="s">
        <v>449</v>
      </c>
      <c r="AU121" s="121"/>
      <c r="AV121" s="121"/>
      <c r="AW121" s="121"/>
      <c r="AX121" s="121" t="s">
        <v>230</v>
      </c>
      <c r="AY121" s="121" t="s">
        <v>231</v>
      </c>
      <c r="AZ121" s="121"/>
      <c r="BA121" s="121">
        <v>0</v>
      </c>
      <c r="BB121" s="123">
        <v>45777</v>
      </c>
      <c r="BC121" s="123" t="s">
        <v>380</v>
      </c>
      <c r="BD121" s="89" t="s">
        <v>381</v>
      </c>
      <c r="BE121" s="89" t="s">
        <v>432</v>
      </c>
      <c r="BF121" s="124" t="s">
        <v>433</v>
      </c>
      <c r="BG121" s="125"/>
      <c r="BH121" s="126"/>
      <c r="BI121" s="89" t="s">
        <v>435</v>
      </c>
      <c r="BJ121" s="89" t="s">
        <v>435</v>
      </c>
      <c r="BK121" s="126">
        <v>0</v>
      </c>
      <c r="BL121" s="104" t="s">
        <v>436</v>
      </c>
    </row>
    <row r="122" spans="1:64" x14ac:dyDescent="0.3">
      <c r="A122" s="89">
        <v>117</v>
      </c>
      <c r="B122" s="121" t="s">
        <v>187</v>
      </c>
      <c r="C122" s="121" t="s">
        <v>186</v>
      </c>
      <c r="D122" s="121" t="s">
        <v>198</v>
      </c>
      <c r="E122" s="121" t="s">
        <v>197</v>
      </c>
      <c r="F122" s="121" t="s">
        <v>185</v>
      </c>
      <c r="G122" s="121" t="s">
        <v>184</v>
      </c>
      <c r="H122" s="121" t="s">
        <v>185</v>
      </c>
      <c r="I122" s="121">
        <v>229088</v>
      </c>
      <c r="J122" s="121" t="s">
        <v>505</v>
      </c>
      <c r="K122" s="121">
        <v>229088</v>
      </c>
      <c r="L122" s="121" t="s">
        <v>438</v>
      </c>
      <c r="M122" s="121" t="s">
        <v>439</v>
      </c>
      <c r="N122" s="121">
        <v>424787</v>
      </c>
      <c r="O122" s="121" t="s">
        <v>506</v>
      </c>
      <c r="P122" s="121">
        <v>832990</v>
      </c>
      <c r="Q122" s="121" t="s">
        <v>507</v>
      </c>
      <c r="R122" s="121" t="s">
        <v>219</v>
      </c>
      <c r="S122" s="121" t="s">
        <v>653</v>
      </c>
      <c r="T122" s="121" t="s">
        <v>235</v>
      </c>
      <c r="U122" s="121" t="s">
        <v>222</v>
      </c>
      <c r="V122" s="121">
        <v>541</v>
      </c>
      <c r="W122" s="121" t="s">
        <v>236</v>
      </c>
      <c r="X122" s="121">
        <v>357067565</v>
      </c>
      <c r="Y122" s="121" t="s">
        <v>654</v>
      </c>
      <c r="Z122" s="121" t="s">
        <v>655</v>
      </c>
      <c r="AA122" s="121">
        <v>42000</v>
      </c>
      <c r="AB122" s="121" t="s">
        <v>511</v>
      </c>
      <c r="AC122" s="121">
        <v>24</v>
      </c>
      <c r="AD122" s="121" t="s">
        <v>294</v>
      </c>
      <c r="AE122" s="121" t="s">
        <v>656</v>
      </c>
      <c r="AF122" s="121">
        <v>2240</v>
      </c>
      <c r="AG122" s="121">
        <v>2240</v>
      </c>
      <c r="AH122" s="121" t="s">
        <v>622</v>
      </c>
      <c r="AI122" s="121">
        <v>15069.11</v>
      </c>
      <c r="AJ122" s="121">
        <v>7330.89</v>
      </c>
      <c r="AK122" s="121">
        <v>22400</v>
      </c>
      <c r="AL122" s="121">
        <v>26930.89</v>
      </c>
      <c r="AM122" s="121">
        <v>4400.1099999999997</v>
      </c>
      <c r="AN122" s="121">
        <v>31331</v>
      </c>
      <c r="AO122" s="121">
        <v>0</v>
      </c>
      <c r="AP122" s="121">
        <v>0</v>
      </c>
      <c r="AQ122" s="121">
        <v>0</v>
      </c>
      <c r="AR122" s="121">
        <v>10</v>
      </c>
      <c r="AS122" s="121"/>
      <c r="AT122" s="121" t="s">
        <v>449</v>
      </c>
      <c r="AU122" s="121"/>
      <c r="AV122" s="121"/>
      <c r="AW122" s="121"/>
      <c r="AX122" s="121" t="s">
        <v>230</v>
      </c>
      <c r="AY122" s="121" t="s">
        <v>231</v>
      </c>
      <c r="AZ122" s="121"/>
      <c r="BA122" s="121">
        <v>0</v>
      </c>
      <c r="BB122" s="123">
        <v>45777</v>
      </c>
      <c r="BC122" s="123" t="s">
        <v>380</v>
      </c>
      <c r="BD122" s="89" t="s">
        <v>381</v>
      </c>
      <c r="BE122" s="89" t="s">
        <v>432</v>
      </c>
      <c r="BF122" s="124" t="s">
        <v>433</v>
      </c>
      <c r="BG122" s="125"/>
      <c r="BH122" s="126"/>
      <c r="BI122" s="89" t="s">
        <v>435</v>
      </c>
      <c r="BJ122" s="89" t="s">
        <v>435</v>
      </c>
      <c r="BK122" s="126">
        <v>0</v>
      </c>
      <c r="BL122" s="104" t="s">
        <v>436</v>
      </c>
    </row>
    <row r="123" spans="1:64" x14ac:dyDescent="0.3">
      <c r="A123" s="89">
        <v>118</v>
      </c>
      <c r="B123" s="121" t="s">
        <v>187</v>
      </c>
      <c r="C123" s="121" t="s">
        <v>186</v>
      </c>
      <c r="D123" s="121" t="s">
        <v>198</v>
      </c>
      <c r="E123" s="121" t="s">
        <v>197</v>
      </c>
      <c r="F123" s="121" t="s">
        <v>185</v>
      </c>
      <c r="G123" s="121" t="s">
        <v>184</v>
      </c>
      <c r="H123" s="121" t="s">
        <v>185</v>
      </c>
      <c r="I123" s="121">
        <v>229088</v>
      </c>
      <c r="J123" s="121" t="s">
        <v>505</v>
      </c>
      <c r="K123" s="121">
        <v>229088</v>
      </c>
      <c r="L123" s="121" t="s">
        <v>438</v>
      </c>
      <c r="M123" s="121" t="s">
        <v>439</v>
      </c>
      <c r="N123" s="121">
        <v>424787</v>
      </c>
      <c r="O123" s="121" t="s">
        <v>506</v>
      </c>
      <c r="P123" s="121">
        <v>832990</v>
      </c>
      <c r="Q123" s="121" t="s">
        <v>507</v>
      </c>
      <c r="R123" s="121" t="s">
        <v>219</v>
      </c>
      <c r="S123" s="121" t="s">
        <v>657</v>
      </c>
      <c r="T123" s="121" t="s">
        <v>221</v>
      </c>
      <c r="U123" s="121" t="s">
        <v>222</v>
      </c>
      <c r="V123" s="121">
        <v>541</v>
      </c>
      <c r="W123" s="121" t="s">
        <v>236</v>
      </c>
      <c r="X123" s="121">
        <v>357067626</v>
      </c>
      <c r="Y123" s="121" t="s">
        <v>658</v>
      </c>
      <c r="Z123" s="121" t="s">
        <v>655</v>
      </c>
      <c r="AA123" s="121">
        <v>42000</v>
      </c>
      <c r="AB123" s="121" t="s">
        <v>511</v>
      </c>
      <c r="AC123" s="121">
        <v>24</v>
      </c>
      <c r="AD123" s="121" t="s">
        <v>294</v>
      </c>
      <c r="AE123" s="121" t="s">
        <v>656</v>
      </c>
      <c r="AF123" s="121">
        <v>2240</v>
      </c>
      <c r="AG123" s="121">
        <v>2240</v>
      </c>
      <c r="AH123" s="121" t="s">
        <v>519</v>
      </c>
      <c r="AI123" s="121">
        <v>15069.11</v>
      </c>
      <c r="AJ123" s="121">
        <v>7330.89</v>
      </c>
      <c r="AK123" s="121">
        <v>22400</v>
      </c>
      <c r="AL123" s="121">
        <v>26930.89</v>
      </c>
      <c r="AM123" s="121">
        <v>4400.1099999999997</v>
      </c>
      <c r="AN123" s="121">
        <v>31331</v>
      </c>
      <c r="AO123" s="121">
        <v>0</v>
      </c>
      <c r="AP123" s="121">
        <v>0</v>
      </c>
      <c r="AQ123" s="121">
        <v>0</v>
      </c>
      <c r="AR123" s="121">
        <v>10</v>
      </c>
      <c r="AS123" s="121"/>
      <c r="AT123" s="121" t="s">
        <v>449</v>
      </c>
      <c r="AU123" s="121"/>
      <c r="AV123" s="121"/>
      <c r="AW123" s="121"/>
      <c r="AX123" s="121" t="s">
        <v>230</v>
      </c>
      <c r="AY123" s="121" t="s">
        <v>231</v>
      </c>
      <c r="AZ123" s="121"/>
      <c r="BA123" s="121">
        <v>0</v>
      </c>
      <c r="BB123" s="123">
        <v>45777</v>
      </c>
      <c r="BC123" s="123" t="s">
        <v>380</v>
      </c>
      <c r="BD123" s="89" t="s">
        <v>381</v>
      </c>
      <c r="BE123" s="89" t="s">
        <v>432</v>
      </c>
      <c r="BF123" s="124" t="s">
        <v>433</v>
      </c>
      <c r="BG123" s="125"/>
      <c r="BH123" s="126"/>
      <c r="BI123" s="89" t="s">
        <v>435</v>
      </c>
      <c r="BJ123" s="89" t="s">
        <v>435</v>
      </c>
      <c r="BK123" s="126">
        <v>0</v>
      </c>
      <c r="BL123" s="104" t="s">
        <v>436</v>
      </c>
    </row>
    <row r="124" spans="1:64" x14ac:dyDescent="0.3">
      <c r="A124" s="89">
        <v>119</v>
      </c>
      <c r="B124" s="121" t="s">
        <v>187</v>
      </c>
      <c r="C124" s="121" t="s">
        <v>186</v>
      </c>
      <c r="D124" s="121" t="s">
        <v>198</v>
      </c>
      <c r="E124" s="121" t="s">
        <v>197</v>
      </c>
      <c r="F124" s="121" t="s">
        <v>185</v>
      </c>
      <c r="G124" s="121" t="s">
        <v>184</v>
      </c>
      <c r="H124" s="121" t="s">
        <v>185</v>
      </c>
      <c r="I124" s="121">
        <v>173066</v>
      </c>
      <c r="J124" s="121" t="s">
        <v>214</v>
      </c>
      <c r="K124" s="121">
        <v>173066</v>
      </c>
      <c r="L124" s="121" t="s">
        <v>438</v>
      </c>
      <c r="M124" s="121" t="s">
        <v>439</v>
      </c>
      <c r="N124" s="121">
        <v>387735</v>
      </c>
      <c r="O124" s="121" t="s">
        <v>440</v>
      </c>
      <c r="P124" s="121">
        <v>588974</v>
      </c>
      <c r="Q124" s="121" t="s">
        <v>476</v>
      </c>
      <c r="R124" s="121" t="s">
        <v>219</v>
      </c>
      <c r="S124" s="121" t="s">
        <v>659</v>
      </c>
      <c r="T124" s="121" t="s">
        <v>221</v>
      </c>
      <c r="U124" s="121" t="s">
        <v>222</v>
      </c>
      <c r="V124" s="121">
        <v>0</v>
      </c>
      <c r="W124" s="121" t="s">
        <v>236</v>
      </c>
      <c r="X124" s="121">
        <v>357235881</v>
      </c>
      <c r="Y124" s="121" t="s">
        <v>660</v>
      </c>
      <c r="Z124" s="121" t="s">
        <v>356</v>
      </c>
      <c r="AA124" s="121">
        <v>57000</v>
      </c>
      <c r="AB124" s="121" t="s">
        <v>446</v>
      </c>
      <c r="AC124" s="121">
        <v>24</v>
      </c>
      <c r="AD124" s="121" t="s">
        <v>321</v>
      </c>
      <c r="AE124" s="121" t="s">
        <v>661</v>
      </c>
      <c r="AF124" s="121">
        <v>3040</v>
      </c>
      <c r="AG124" s="121">
        <v>3040</v>
      </c>
      <c r="AH124" s="121" t="s">
        <v>448</v>
      </c>
      <c r="AI124" s="121">
        <v>20450.939999999999</v>
      </c>
      <c r="AJ124" s="121">
        <v>9949.06</v>
      </c>
      <c r="AK124" s="121">
        <v>30400</v>
      </c>
      <c r="AL124" s="121">
        <v>36549.06</v>
      </c>
      <c r="AM124" s="121">
        <v>5971.94</v>
      </c>
      <c r="AN124" s="121">
        <v>42521</v>
      </c>
      <c r="AO124" s="121">
        <v>0</v>
      </c>
      <c r="AP124" s="121">
        <v>0</v>
      </c>
      <c r="AQ124" s="121">
        <v>0</v>
      </c>
      <c r="AR124" s="121">
        <v>10</v>
      </c>
      <c r="AS124" s="121"/>
      <c r="AT124" s="121" t="s">
        <v>449</v>
      </c>
      <c r="AU124" s="121"/>
      <c r="AV124" s="121"/>
      <c r="AW124" s="121"/>
      <c r="AX124" s="121" t="s">
        <v>230</v>
      </c>
      <c r="AY124" s="121" t="s">
        <v>231</v>
      </c>
      <c r="AZ124" s="121"/>
      <c r="BA124" s="121">
        <v>0</v>
      </c>
      <c r="BB124" s="123">
        <v>45777</v>
      </c>
      <c r="BC124" s="123" t="s">
        <v>380</v>
      </c>
      <c r="BD124" s="89" t="s">
        <v>381</v>
      </c>
      <c r="BE124" s="89" t="s">
        <v>432</v>
      </c>
      <c r="BF124" s="124" t="s">
        <v>433</v>
      </c>
      <c r="BG124" s="125"/>
      <c r="BH124" s="126"/>
      <c r="BI124" s="89" t="s">
        <v>435</v>
      </c>
      <c r="BJ124" s="89" t="s">
        <v>435</v>
      </c>
      <c r="BK124" s="126">
        <v>0</v>
      </c>
      <c r="BL124" s="104" t="s">
        <v>436</v>
      </c>
    </row>
    <row r="125" spans="1:64" x14ac:dyDescent="0.3">
      <c r="A125" s="89">
        <v>120</v>
      </c>
      <c r="B125" s="121" t="s">
        <v>187</v>
      </c>
      <c r="C125" s="121" t="s">
        <v>186</v>
      </c>
      <c r="D125" s="121" t="s">
        <v>198</v>
      </c>
      <c r="E125" s="121" t="s">
        <v>197</v>
      </c>
      <c r="F125" s="121" t="s">
        <v>185</v>
      </c>
      <c r="G125" s="121" t="s">
        <v>184</v>
      </c>
      <c r="H125" s="121" t="s">
        <v>185</v>
      </c>
      <c r="I125" s="121">
        <v>173066</v>
      </c>
      <c r="J125" s="121" t="s">
        <v>214</v>
      </c>
      <c r="K125" s="121">
        <v>173066</v>
      </c>
      <c r="L125" s="121" t="s">
        <v>438</v>
      </c>
      <c r="M125" s="121" t="s">
        <v>439</v>
      </c>
      <c r="N125" s="121">
        <v>387735</v>
      </c>
      <c r="O125" s="121" t="s">
        <v>440</v>
      </c>
      <c r="P125" s="121">
        <v>588974</v>
      </c>
      <c r="Q125" s="121" t="s">
        <v>476</v>
      </c>
      <c r="R125" s="121" t="s">
        <v>219</v>
      </c>
      <c r="S125" s="121" t="s">
        <v>662</v>
      </c>
      <c r="T125" s="121" t="s">
        <v>270</v>
      </c>
      <c r="U125" s="121" t="s">
        <v>222</v>
      </c>
      <c r="V125" s="121">
        <v>0</v>
      </c>
      <c r="W125" s="121" t="s">
        <v>236</v>
      </c>
      <c r="X125" s="121">
        <v>357235958</v>
      </c>
      <c r="Y125" s="121" t="s">
        <v>663</v>
      </c>
      <c r="Z125" s="121" t="s">
        <v>356</v>
      </c>
      <c r="AA125" s="121">
        <v>65000</v>
      </c>
      <c r="AB125" s="121" t="s">
        <v>446</v>
      </c>
      <c r="AC125" s="121">
        <v>24</v>
      </c>
      <c r="AD125" s="121" t="s">
        <v>321</v>
      </c>
      <c r="AE125" s="121" t="s">
        <v>661</v>
      </c>
      <c r="AF125" s="121">
        <v>3470</v>
      </c>
      <c r="AG125" s="121">
        <v>3470</v>
      </c>
      <c r="AH125" s="121" t="s">
        <v>448</v>
      </c>
      <c r="AI125" s="121">
        <v>23357.85</v>
      </c>
      <c r="AJ125" s="121">
        <v>11342.15</v>
      </c>
      <c r="AK125" s="121">
        <v>34700</v>
      </c>
      <c r="AL125" s="121">
        <v>41642.15</v>
      </c>
      <c r="AM125" s="121">
        <v>6790.85</v>
      </c>
      <c r="AN125" s="121">
        <v>48433</v>
      </c>
      <c r="AO125" s="121">
        <v>0</v>
      </c>
      <c r="AP125" s="121">
        <v>0</v>
      </c>
      <c r="AQ125" s="121">
        <v>0</v>
      </c>
      <c r="AR125" s="121">
        <v>10</v>
      </c>
      <c r="AS125" s="121"/>
      <c r="AT125" s="121" t="s">
        <v>449</v>
      </c>
      <c r="AU125" s="121"/>
      <c r="AV125" s="121"/>
      <c r="AW125" s="121"/>
      <c r="AX125" s="121" t="s">
        <v>230</v>
      </c>
      <c r="AY125" s="121" t="s">
        <v>231</v>
      </c>
      <c r="AZ125" s="121"/>
      <c r="BA125" s="121">
        <v>0</v>
      </c>
      <c r="BB125" s="123">
        <v>45777</v>
      </c>
      <c r="BC125" s="123" t="s">
        <v>380</v>
      </c>
      <c r="BD125" s="89" t="s">
        <v>381</v>
      </c>
      <c r="BE125" s="89" t="s">
        <v>432</v>
      </c>
      <c r="BF125" s="124" t="s">
        <v>433</v>
      </c>
      <c r="BG125" s="125"/>
      <c r="BH125" s="126"/>
      <c r="BI125" s="89" t="s">
        <v>435</v>
      </c>
      <c r="BJ125" s="89" t="s">
        <v>435</v>
      </c>
      <c r="BK125" s="126">
        <v>0</v>
      </c>
      <c r="BL125" s="104" t="s">
        <v>436</v>
      </c>
    </row>
    <row r="126" spans="1:64" x14ac:dyDescent="0.3">
      <c r="A126" s="89">
        <v>121</v>
      </c>
      <c r="B126" s="121" t="s">
        <v>187</v>
      </c>
      <c r="C126" s="121" t="s">
        <v>186</v>
      </c>
      <c r="D126" s="121" t="s">
        <v>198</v>
      </c>
      <c r="E126" s="121" t="s">
        <v>197</v>
      </c>
      <c r="F126" s="121" t="s">
        <v>185</v>
      </c>
      <c r="G126" s="121" t="s">
        <v>184</v>
      </c>
      <c r="H126" s="121" t="s">
        <v>185</v>
      </c>
      <c r="I126" s="121">
        <v>229088</v>
      </c>
      <c r="J126" s="121" t="s">
        <v>505</v>
      </c>
      <c r="K126" s="121">
        <v>229088</v>
      </c>
      <c r="L126" s="121" t="s">
        <v>438</v>
      </c>
      <c r="M126" s="121" t="s">
        <v>439</v>
      </c>
      <c r="N126" s="121">
        <v>424787</v>
      </c>
      <c r="O126" s="121" t="s">
        <v>506</v>
      </c>
      <c r="P126" s="121">
        <v>657765</v>
      </c>
      <c r="Q126" s="121" t="s">
        <v>520</v>
      </c>
      <c r="R126" s="121" t="s">
        <v>406</v>
      </c>
      <c r="S126" s="121" t="s">
        <v>564</v>
      </c>
      <c r="T126" s="121" t="s">
        <v>235</v>
      </c>
      <c r="U126" s="121" t="s">
        <v>222</v>
      </c>
      <c r="V126" s="121">
        <v>0</v>
      </c>
      <c r="W126" s="121" t="s">
        <v>236</v>
      </c>
      <c r="X126" s="121">
        <v>357617419</v>
      </c>
      <c r="Y126" s="121" t="s">
        <v>383</v>
      </c>
      <c r="Z126" s="121" t="s">
        <v>664</v>
      </c>
      <c r="AA126" s="121">
        <v>40000</v>
      </c>
      <c r="AB126" s="121" t="s">
        <v>511</v>
      </c>
      <c r="AC126" s="121">
        <v>18</v>
      </c>
      <c r="AD126" s="121" t="s">
        <v>665</v>
      </c>
      <c r="AE126" s="121" t="s">
        <v>666</v>
      </c>
      <c r="AF126" s="121">
        <v>2690</v>
      </c>
      <c r="AG126" s="121">
        <v>2690</v>
      </c>
      <c r="AH126" s="121" t="s">
        <v>519</v>
      </c>
      <c r="AI126" s="121">
        <v>18475.490000000002</v>
      </c>
      <c r="AJ126" s="121">
        <v>5734.51</v>
      </c>
      <c r="AK126" s="121">
        <v>24210</v>
      </c>
      <c r="AL126" s="121">
        <v>21524.51</v>
      </c>
      <c r="AM126" s="121">
        <v>2278.4899999999998</v>
      </c>
      <c r="AN126" s="121">
        <v>23803</v>
      </c>
      <c r="AO126" s="121">
        <v>0</v>
      </c>
      <c r="AP126" s="121">
        <v>0</v>
      </c>
      <c r="AQ126" s="121">
        <v>0</v>
      </c>
      <c r="AR126" s="121">
        <v>9</v>
      </c>
      <c r="AS126" s="121"/>
      <c r="AT126" s="121" t="s">
        <v>449</v>
      </c>
      <c r="AU126" s="121"/>
      <c r="AV126" s="121"/>
      <c r="AW126" s="121"/>
      <c r="AX126" s="121" t="s">
        <v>230</v>
      </c>
      <c r="AY126" s="121" t="s">
        <v>231</v>
      </c>
      <c r="AZ126" s="121"/>
      <c r="BA126" s="121">
        <v>0</v>
      </c>
      <c r="BB126" s="123">
        <v>45777</v>
      </c>
      <c r="BC126" s="123" t="s">
        <v>380</v>
      </c>
      <c r="BD126" s="89" t="s">
        <v>381</v>
      </c>
      <c r="BE126" s="89" t="s">
        <v>432</v>
      </c>
      <c r="BF126" s="124" t="s">
        <v>433</v>
      </c>
      <c r="BG126" s="125"/>
      <c r="BH126" s="126"/>
      <c r="BI126" s="89" t="s">
        <v>435</v>
      </c>
      <c r="BJ126" s="89" t="s">
        <v>435</v>
      </c>
      <c r="BK126" s="126">
        <v>0</v>
      </c>
      <c r="BL126" s="104" t="s">
        <v>436</v>
      </c>
    </row>
    <row r="127" spans="1:64" x14ac:dyDescent="0.3">
      <c r="A127" s="89">
        <v>122</v>
      </c>
      <c r="B127" s="121" t="s">
        <v>187</v>
      </c>
      <c r="C127" s="121" t="s">
        <v>186</v>
      </c>
      <c r="D127" s="121" t="s">
        <v>198</v>
      </c>
      <c r="E127" s="121" t="s">
        <v>197</v>
      </c>
      <c r="F127" s="121" t="s">
        <v>185</v>
      </c>
      <c r="G127" s="121" t="s">
        <v>184</v>
      </c>
      <c r="H127" s="121" t="s">
        <v>185</v>
      </c>
      <c r="I127" s="121">
        <v>173066</v>
      </c>
      <c r="J127" s="121" t="s">
        <v>214</v>
      </c>
      <c r="K127" s="121">
        <v>173066</v>
      </c>
      <c r="L127" s="121" t="s">
        <v>438</v>
      </c>
      <c r="M127" s="121" t="s">
        <v>439</v>
      </c>
      <c r="N127" s="121">
        <v>387735</v>
      </c>
      <c r="O127" s="121" t="s">
        <v>440</v>
      </c>
      <c r="P127" s="121">
        <v>588974</v>
      </c>
      <c r="Q127" s="121" t="s">
        <v>476</v>
      </c>
      <c r="R127" s="121" t="s">
        <v>219</v>
      </c>
      <c r="S127" s="121" t="s">
        <v>667</v>
      </c>
      <c r="T127" s="121" t="s">
        <v>270</v>
      </c>
      <c r="U127" s="121" t="s">
        <v>222</v>
      </c>
      <c r="V127" s="121">
        <v>0</v>
      </c>
      <c r="W127" s="121" t="s">
        <v>236</v>
      </c>
      <c r="X127" s="121">
        <v>358896239</v>
      </c>
      <c r="Y127" s="121" t="s">
        <v>668</v>
      </c>
      <c r="Z127" s="121" t="s">
        <v>327</v>
      </c>
      <c r="AA127" s="121">
        <v>59000</v>
      </c>
      <c r="AB127" s="121" t="s">
        <v>446</v>
      </c>
      <c r="AC127" s="121">
        <v>24</v>
      </c>
      <c r="AD127" s="121" t="s">
        <v>337</v>
      </c>
      <c r="AE127" s="121" t="s">
        <v>669</v>
      </c>
      <c r="AF127" s="121">
        <v>3140</v>
      </c>
      <c r="AG127" s="121">
        <v>3140</v>
      </c>
      <c r="AH127" s="121" t="s">
        <v>622</v>
      </c>
      <c r="AI127" s="121">
        <v>7106.74</v>
      </c>
      <c r="AJ127" s="121">
        <v>5453.26</v>
      </c>
      <c r="AK127" s="121">
        <v>12560</v>
      </c>
      <c r="AL127" s="121">
        <v>51893.26</v>
      </c>
      <c r="AM127" s="121">
        <v>12219.74</v>
      </c>
      <c r="AN127" s="121">
        <v>64113</v>
      </c>
      <c r="AO127" s="121">
        <v>0</v>
      </c>
      <c r="AP127" s="121">
        <v>0</v>
      </c>
      <c r="AQ127" s="121">
        <v>0</v>
      </c>
      <c r="AR127" s="121">
        <v>4</v>
      </c>
      <c r="AS127" s="121"/>
      <c r="AT127" s="121" t="s">
        <v>449</v>
      </c>
      <c r="AU127" s="121"/>
      <c r="AV127" s="121"/>
      <c r="AW127" s="121"/>
      <c r="AX127" s="121" t="s">
        <v>230</v>
      </c>
      <c r="AY127" s="121" t="s">
        <v>231</v>
      </c>
      <c r="AZ127" s="121"/>
      <c r="BA127" s="121">
        <v>0</v>
      </c>
      <c r="BB127" s="123">
        <v>45777</v>
      </c>
      <c r="BC127" s="123" t="s">
        <v>380</v>
      </c>
      <c r="BD127" s="89" t="s">
        <v>381</v>
      </c>
      <c r="BE127" s="89" t="s">
        <v>432</v>
      </c>
      <c r="BF127" s="124" t="s">
        <v>433</v>
      </c>
      <c r="BG127" s="125"/>
      <c r="BH127" s="126"/>
      <c r="BI127" s="89" t="s">
        <v>435</v>
      </c>
      <c r="BJ127" s="89" t="s">
        <v>435</v>
      </c>
      <c r="BK127" s="126">
        <v>0</v>
      </c>
      <c r="BL127" s="104" t="s">
        <v>436</v>
      </c>
    </row>
    <row r="128" spans="1:64" x14ac:dyDescent="0.3">
      <c r="A128" s="89">
        <v>123</v>
      </c>
      <c r="B128" s="121" t="s">
        <v>187</v>
      </c>
      <c r="C128" s="121" t="s">
        <v>186</v>
      </c>
      <c r="D128" s="121" t="s">
        <v>198</v>
      </c>
      <c r="E128" s="121" t="s">
        <v>197</v>
      </c>
      <c r="F128" s="121" t="s">
        <v>185</v>
      </c>
      <c r="G128" s="121" t="s">
        <v>184</v>
      </c>
      <c r="H128" s="121" t="s">
        <v>185</v>
      </c>
      <c r="I128" s="121">
        <v>173066</v>
      </c>
      <c r="J128" s="121" t="s">
        <v>214</v>
      </c>
      <c r="K128" s="121">
        <v>173066</v>
      </c>
      <c r="L128" s="121" t="s">
        <v>438</v>
      </c>
      <c r="M128" s="121" t="s">
        <v>439</v>
      </c>
      <c r="N128" s="121">
        <v>419380</v>
      </c>
      <c r="O128" s="121" t="s">
        <v>486</v>
      </c>
      <c r="P128" s="121">
        <v>646078</v>
      </c>
      <c r="Q128" s="121" t="s">
        <v>487</v>
      </c>
      <c r="R128" s="121" t="s">
        <v>219</v>
      </c>
      <c r="S128" s="121" t="s">
        <v>670</v>
      </c>
      <c r="T128" s="121" t="s">
        <v>270</v>
      </c>
      <c r="U128" s="121" t="s">
        <v>222</v>
      </c>
      <c r="V128" s="121">
        <v>0</v>
      </c>
      <c r="W128" s="121" t="s">
        <v>236</v>
      </c>
      <c r="X128" s="121">
        <v>358896244</v>
      </c>
      <c r="Y128" s="121" t="s">
        <v>326</v>
      </c>
      <c r="Z128" s="121" t="s">
        <v>327</v>
      </c>
      <c r="AA128" s="121">
        <v>61000</v>
      </c>
      <c r="AB128" s="121" t="s">
        <v>446</v>
      </c>
      <c r="AC128" s="121">
        <v>24</v>
      </c>
      <c r="AD128" s="121" t="s">
        <v>337</v>
      </c>
      <c r="AE128" s="121" t="s">
        <v>669</v>
      </c>
      <c r="AF128" s="121">
        <v>3250</v>
      </c>
      <c r="AG128" s="121">
        <v>3250</v>
      </c>
      <c r="AH128" s="121" t="s">
        <v>448</v>
      </c>
      <c r="AI128" s="121">
        <v>7362.32</v>
      </c>
      <c r="AJ128" s="121">
        <v>5637.68</v>
      </c>
      <c r="AK128" s="121">
        <v>13000</v>
      </c>
      <c r="AL128" s="121">
        <v>53637.68</v>
      </c>
      <c r="AM128" s="121">
        <v>12610.32</v>
      </c>
      <c r="AN128" s="121">
        <v>66248</v>
      </c>
      <c r="AO128" s="121">
        <v>0</v>
      </c>
      <c r="AP128" s="121">
        <v>0</v>
      </c>
      <c r="AQ128" s="121">
        <v>0</v>
      </c>
      <c r="AR128" s="121">
        <v>4</v>
      </c>
      <c r="AS128" s="121"/>
      <c r="AT128" s="121" t="s">
        <v>449</v>
      </c>
      <c r="AU128" s="121"/>
      <c r="AV128" s="121"/>
      <c r="AW128" s="121"/>
      <c r="AX128" s="121" t="s">
        <v>230</v>
      </c>
      <c r="AY128" s="121" t="s">
        <v>231</v>
      </c>
      <c r="AZ128" s="121"/>
      <c r="BA128" s="121">
        <v>0</v>
      </c>
      <c r="BB128" s="123">
        <v>45777</v>
      </c>
      <c r="BC128" s="123" t="s">
        <v>380</v>
      </c>
      <c r="BD128" s="89" t="s">
        <v>381</v>
      </c>
      <c r="BE128" s="89" t="s">
        <v>432</v>
      </c>
      <c r="BF128" s="124" t="s">
        <v>433</v>
      </c>
      <c r="BG128" s="125"/>
      <c r="BH128" s="126"/>
      <c r="BI128" s="89" t="s">
        <v>435</v>
      </c>
      <c r="BJ128" s="89" t="s">
        <v>435</v>
      </c>
      <c r="BK128" s="126">
        <v>0</v>
      </c>
      <c r="BL128" s="104" t="s">
        <v>436</v>
      </c>
    </row>
  </sheetData>
  <autoFilter ref="A5:BL5" xr:uid="{0739AAAC-89A0-4907-B1C9-C9A11AC67F15}"/>
  <conditionalFormatting sqref="X1:X1048576">
    <cfRule type="duplicateValues" dxfId="0" priority="1"/>
  </conditionalFormatting>
  <dataValidations count="5">
    <dataValidation type="list" allowBlank="1" showInputMessage="1" showErrorMessage="1" sqref="BI6:BI128" xr:uid="{397AEF20-539F-495D-9959-D5A621024D50}">
      <formula1>"Yes,No,NA"</formula1>
    </dataValidation>
    <dataValidation type="list" allowBlank="1" showInputMessage="1" showErrorMessage="1" sqref="BD6:BD128" xr:uid="{F030BC52-3C1A-40BB-A75B-95D9751284BF}">
      <formula1>"Visited,Not Visited"</formula1>
    </dataValidation>
    <dataValidation type="list" allowBlank="1" showInputMessage="1" showErrorMessage="1" sqref="BE6:BE128" xr:uid="{453790B9-7B1D-4ADC-BACF-01326174E963}">
      <formula1>"Borrower,Borrower Not Available,Borrower Migrated,Borrower Family Member"</formula1>
    </dataValidation>
    <dataValidation type="list" allowBlank="1" showInputMessage="1" showErrorMessage="1" sqref="BG6:BG128"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28" xr:uid="{9D8D8A18-7C0A-47E3-9417-8FF661E104EB}">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2023-06-09T13:28:17Z</cp:lastPrinted>
  <dcterms:created xsi:type="dcterms:W3CDTF">2023-04-07T11:05:50Z</dcterms:created>
  <dcterms:modified xsi:type="dcterms:W3CDTF">2025-05-26T11:24:09Z</dcterms:modified>
</cp:coreProperties>
</file>