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75/"/>
    </mc:Choice>
  </mc:AlternateContent>
  <xr:revisionPtr revIDLastSave="42" documentId="13_ncr:1_{FDC4A19E-367F-4814-B6CE-8E20F7CE62DF}" xr6:coauthVersionLast="47" xr6:coauthVersionMax="47" xr10:uidLastSave="{7206C39C-8CEE-4E8B-9D2B-12306CF1442F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Report'!$A$4:$BS$5994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1" i="20" s="1"/>
  <c r="F6" i="20"/>
  <c r="D6" i="20"/>
  <c r="D15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37" i="20"/>
  <c r="C37" i="20"/>
  <c r="B36" i="20"/>
  <c r="C36" i="20"/>
  <c r="B35" i="20"/>
  <c r="C35" i="20"/>
  <c r="C34" i="20"/>
  <c r="B33" i="20"/>
  <c r="C33" i="20"/>
  <c r="B34" i="20"/>
  <c r="B32" i="20"/>
  <c r="C32" i="20"/>
  <c r="C31" i="20"/>
  <c r="C30" i="20"/>
  <c r="B30" i="20"/>
  <c r="B29" i="20"/>
  <c r="B28" i="20"/>
  <c r="B27" i="20"/>
  <c r="C29" i="20"/>
  <c r="C28" i="20"/>
  <c r="C27" i="20"/>
  <c r="C26" i="20"/>
  <c r="C25" i="20"/>
  <c r="B31" i="20"/>
  <c r="C23" i="20"/>
  <c r="B26" i="20"/>
  <c r="B25" i="20"/>
  <c r="C24" i="20"/>
  <c r="B23" i="20"/>
  <c r="C22" i="20"/>
  <c r="B24" i="20"/>
  <c r="B22" i="20"/>
  <c r="C21" i="20"/>
  <c r="B21" i="20"/>
  <c r="C18" i="20"/>
  <c r="C17" i="20"/>
  <c r="B20" i="20"/>
  <c r="B19" i="20"/>
  <c r="B18" i="20"/>
  <c r="B17" i="20"/>
  <c r="C20" i="20"/>
  <c r="C19" i="20"/>
  <c r="B16" i="20"/>
  <c r="B15" i="20"/>
  <c r="B13" i="20"/>
  <c r="B12" i="20"/>
  <c r="C10" i="20"/>
  <c r="C9" i="20"/>
  <c r="C16" i="20"/>
  <c r="C15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<sst xmlns="http://schemas.openxmlformats.org/spreadsheetml/2006/main" count="976" uniqueCount="420">
  <si>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</si>
  <si>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</si>
  <si>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</si>
  <si>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</si>
  <si>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</si>
  <si>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</si>
  <si>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</si>
  <si>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</si>
  <si>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</si>
  <si>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</si>
  <si>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</si>
  <si>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</si>
  <si>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</si>
  <si>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</si>
  <si>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</si>
  <si>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</si>
  <si>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</si>
  <si>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</si>
  <si>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</si>
  <si>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</si>
  <si>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</si>
  <si>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</si>
  <si>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</si>
  <si>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</si>
  <si>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</si>
  <si>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</si>
  <si>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</si>
  <si>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</si>
  <si>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</si>
  <si>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</si>
  <si>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</si>
  <si>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</si>
  <si>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</si>
  <si>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</si>
  <si>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</si>
  <si>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</si>
  <si>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</si>
  <si>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</si>
  <si>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</si>
  <si>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</si>
  <si>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</si>
  <si>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</si>
  <si>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</si>
  <si>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</si>
  <si>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</si>
  <si>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</si>
  <si>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</si>
  <si>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</si>
  <si>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</si>
  <si>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</si>
  <si>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</si>
  <si>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</si>
  <si>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</si>
  <si>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</si>
  <si>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</si>
  <si>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</si>
  <si>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</si>
  <si>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</si>
  <si>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</si>
  <si>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</si>
  <si>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</si>
  <si>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</si>
  <si>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</si>
  <si>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</si>
  <si>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</si>
  <si>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</si>
  <si>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</si>
  <si>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</si>
  <si>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</si>
  <si>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</si>
  <si>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</si>
  <si>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</si>
  <si>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</si>
  <si>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</si>
  <si>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</si>
  <si>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</si>
  <si>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</si>
  <si>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</si>
  <si>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</si>
  <si>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</si>
  <si>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</si>
  <si>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</si>
  <si>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</si>
  <si>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</si>
  <si>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</si>
  <si>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</si>
  <si>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</si>
  <si>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</si>
  <si>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</si>
  <si>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</si>
  <si>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</si>
  <si>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</si>
  <si>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</si>
  <si>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</si>
  <si>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</si>
  <si>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</si>
  <si>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</si>
  <si>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</si>
  <si>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</si>
  <si>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</si>
  <si>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</si>
  <si>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</si>
  <si>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</si>
  <si>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</si>
  <si>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</si>
  <si>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</si>
  <si>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</si>
  <si>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</si>
  <si>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</si>
  <si>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</si>
  <si>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</si>
  <si>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</si>
  <si>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</si>
  <si>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</si>
  <si>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</si>
  <si>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</si>
  <si>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</si>
  <si>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</si>
  <si>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</si>
  <si>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</si>
  <si>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</si>
  <si>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</si>
  <si>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</si>
  <si>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</si>
  <si>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</si>
  <si>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</si>
  <si>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</si>
  <si>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</si>
  <si>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</si>
  <si>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</si>
  <si>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</si>
  <si>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</si>
  <si>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</si>
  <si>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</si>
  <si>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</si>
  <si>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</si>
  <si>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</si>
  <si>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</si>
  <si>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</si>
  <si>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</si>
  <si>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</si>
  <si>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</si>
  <si>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</si>
  <si>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</si>
  <si>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</si>
  <si>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</si>
  <si>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</si>
  <si>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</si>
  <si>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</si>
  <si>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</si>
  <si>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</si>
  <si>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</si>
  <si>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</si>
  <si>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</si>
  <si>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</si>
  <si>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</si>
  <si>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</si>
  <si>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</si>
  <si>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</si>
  <si>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</si>
  <si>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</si>
  <si>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</si>
  <si>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</si>
  <si>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</si>
  <si>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</si>
  <si>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</si>
  <si>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</si>
  <si>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</si>
  <si>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</si>
  <si>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</si>
  <si>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</si>
  <si>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</si>
  <si>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</si>
  <si>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</si>
  <si>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</si>
  <si>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</si>
  <si>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</si>
  <si>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</si>
  <si>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</si>
  <si>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</si>
  <si>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</si>
  <si>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</si>
  <si>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</si>
  <si>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</si>
  <si>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</si>
  <si>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</si>
  <si>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</si>
  <si>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</si>
  <si>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</si>
  <si>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</si>
  <si>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</si>
  <si>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</si>
  <si>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</si>
  <si>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</si>
  <si>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</si>
  <si>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</si>
  <si>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</si>
  <si>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</si>
  <si>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</si>
  <si>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</si>
  <si>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</si>
  <si>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</si>
  <si>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</si>
  <si>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</si>
  <si>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</si>
  <si>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</si>
  <si>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</si>
  <si>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</si>
  <si>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</si>
  <si>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</si>
  <si>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</si>
  <si>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</si>
  <si>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</si>
  <si>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</si>
  <si>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</si>
  <si>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</si>
  <si>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</si>
  <si>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</si>
  <si>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</si>
  <si>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</si>
  <si>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</si>
  <si>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</si>
  <si>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</si>
  <si>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</si>
  <si>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</si>
  <si>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</si>
  <si>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</si>
  <si>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</si>
  <si>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</si>
  <si>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</si>
  <si>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</si>
  <si>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</si>
  <si>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</si>
  <si>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</si>
  <si>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</si>
  <si>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</si>
  <si>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</si>
  <si>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</si>
  <si>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</si>
  <si>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</si>
  <si>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</si>
  <si>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</si>
  <si>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</si>
  <si>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</si>
  <si>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</si>
  <si>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</si>
  <si>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</si>
  <si>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</si>
  <si>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Arun kumar Alavan/SF0100389</t>
  </si>
  <si>
    <t>Terminated</t>
  </si>
  <si>
    <t>01-Sep-2024</t>
  </si>
  <si>
    <t>03</t>
  </si>
  <si>
    <t>05</t>
  </si>
  <si>
    <t>06</t>
  </si>
  <si>
    <t>Andhra Pradesh</t>
  </si>
  <si>
    <t>Chetana</t>
  </si>
  <si>
    <t>SC</t>
  </si>
  <si>
    <t>Agriculture &amp; Farming</t>
  </si>
  <si>
    <t>1</t>
  </si>
  <si>
    <t>&gt; 2 to 4 Years</t>
  </si>
  <si>
    <t>08-Nov-2023</t>
  </si>
  <si>
    <t>03-Dec-2023</t>
  </si>
  <si>
    <t>02-Dec-2023</t>
  </si>
  <si>
    <t>HINDU</t>
  </si>
  <si>
    <t>4</t>
  </si>
  <si>
    <t>02-Mar-2024</t>
  </si>
  <si>
    <t>EBC</t>
  </si>
  <si>
    <t>1.97 Yrs</t>
  </si>
  <si>
    <t>&lt;= 2 Years</t>
  </si>
  <si>
    <t>07-Mar-2024</t>
  </si>
  <si>
    <t>02-Jun-2024</t>
  </si>
  <si>
    <t>&gt; 6 to 10 Years</t>
  </si>
  <si>
    <t>04-Aug-2024</t>
  </si>
  <si>
    <t>05-Sep-2024</t>
  </si>
  <si>
    <t>21 Oct 2020</t>
  </si>
  <si>
    <t>06-Oct-2024</t>
  </si>
  <si>
    <t>Unnati</t>
  </si>
  <si>
    <t>03-Jan-2025</t>
  </si>
  <si>
    <t>GL-2</t>
  </si>
  <si>
    <t>03-Aug-2025</t>
  </si>
  <si>
    <t>30-Sep-2025</t>
  </si>
  <si>
    <t>31-Mar-2025</t>
  </si>
  <si>
    <t>30-Jun-2025</t>
  </si>
  <si>
    <t>Pulimamidi Ramesh/SF0000341</t>
  </si>
  <si>
    <t>Completed-Report Submitted</t>
  </si>
  <si>
    <t>Complaint Not Lodged</t>
  </si>
  <si>
    <t>South</t>
  </si>
  <si>
    <t>Animal Husbandry &amp; Poultry</t>
  </si>
  <si>
    <t>23-Dec-2019</t>
  </si>
  <si>
    <t>28-Jan-2020</t>
  </si>
  <si>
    <t>23-Mar-2021</t>
  </si>
  <si>
    <t>05-Mar-2023</t>
  </si>
  <si>
    <t>05-Apr-2023</t>
  </si>
  <si>
    <t>&gt; 4 to 6 Years</t>
  </si>
  <si>
    <t>05-Jan-2025</t>
  </si>
  <si>
    <t>13-Apr-2025</t>
  </si>
  <si>
    <t>05-Sep-2023</t>
  </si>
  <si>
    <t>08-Dec-2023</t>
  </si>
  <si>
    <t>0</t>
  </si>
  <si>
    <t>04-Nov-2023</t>
  </si>
  <si>
    <t>5</t>
  </si>
  <si>
    <t>2.19 Yrs</t>
  </si>
  <si>
    <t>05-Jan-2024</t>
  </si>
  <si>
    <t>05-Feb-2024</t>
  </si>
  <si>
    <t>25-Jan-2024</t>
  </si>
  <si>
    <t>03-Mar-2024</t>
  </si>
  <si>
    <t>GL-4</t>
  </si>
  <si>
    <t>05-Jan-2026</t>
  </si>
  <si>
    <t>05-Oct-2024</t>
  </si>
  <si>
    <t>11-Nov-2025</t>
  </si>
  <si>
    <t>Rajhamundry</t>
  </si>
  <si>
    <t>Eluru</t>
  </si>
  <si>
    <t>Chinthalapudi</t>
  </si>
  <si>
    <t>APGL0140</t>
  </si>
  <si>
    <t>Chatrai</t>
  </si>
  <si>
    <t>Thimmareddipalle</t>
  </si>
  <si>
    <t>Fathimapuram</t>
  </si>
  <si>
    <t>Velampeta</t>
  </si>
  <si>
    <t>KOYYURU VEDAVATHIDEVI</t>
  </si>
  <si>
    <t>GOLLAPALLI MARTAMMA</t>
  </si>
  <si>
    <t>CHUNDURI CHINNA LAKSHMI</t>
  </si>
  <si>
    <t>NANDIPAMU MARIYAMMA</t>
  </si>
  <si>
    <t>KUCHIMPUDI RATNAKUMARI</t>
  </si>
  <si>
    <t>RACHAPROLU SANDHYA</t>
  </si>
  <si>
    <t>GADDE SUJATHA</t>
  </si>
  <si>
    <t>THUMMALA SATYAAVATHI</t>
  </si>
  <si>
    <t>RACHAPROLU MARYMATHA</t>
  </si>
  <si>
    <t>JAMPANA VENU</t>
  </si>
  <si>
    <t>15-Feb-2023</t>
  </si>
  <si>
    <t>06-Mar-2023</t>
  </si>
  <si>
    <t>26-Jun-2023</t>
  </si>
  <si>
    <t>20-Jul-2023</t>
  </si>
  <si>
    <t>23-Dec-2023</t>
  </si>
  <si>
    <t>30-Apr-2024</t>
  </si>
  <si>
    <t>09</t>
  </si>
  <si>
    <t>3</t>
  </si>
  <si>
    <t>6.75 Yrs</t>
  </si>
  <si>
    <t>7.75 Yrs</t>
  </si>
  <si>
    <t>6.80 Yrs</t>
  </si>
  <si>
    <t>2.48 Yrs</t>
  </si>
  <si>
    <t>2.80 Yrs</t>
  </si>
  <si>
    <t>5.87 Yrs</t>
  </si>
  <si>
    <t>6.95 Yrs</t>
  </si>
  <si>
    <t>3.08 Yrs</t>
  </si>
  <si>
    <t>17 Dec 2020</t>
  </si>
  <si>
    <t>12 Feb 2020</t>
  </si>
  <si>
    <t>20 Jul 2023</t>
  </si>
  <si>
    <t>04 Nov 2023</t>
  </si>
  <si>
    <t>27 Mar 2023</t>
  </si>
  <si>
    <t>23 Oct 2020</t>
  </si>
  <si>
    <t>15 Dec 2020</t>
  </si>
  <si>
    <t>14 Dec 2022</t>
  </si>
  <si>
    <t>25 Jan 2024</t>
  </si>
  <si>
    <t>06-Apr-2023</t>
  </si>
  <si>
    <t>06-Aug-2023</t>
  </si>
  <si>
    <t>09-Dec-2023</t>
  </si>
  <si>
    <t>06-Jun-2024</t>
  </si>
  <si>
    <t>06-Feb-2025</t>
  </si>
  <si>
    <t>26-Jun-2025</t>
  </si>
  <si>
    <t>07-Dec-2024</t>
  </si>
  <si>
    <t>28-Mar-2025</t>
  </si>
  <si>
    <t>31-May-2025</t>
  </si>
  <si>
    <t>06-Apr-2025</t>
  </si>
  <si>
    <t>Open</t>
  </si>
  <si>
    <t>SID951374751262</t>
  </si>
  <si>
    <t>SID951373239918</t>
  </si>
  <si>
    <t>SID951374651884</t>
  </si>
  <si>
    <t>SSF4095399</t>
  </si>
  <si>
    <t>SSF4784530</t>
  </si>
  <si>
    <t>SSF3675213</t>
  </si>
  <si>
    <t>SID951375767069</t>
  </si>
  <si>
    <t>SID951374660806</t>
  </si>
  <si>
    <t>SSF3002274</t>
  </si>
  <si>
    <t>SSF5152769</t>
  </si>
  <si>
    <t>6346464959</t>
  </si>
  <si>
    <t>6668888889</t>
  </si>
  <si>
    <t>9441081280</t>
  </si>
  <si>
    <t>9014958004</t>
  </si>
  <si>
    <t>9640320034</t>
  </si>
  <si>
    <t>9618696562</t>
  </si>
  <si>
    <t>9010140750</t>
  </si>
  <si>
    <t>9133910727</t>
  </si>
  <si>
    <t>7989363734</t>
  </si>
  <si>
    <t>8179125358</t>
  </si>
  <si>
    <t>Madagula Ashok</t>
  </si>
  <si>
    <t>Madugula Bhaskarrao</t>
  </si>
  <si>
    <t>SF0098520</t>
  </si>
  <si>
    <t>SF0091379</t>
  </si>
  <si>
    <t>574383</t>
  </si>
  <si>
    <t>277826</t>
  </si>
  <si>
    <t>559235</t>
  </si>
  <si>
    <t>702110 C1</t>
  </si>
  <si>
    <t>693685</t>
  </si>
  <si>
    <t>1042982</t>
  </si>
  <si>
    <t>817632</t>
  </si>
  <si>
    <t>1020447</t>
  </si>
  <si>
    <t>277826 Rajamma1</t>
  </si>
  <si>
    <t>702110 C1 All Is Well Jusus1</t>
  </si>
  <si>
    <t>1196356</t>
  </si>
  <si>
    <t>1023273</t>
  </si>
  <si>
    <t>pavani sri</t>
  </si>
  <si>
    <t>Animal Feed And Fodder</t>
  </si>
  <si>
    <t>IA</t>
  </si>
  <si>
    <t>FN25-26-03475</t>
  </si>
  <si>
    <t>Gudise Mohan/SF0001047</t>
  </si>
  <si>
    <t>Bommera Mahendra/SF0067505</t>
  </si>
  <si>
    <t>SF0101564</t>
  </si>
  <si>
    <t>CRA</t>
  </si>
  <si>
    <t>CRA CH.Aravind  EMIs amounts Collected but not post in FIMO</t>
  </si>
  <si>
    <t>CRA CH.Aravind Collected EMIs fron borrower But not post in FIMo</t>
  </si>
  <si>
    <t>Already Find out Previous CLV</t>
  </si>
  <si>
    <t>CRA CH.Aravind 6-3-25 Collected  Rs 5200 EMIs fron borrower But not post in FIMo</t>
  </si>
  <si>
    <t>CRA CH.Aravind 5-3-25 Collected EMI fron borrower But not post in FIMo</t>
  </si>
  <si>
    <t>CRA CH.Aravind Collected 3-4-35  Rs 2240 EMI fron borrower But not post in FIMo</t>
  </si>
  <si>
    <t>CRA CH.Aravind Collected Rs 3460 on 1-5-25 EMI fron borrower But not post in FIMo</t>
  </si>
  <si>
    <t>CRA CH.Aravind Collected Rs 2020  on 1-5-25 EMI fron borrower But not post in FIMo</t>
  </si>
  <si>
    <t>CRA CH.Aravind Collected Rs 2020  on 1-4-25 EMI fron borrower But not post in FIMo</t>
  </si>
  <si>
    <t>CRA CH.Aravind Collected 2240 on 9-3-25  EMI fron borrower But not post in FIMo</t>
  </si>
  <si>
    <t>CRA CH.Aravind Collected  2240 on 3-5-25 EMI fron borrower But not post in FIMo</t>
  </si>
  <si>
    <t>Chimata Arvind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</si>
</sst>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4" fontId="33" fillId="8" borderId="0" xfId="0" applyNumberFormat="1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7" fillId="0" borderId="0" xfId="0" applyFont="1"/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26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183</v>
      </c>
      <c r="G1" s="85" t="s">
        <v>191</v>
      </c>
      <c r="H1" s="85" t="s">
        <v>194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184</v>
      </c>
      <c r="G2" t="s">
        <v>114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185</v>
      </c>
      <c r="G3" t="s">
        <v>115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154</v>
      </c>
      <c r="E4" t="s">
        <v>125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117</v>
      </c>
      <c r="D6" t="s">
        <v>111</v>
      </c>
      <c r="E6" t="s">
        <v>116</v>
      </c>
      <c r="I6" t="s">
        <v>199</v>
      </c>
      <c r="K6" s="101"/>
    </row>
    <row r="7" spans="1:11" x14ac:dyDescent="0.35">
      <c r="C7" s="54" t="s">
        <v>122</v>
      </c>
      <c r="E7" t="s">
        <v>112</v>
      </c>
      <c r="I7" t="s">
        <v>200</v>
      </c>
      <c r="K7" s="101"/>
    </row>
    <row r="8" spans="1:11" x14ac:dyDescent="0.35">
      <c r="C8" s="54" t="s">
        <v>123</v>
      </c>
      <c r="E8" t="s">
        <v>111</v>
      </c>
      <c r="I8" t="s">
        <v>201</v>
      </c>
      <c r="K8" s="101"/>
    </row>
    <row r="9" spans="1:11" x14ac:dyDescent="0.35">
      <c r="C9" s="54" t="s">
        <v>124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99</v>
      </c>
      <c r="H4" s="4" t="s">
        <v>235</v>
      </c>
      <c r="I4" s="4" t="s">
        <v>100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101</v>
      </c>
      <c r="W4" s="4" t="s">
        <v>174</v>
      </c>
      <c r="X4" s="4" t="s">
        <v>144</v>
      </c>
      <c r="Y4" s="4" t="s">
        <v>83</v>
      </c>
      <c r="Z4" s="4" t="s">
        <v>102</v>
      </c>
      <c r="AA4" s="4" t="s">
        <v>103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104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APGL0140</v>
      </c>
      <c r="D5" s="64" t="str">
        <f>IF('Physical Cash at Safe'!D28="Yes", 'Physical Cash at Safe'!A4, 'Borrower Wise Details'!C5)</f>
        <v>Chinthalapudi</v>
      </c>
      <c r="E5" s="64" t="str">
        <f>IF(D5="", "", IF(ISBLANK('Loan Outstanding Report'!B5), IF('Physical Cash at Safe'!D28="Yes", 'Physical Cash at Safe'!A6, ""), 'Loan Outstanding Report'!B5))</f>
        <v>Andhra Pradesh</v>
      </c>
      <c r="F5" s="64" t="str">
        <f>IF(D5="", "", IF(ISBLANK('Loan Outstanding Report'!C5), IF('Physical Cash at Safe'!D28="Yes", 'Physical Cash at Safe'!E4, ""), 'Loan Outstanding Report'!C5))</f>
        <v>Rajhamundry</v>
      </c>
      <c r="G5" s="61">
        <v>46040</v>
      </c>
      <c r="H5" s="62" t="s">
        <v>402</v>
      </c>
      <c r="I5" s="61">
        <v>46041</v>
      </c>
      <c r="J5" s="79" t="str">
        <f>IF('Physical Cash at Safe'!D28="Yes",'Physical Cash at Safe'!E28,IF('Borrower Wise Details'!D5&lt;&gt;"",'Borrower Wise Details'!D5,""))</f>
        <v>FN25-26-03475</v>
      </c>
      <c r="K5" s="90">
        <v>2</v>
      </c>
      <c r="L5" s="91">
        <v>4480</v>
      </c>
      <c r="M5" s="91">
        <v>0</v>
      </c>
      <c r="N5" s="91" t="s">
        <v>238</v>
      </c>
      <c r="O5" s="91" t="s">
        <v>404</v>
      </c>
      <c r="P5" s="91" t="s">
        <v>405</v>
      </c>
      <c r="Q5" s="91" t="s">
        <v>248</v>
      </c>
      <c r="R5" s="80" t="str">
        <f>IF('Physical Cash at Safe'!$D$28="Yes", 'Physical Cash at Safe'!$A$28, IF('Borrower Wise Details'!F5&lt;&gt;"", 'Borrower Wise Details'!F5, ""))</f>
        <v>Chimata Arvind</v>
      </c>
      <c r="S5" s="79" t="str">
        <f>IF('Physical Cash at Safe'!$D$28="Yes", 'Physical Cash at Safe'!$C$28, IF('Borrower Wise Details'!H5&lt;&gt;"", 'Borrower Wise Details'!H5, ""))</f>
        <v>CRA</v>
      </c>
      <c r="T5" s="79" t="str">
        <f>IF('Physical Cash at Safe'!$D$28="Yes", 'Physical Cash at Safe'!$B$28, IF('Borrower Wise Details'!G5&lt;&gt;"", 'Borrower Wise Details'!G5, ""))</f>
        <v>SF0101564</v>
      </c>
      <c r="U5" s="84" t="s">
        <v>249</v>
      </c>
      <c r="V5" s="61">
        <v>46013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284</v>
      </c>
      <c r="Z5" s="61">
        <v>46062</v>
      </c>
      <c r="AA5" s="61">
        <v>46067</v>
      </c>
      <c r="AB5" s="111" cm="1">
        <f t="array" ref="AB5">IF(COUNTA('Loan Outstanding Report'!$BI$5:$BI$5990)=0,"",SUMPRODUCT(--(FREQUENCY(IF('Loan Outstanding Report'!$BI$5:$BI$5990&lt;&gt;"",MATCH('Loan Outstanding Report'!$S$5:$S$5990,'Loan Outstanding Report'!$S$5:$S$5990,0)),ROW('Loan Outstanding Report'!$S$5:$S$5990)-ROW('Loan Outstanding Report'!T5)+1)&gt;0)))</f>
        <v>10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23920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23920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6</v>
      </c>
      <c r="AG5" s="61">
        <v>46070</v>
      </c>
      <c r="AH5" s="75" t="s">
        <v>408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73" t="str">
        <f>IF(OR('Fraud Investigation Report'!R5="", 'Fraud Investigation Report'!R5=0), "", 'Fraud Investigation Report'!R5)</f>
        <v>Chimata Arvind</v>
      </c>
      <c r="E5" s="73" t="str">
        <f>IF(OR('Fraud Investigation Report'!T5="", 'Fraud Investigation Report'!T5=0), "", 'Fraud Investigation Report'!T5)</f>
        <v>SF0101564</v>
      </c>
      <c r="F5" s="73" t="str">
        <f>IF(OR('Fraud Investigation Report'!S5="", 'Fraud Investigation Report'!S5=0), "", 'Fraud Investigation Report'!S5)</f>
        <v>CRA</v>
      </c>
      <c r="G5" s="50" t="str">
        <f>IF('Fraud Investigation Report'!J5="", "", 'Fraud Investigation Report'!J5)</f>
        <v>FN25-26-03475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23920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23920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23920</v>
      </c>
      <c r="Q5" s="49"/>
      <c r="R5" s="95" t="s">
        <v>285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activeCell="F1" sqref="F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239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209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68</v>
      </c>
      <c r="B7" s="138"/>
      <c r="C7" s="138"/>
      <c r="D7" s="138"/>
      <c r="E7" s="138"/>
    </row>
    <row r="8" spans="1:5" ht="15" customHeight="1" x14ac:dyDescent="0.35">
      <c r="A8" s="139" t="s">
        <v>69</v>
      </c>
      <c r="B8" s="141" t="s">
        <v>90</v>
      </c>
      <c r="C8" s="142"/>
      <c r="D8" s="143" t="s">
        <v>70</v>
      </c>
      <c r="E8" s="144"/>
    </row>
    <row r="9" spans="1:5" ht="14.5" x14ac:dyDescent="0.35">
      <c r="A9" s="14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5" t="s">
        <v>95</v>
      </c>
      <c r="B20" s="146"/>
      <c r="C20" s="32"/>
      <c r="D20" s="33" t="s">
        <v>89</v>
      </c>
      <c r="E20" s="34"/>
    </row>
    <row r="21" spans="1:5" ht="30" customHeight="1" x14ac:dyDescent="0.35">
      <c r="A21" s="147" t="s">
        <v>86</v>
      </c>
      <c r="B21" s="148"/>
      <c r="C21" s="34"/>
      <c r="D21" s="33" t="s">
        <v>87</v>
      </c>
      <c r="E21" s="34"/>
    </row>
    <row r="22" spans="1:5" ht="30" customHeight="1" x14ac:dyDescent="0.35">
      <c r="A22" s="147" t="s">
        <v>75</v>
      </c>
      <c r="B22" s="148"/>
      <c r="C22" s="34"/>
      <c r="D22" s="35" t="s">
        <v>76</v>
      </c>
      <c r="E22" s="34"/>
    </row>
    <row r="23" spans="1:5" ht="30" customHeight="1" x14ac:dyDescent="0.35">
      <c r="A23" s="147" t="s">
        <v>77</v>
      </c>
      <c r="B23" s="148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2"/>
      <c r="C24" s="132"/>
      <c r="D24" s="132"/>
      <c r="E24" s="132"/>
    </row>
    <row r="25" spans="1:5" ht="57.75" customHeight="1" x14ac:dyDescent="0.35">
      <c r="A25" s="36" t="s">
        <v>78</v>
      </c>
      <c r="B25" s="154"/>
      <c r="C25" s="154"/>
      <c r="D25" s="154"/>
      <c r="E25" s="154"/>
    </row>
    <row r="26" spans="1:5" ht="20.149999999999999" customHeight="1" x14ac:dyDescent="0.35">
      <c r="A26" s="159" t="s">
        <v>182</v>
      </c>
      <c r="B26" s="159"/>
      <c r="C26" s="159"/>
      <c r="D26" s="159"/>
      <c r="E26" s="159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7" t="s">
        <v>211</v>
      </c>
      <c r="E29" s="158"/>
    </row>
    <row r="30" spans="1:5" ht="40" customHeight="1" x14ac:dyDescent="0.35">
      <c r="A30" s="86"/>
      <c r="B30" s="86"/>
      <c r="C30" s="87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212</v>
      </c>
      <c r="B32" s="38"/>
      <c r="C32" s="37" t="s">
        <v>79</v>
      </c>
      <c r="D32" s="155"/>
      <c r="E32" s="156"/>
    </row>
    <row r="33" spans="1:5" ht="18" customHeight="1" x14ac:dyDescent="0.35">
      <c r="A33" s="37" t="s">
        <v>80</v>
      </c>
      <c r="B33" s="38"/>
      <c r="C33" s="39" t="s">
        <v>81</v>
      </c>
      <c r="D33" s="149" t="s">
        <v>82</v>
      </c>
      <c r="E33" s="150"/>
    </row>
    <row r="34" spans="1:5" ht="26" x14ac:dyDescent="0.35">
      <c r="A34" s="39" t="s">
        <v>213</v>
      </c>
      <c r="B34" s="38"/>
      <c r="C34" s="39" t="s">
        <v>214</v>
      </c>
      <c r="D34" s="151"/>
      <c r="E34" s="152"/>
    </row>
    <row r="35" spans="1:5" ht="26" x14ac:dyDescent="0.35">
      <c r="A35" s="39" t="s">
        <v>215</v>
      </c>
      <c r="B35" s="38"/>
      <c r="C35" s="39" t="s">
        <v>217</v>
      </c>
      <c r="D35" s="151"/>
      <c r="E35" s="152"/>
    </row>
    <row r="36" spans="1:5" ht="25.5" customHeight="1" x14ac:dyDescent="0.35">
      <c r="A36" s="39" t="s">
        <v>216</v>
      </c>
      <c r="B36" s="38"/>
      <c r="C36" s="39" t="s">
        <v>218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abSelected="1" topLeftCell="Q4" zoomScaleNormal="100" workbookViewId="0">
      <selection activeCell="R4" sqref="R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Report'!$H$5="", "", 'Loan Outstanding Report'!$H$5)</f>
        <v>APGL0140</v>
      </c>
      <c r="C5" s="60" t="str">
        <f>IF('Loan Outstanding Report'!$I$5="", "", 'Loan Outstanding Report'!$I$5)</f>
        <v>Chinthalapudi</v>
      </c>
      <c r="D5" s="41" t="s">
        <v>403</v>
      </c>
      <c r="E5" s="66">
        <v>46063</v>
      </c>
      <c r="F5" s="93" t="s">
        <v>419</v>
      </c>
      <c r="G5" s="49" t="s">
        <v>406</v>
      </c>
      <c r="H5" s="49" t="s">
        <v>407</v>
      </c>
      <c r="I5" s="49" t="s">
        <v>388</v>
      </c>
      <c r="J5" s="49" t="s">
        <v>364</v>
      </c>
      <c r="K5" s="49" t="s">
        <v>318</v>
      </c>
      <c r="L5" s="11">
        <v>350601839</v>
      </c>
      <c r="M5" s="67" t="s">
        <v>328</v>
      </c>
      <c r="N5" s="49">
        <v>76397</v>
      </c>
      <c r="O5" s="49">
        <v>2240</v>
      </c>
      <c r="P5" s="67" t="s">
        <v>133</v>
      </c>
      <c r="Q5" s="89">
        <v>45722</v>
      </c>
      <c r="R5" s="49">
        <v>5200</v>
      </c>
      <c r="S5" s="49">
        <v>0</v>
      </c>
      <c r="T5" s="49">
        <v>0</v>
      </c>
      <c r="U5" s="68">
        <f t="shared" ref="U5:U69" si="0">IF(AND(ISBLANK(R5),ISBLANK(S5),ISBLANK(T5)),"",R5-(S5+T5))</f>
        <v>5200</v>
      </c>
      <c r="V5" s="42" t="s">
        <v>196</v>
      </c>
      <c r="W5" s="69" t="s">
        <v>411</v>
      </c>
    </row>
    <row r="6" spans="1:23" ht="30" customHeight="1" x14ac:dyDescent="0.3">
      <c r="A6" s="65">
        <v>2</v>
      </c>
      <c r="B6" s="60" t="str">
        <f>IF(J6&lt;&gt;"", $B$5, "")</f>
        <v>APGL0140</v>
      </c>
      <c r="C6" s="50" t="str">
        <f>IF(J6&lt;&gt;"", $C$5, "")</f>
        <v>Chinthalapudi</v>
      </c>
      <c r="D6" s="50" t="str">
        <f>IF(J6&lt;&gt;"", $D$5, "")</f>
        <v>FN25-26-03475</v>
      </c>
      <c r="E6" s="66">
        <v>46063</v>
      </c>
      <c r="F6" s="50" t="str">
        <f>IF(J6&lt;&gt;"", $F$5, "")</f>
        <v>Chimata Arvind</v>
      </c>
      <c r="G6" s="50" t="str">
        <f>IF(J6&lt;&gt;"", $G$5, "")</f>
        <v>SF0101564</v>
      </c>
      <c r="H6" s="50" t="str">
        <f>IF(J6&lt;&gt;"", $H$5, "")</f>
        <v>CRA</v>
      </c>
      <c r="I6" s="49" t="s">
        <v>389</v>
      </c>
      <c r="J6" s="49" t="s">
        <v>365</v>
      </c>
      <c r="K6" s="49" t="s">
        <v>319</v>
      </c>
      <c r="L6" s="11">
        <v>350878332</v>
      </c>
      <c r="M6" s="67" t="s">
        <v>329</v>
      </c>
      <c r="N6" s="49">
        <v>83704</v>
      </c>
      <c r="O6" s="49">
        <v>2240</v>
      </c>
      <c r="P6" s="67" t="s">
        <v>133</v>
      </c>
      <c r="Q6" s="67">
        <v>45721</v>
      </c>
      <c r="R6" s="49">
        <v>4500</v>
      </c>
      <c r="S6" s="49">
        <v>0</v>
      </c>
      <c r="T6" s="49">
        <v>0</v>
      </c>
      <c r="U6" s="68">
        <f t="shared" si="0"/>
        <v>4500</v>
      </c>
      <c r="V6" s="42" t="s">
        <v>194</v>
      </c>
      <c r="W6" s="69" t="s">
        <v>412</v>
      </c>
    </row>
    <row r="7" spans="1:23" ht="30" customHeight="1" x14ac:dyDescent="0.3">
      <c r="A7" s="65">
        <v>3</v>
      </c>
      <c r="B7" s="60" t="str">
        <f t="shared" ref="B7:B70" si="1">IF(J7&lt;&gt;"", $B$5, "")</f>
        <v>APGL0140</v>
      </c>
      <c r="C7" s="50" t="str">
        <f t="shared" ref="C7:C70" si="2">IF(J7&lt;&gt;"", $C$5, "")</f>
        <v>Chinthalapudi</v>
      </c>
      <c r="D7" s="50" t="str">
        <f t="shared" ref="D7:D70" si="3">IF(J7&lt;&gt;"", $D$5, "")</f>
        <v>FN25-26-03475</v>
      </c>
      <c r="E7" s="66">
        <v>46063</v>
      </c>
      <c r="F7" s="50" t="str">
        <f t="shared" ref="F7:F70" si="4">IF(J7&lt;&gt;"", $F$5, "")</f>
        <v>Chimata Arvind</v>
      </c>
      <c r="G7" s="50" t="str">
        <f t="shared" ref="G7:G70" si="5">IF(J7&lt;&gt;"", $G$5, "")</f>
        <v>SF0101564</v>
      </c>
      <c r="H7" s="50" t="str">
        <f t="shared" ref="H7:H70" si="6">IF(J7&lt;&gt;"", $H$5, "")</f>
        <v>CRA</v>
      </c>
      <c r="I7" s="49" t="s">
        <v>389</v>
      </c>
      <c r="J7" s="49" t="s">
        <v>372</v>
      </c>
      <c r="K7" s="49" t="s">
        <v>326</v>
      </c>
      <c r="L7" s="11">
        <v>358294125</v>
      </c>
      <c r="M7" s="67" t="s">
        <v>250</v>
      </c>
      <c r="N7" s="49">
        <v>65000</v>
      </c>
      <c r="O7" s="49">
        <v>1615</v>
      </c>
      <c r="P7" s="67" t="s">
        <v>133</v>
      </c>
      <c r="Q7" s="67">
        <v>45778</v>
      </c>
      <c r="R7" s="49">
        <v>3460</v>
      </c>
      <c r="S7" s="49">
        <v>0</v>
      </c>
      <c r="T7" s="49">
        <v>0</v>
      </c>
      <c r="U7" s="68">
        <f t="shared" si="0"/>
        <v>3460</v>
      </c>
      <c r="V7" s="42" t="s">
        <v>194</v>
      </c>
      <c r="W7" s="69" t="s">
        <v>414</v>
      </c>
    </row>
    <row r="8" spans="1:23" ht="30" customHeight="1" x14ac:dyDescent="0.3">
      <c r="A8" s="65">
        <v>4</v>
      </c>
      <c r="B8" s="60" t="str">
        <f t="shared" si="1"/>
        <v>APGL0140</v>
      </c>
      <c r="C8" s="50" t="str">
        <f t="shared" si="2"/>
        <v>Chinthalapudi</v>
      </c>
      <c r="D8" s="50" t="str">
        <f t="shared" si="3"/>
        <v>FN25-26-03475</v>
      </c>
      <c r="E8" s="66">
        <v>46063</v>
      </c>
      <c r="F8" s="50" t="str">
        <f t="shared" si="4"/>
        <v>Chimata Arvind</v>
      </c>
      <c r="G8" s="50" t="str">
        <f t="shared" si="5"/>
        <v>SF0101564</v>
      </c>
      <c r="H8" s="50" t="str">
        <f t="shared" si="6"/>
        <v>CRA</v>
      </c>
      <c r="I8" s="49" t="s">
        <v>392</v>
      </c>
      <c r="J8" s="49" t="s">
        <v>373</v>
      </c>
      <c r="K8" s="49" t="s">
        <v>327</v>
      </c>
      <c r="L8" s="11">
        <v>354306238</v>
      </c>
      <c r="M8" s="67" t="s">
        <v>304</v>
      </c>
      <c r="N8" s="49">
        <v>42000</v>
      </c>
      <c r="O8" s="49">
        <v>650</v>
      </c>
      <c r="P8" s="67" t="s">
        <v>133</v>
      </c>
      <c r="Q8" s="67">
        <v>45750</v>
      </c>
      <c r="R8" s="49">
        <v>2240</v>
      </c>
      <c r="S8" s="49">
        <v>0</v>
      </c>
      <c r="T8" s="49">
        <v>0</v>
      </c>
      <c r="U8" s="68">
        <f t="shared" si="0"/>
        <v>2240</v>
      </c>
      <c r="V8" s="42" t="s">
        <v>194</v>
      </c>
      <c r="W8" s="69" t="s">
        <v>413</v>
      </c>
    </row>
    <row r="9" spans="1:23" ht="30" customHeight="1" x14ac:dyDescent="0.3">
      <c r="A9" s="65">
        <v>5</v>
      </c>
      <c r="B9" s="60" t="str">
        <f t="shared" si="1"/>
        <v>APGL0140</v>
      </c>
      <c r="C9" s="50" t="str">
        <f t="shared" si="2"/>
        <v>Chinthalapudi</v>
      </c>
      <c r="D9" s="50" t="str">
        <f t="shared" si="3"/>
        <v>FN25-26-03475</v>
      </c>
      <c r="E9" s="66">
        <v>46063</v>
      </c>
      <c r="F9" s="50" t="str">
        <f t="shared" si="4"/>
        <v>Chimata Arvind</v>
      </c>
      <c r="G9" s="50" t="str">
        <f t="shared" si="5"/>
        <v>SF0101564</v>
      </c>
      <c r="H9" s="50" t="str">
        <f t="shared" si="6"/>
        <v>CRA</v>
      </c>
      <c r="I9" s="49" t="s">
        <v>392</v>
      </c>
      <c r="J9" s="49" t="s">
        <v>373</v>
      </c>
      <c r="K9" s="49" t="s">
        <v>327</v>
      </c>
      <c r="L9" s="11">
        <v>354306238</v>
      </c>
      <c r="M9" s="67" t="s">
        <v>304</v>
      </c>
      <c r="N9" s="49">
        <v>42000</v>
      </c>
      <c r="O9" s="49">
        <v>2250</v>
      </c>
      <c r="P9" s="67" t="s">
        <v>133</v>
      </c>
      <c r="Q9" s="67">
        <v>45780</v>
      </c>
      <c r="R9" s="49">
        <v>2240</v>
      </c>
      <c r="S9" s="49">
        <v>0</v>
      </c>
      <c r="T9" s="49">
        <v>0</v>
      </c>
      <c r="U9" s="68">
        <f t="shared" si="0"/>
        <v>2240</v>
      </c>
      <c r="V9" s="42" t="s">
        <v>194</v>
      </c>
      <c r="W9" s="69" t="s">
        <v>418</v>
      </c>
    </row>
    <row r="10" spans="1:23" ht="30" customHeight="1" x14ac:dyDescent="0.3">
      <c r="A10" s="65">
        <v>6</v>
      </c>
      <c r="B10" s="60" t="str">
        <f t="shared" si="1"/>
        <v>APGL0140</v>
      </c>
      <c r="C10" s="50" t="str">
        <f t="shared" si="2"/>
        <v>Chinthalapudi</v>
      </c>
      <c r="D10" s="50" t="str">
        <f t="shared" si="3"/>
        <v>FN25-26-03475</v>
      </c>
      <c r="E10" s="66">
        <v>46063</v>
      </c>
      <c r="F10" s="50" t="str">
        <f t="shared" si="4"/>
        <v>Chimata Arvind</v>
      </c>
      <c r="G10" s="50" t="str">
        <f t="shared" si="5"/>
        <v>SF0101564</v>
      </c>
      <c r="H10" s="50" t="str">
        <f t="shared" si="6"/>
        <v>CRA</v>
      </c>
      <c r="I10" s="49" t="s">
        <v>391</v>
      </c>
      <c r="J10" s="49" t="s">
        <v>368</v>
      </c>
      <c r="K10" s="49" t="s">
        <v>322</v>
      </c>
      <c r="L10" s="11">
        <v>353496264</v>
      </c>
      <c r="M10" s="67" t="s">
        <v>299</v>
      </c>
      <c r="N10" s="49">
        <v>42000</v>
      </c>
      <c r="O10" s="49">
        <v>4270</v>
      </c>
      <c r="P10" s="67" t="s">
        <v>133</v>
      </c>
      <c r="Q10" s="67">
        <v>45725</v>
      </c>
      <c r="R10" s="49">
        <v>2240</v>
      </c>
      <c r="S10" s="49">
        <v>0</v>
      </c>
      <c r="T10" s="49">
        <v>0</v>
      </c>
      <c r="U10" s="68">
        <f t="shared" si="0"/>
        <v>2240</v>
      </c>
      <c r="V10" s="42" t="s">
        <v>194</v>
      </c>
      <c r="W10" s="69" t="s">
        <v>417</v>
      </c>
    </row>
    <row r="11" spans="1:23" ht="30" customHeight="1" x14ac:dyDescent="0.3">
      <c r="A11" s="65">
        <v>7</v>
      </c>
      <c r="B11" s="60" t="str">
        <f t="shared" si="1"/>
        <v>APGL0140</v>
      </c>
      <c r="C11" s="50" t="str">
        <f t="shared" si="2"/>
        <v>Chinthalapudi</v>
      </c>
      <c r="D11" s="50" t="str">
        <f t="shared" si="3"/>
        <v>FN25-26-03475</v>
      </c>
      <c r="E11" s="66">
        <v>46063</v>
      </c>
      <c r="F11" s="50" t="str">
        <f t="shared" si="4"/>
        <v>Chimata Arvind</v>
      </c>
      <c r="G11" s="50" t="str">
        <f t="shared" si="5"/>
        <v>SF0101564</v>
      </c>
      <c r="H11" s="50" t="str">
        <f t="shared" si="6"/>
        <v>CRA</v>
      </c>
      <c r="I11" s="49" t="s">
        <v>389</v>
      </c>
      <c r="J11" s="49" t="s">
        <v>369</v>
      </c>
      <c r="K11" s="49" t="s">
        <v>323</v>
      </c>
      <c r="L11" s="11">
        <v>354041919</v>
      </c>
      <c r="M11" s="67" t="s">
        <v>297</v>
      </c>
      <c r="N11" s="49">
        <v>30000</v>
      </c>
      <c r="O11" s="49">
        <v>4230</v>
      </c>
      <c r="P11" s="67" t="s">
        <v>133</v>
      </c>
      <c r="Q11" s="67">
        <v>45778</v>
      </c>
      <c r="R11" s="49">
        <v>2020</v>
      </c>
      <c r="S11" s="49">
        <v>0</v>
      </c>
      <c r="T11" s="49">
        <v>0</v>
      </c>
      <c r="U11" s="68">
        <f t="shared" si="0"/>
        <v>2020</v>
      </c>
      <c r="V11" s="42" t="s">
        <v>194</v>
      </c>
      <c r="W11" s="69" t="s">
        <v>415</v>
      </c>
    </row>
    <row r="12" spans="1:23" ht="30" customHeight="1" x14ac:dyDescent="0.3">
      <c r="A12" s="65">
        <v>8</v>
      </c>
      <c r="B12" s="60" t="str">
        <f>IF(J12&lt;&gt;"", $B$5, "")</f>
        <v>APGL0140</v>
      </c>
      <c r="C12" s="50" t="str">
        <f>IF(J12&lt;&gt;"", $C$5, "")</f>
        <v>Chinthalapudi</v>
      </c>
      <c r="D12" s="50" t="str">
        <f>IF(J12&lt;&gt;"", $D$5, "")</f>
        <v>FN25-26-03475</v>
      </c>
      <c r="E12" s="66">
        <v>46063</v>
      </c>
      <c r="F12" s="50" t="str">
        <f>IF(J12&lt;&gt;"", $F$5, "")</f>
        <v>Chimata Arvind</v>
      </c>
      <c r="G12" s="50" t="str">
        <f>IF(J12&lt;&gt;"", $G$5, "")</f>
        <v>SF0101564</v>
      </c>
      <c r="H12" s="50" t="str">
        <f>IF(J12&lt;&gt;"", $H$5, "")</f>
        <v>CRA</v>
      </c>
      <c r="I12" s="49" t="s">
        <v>389</v>
      </c>
      <c r="J12" s="49" t="s">
        <v>369</v>
      </c>
      <c r="K12" s="49" t="s">
        <v>323</v>
      </c>
      <c r="L12" s="11">
        <v>354041919</v>
      </c>
      <c r="M12" s="67" t="s">
        <v>297</v>
      </c>
      <c r="N12" s="49">
        <v>30000</v>
      </c>
      <c r="O12" s="49">
        <v>4260</v>
      </c>
      <c r="P12" s="67" t="s">
        <v>133</v>
      </c>
      <c r="Q12" s="67">
        <v>45748</v>
      </c>
      <c r="R12" s="49">
        <v>2020</v>
      </c>
      <c r="S12" s="49">
        <v>0</v>
      </c>
      <c r="T12" s="49">
        <v>0</v>
      </c>
      <c r="U12" s="68">
        <f t="shared" si="0"/>
        <v>2020</v>
      </c>
      <c r="V12" s="42" t="s">
        <v>194</v>
      </c>
      <c r="W12" s="69" t="s">
        <v>416</v>
      </c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>IF(J14&lt;&gt;"", $B$5, "")</f>
        <v/>
      </c>
      <c r="C14" s="50" t="str">
        <f>IF(J14&lt;&gt;"", $C$5, "")</f>
        <v/>
      </c>
      <c r="D14" s="50" t="str">
        <f>IF(J14&lt;&gt;"", $D$5, "")</f>
        <v/>
      </c>
      <c r="E14" s="66"/>
      <c r="F14" s="50" t="str">
        <f>IF(J14&lt;&gt;"", $F$5, "")</f>
        <v/>
      </c>
      <c r="G14" s="50" t="str">
        <f>IF(J14&lt;&gt;"", $G$5, "")</f>
        <v/>
      </c>
      <c r="H14" s="50" t="str">
        <f>IF(J14&lt;&gt;"", $H$5, "")</f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>IF(AND(ISBLANK(R14),ISBLANK(S14),ISBLANK(T14)),"",R14-(S14+T14))</f>
        <v/>
      </c>
      <c r="V14" s="42"/>
      <c r="W14" s="69"/>
    </row>
    <row r="15" spans="1:23" ht="30" customHeight="1" x14ac:dyDescent="0.3">
      <c r="A15" s="65">
        <v>11</v>
      </c>
      <c r="B15" s="60" t="str">
        <f>IF(J15&lt;&gt;"", $B$5, "")</f>
        <v/>
      </c>
      <c r="C15" s="50" t="str">
        <f>IF(J15&lt;&gt;"", $C$5, "")</f>
        <v/>
      </c>
      <c r="D15" s="50" t="str">
        <f>IF(J15&lt;&gt;"", $D$5, "")</f>
        <v/>
      </c>
      <c r="E15" s="66"/>
      <c r="F15" s="50" t="str">
        <f>IF(J15&lt;&gt;"", $F$5, "")</f>
        <v/>
      </c>
      <c r="G15" s="50" t="str">
        <f>IF(J15&lt;&gt;"", $G$5, "")</f>
        <v/>
      </c>
      <c r="H15" s="50" t="str">
        <f>IF(J15&lt;&gt;"", $H$5, "")</f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>IF(AND(ISBLANK(R15),ISBLANK(S15),ISBLANK(T15)),"",R15-(S15+T15))</f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>IF(J19&lt;&gt;"", $B$5, "")</f>
        <v/>
      </c>
      <c r="C19" s="50" t="str">
        <f>IF(J19&lt;&gt;"", $C$5, "")</f>
        <v/>
      </c>
      <c r="D19" s="50" t="str">
        <f>IF(J19&lt;&gt;"", $D$5, "")</f>
        <v/>
      </c>
      <c r="E19" s="66"/>
      <c r="F19" s="50" t="str">
        <f>IF(J19&lt;&gt;"", $F$5, "")</f>
        <v/>
      </c>
      <c r="G19" s="50" t="str">
        <f>IF(J19&lt;&gt;"", $G$5, "")</f>
        <v/>
      </c>
      <c r="H19" s="50" t="str">
        <f>IF(J19&lt;&gt;"", $H$5, "")</f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>IF(AND(ISBLANK(R19),ISBLANK(S19),ISBLANK(T19)),"",R19-(S19+T19))</f>
        <v/>
      </c>
      <c r="V19" s="42"/>
      <c r="W19" s="69"/>
    </row>
    <row r="20" spans="1:23" ht="30" customHeight="1" x14ac:dyDescent="0.3">
      <c r="A20" s="65">
        <v>16</v>
      </c>
      <c r="B20" s="60" t="str">
        <f>IF(J20&lt;&gt;"", $B$5, "")</f>
        <v/>
      </c>
      <c r="C20" s="50" t="str">
        <f>IF(J20&lt;&gt;"", $C$5, "")</f>
        <v/>
      </c>
      <c r="D20" s="50" t="str">
        <f>IF(J20&lt;&gt;"", $D$5, "")</f>
        <v/>
      </c>
      <c r="E20" s="66"/>
      <c r="F20" s="50" t="str">
        <f>IF(J20&lt;&gt;"", $F$5, "")</f>
        <v/>
      </c>
      <c r="G20" s="50" t="str">
        <f>IF(J20&lt;&gt;"", $G$5, "")</f>
        <v/>
      </c>
      <c r="H20" s="50" t="str">
        <f>IF(J20&lt;&gt;"", $H$5, "")</f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>IF(AND(ISBLANK(R20),ISBLANK(S20),ISBLANK(T20)),"",R20-(S20+T20))</f>
        <v/>
      </c>
      <c r="V20" s="42"/>
      <c r="W20" s="69"/>
    </row>
    <row r="21" spans="1:23" ht="30" customHeight="1" x14ac:dyDescent="0.3">
      <c r="A21" s="65">
        <v>17</v>
      </c>
      <c r="B21" s="60" t="str">
        <f>IF(J21&lt;&gt;"", $B$5, "")</f>
        <v/>
      </c>
      <c r="C21" s="50" t="str">
        <f>IF(J21&lt;&gt;"", $C$5, "")</f>
        <v/>
      </c>
      <c r="D21" s="50" t="str">
        <f>IF(J21&lt;&gt;"", $D$5, "")</f>
        <v/>
      </c>
      <c r="E21" s="66"/>
      <c r="F21" s="50" t="str">
        <f>IF(J21&lt;&gt;"", $F$5, "")</f>
        <v/>
      </c>
      <c r="G21" s="50" t="str">
        <f>IF(J21&lt;&gt;"", $G$5, "")</f>
        <v/>
      </c>
      <c r="H21" s="50" t="str">
        <f>IF(J21&lt;&gt;"", $H$5, "")</f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>IF(J28&lt;&gt;"", $B$5, "")</f>
        <v/>
      </c>
      <c r="C28" s="50" t="str">
        <f>IF(J28&lt;&gt;"", $C$5, "")</f>
        <v/>
      </c>
      <c r="D28" s="50" t="str">
        <f>IF(J28&lt;&gt;"", $D$5, "")</f>
        <v/>
      </c>
      <c r="E28" s="66"/>
      <c r="F28" s="50" t="str">
        <f>IF(J28&lt;&gt;"", $F$5, "")</f>
        <v/>
      </c>
      <c r="G28" s="50" t="str">
        <f>IF(J28&lt;&gt;"", $G$5, "")</f>
        <v/>
      </c>
      <c r="H28" s="50" t="str">
        <f>IF(J28&lt;&gt;"", $H$5, "")</f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11" activePane="bottomLeft" state="frozen"/>
      <selection pane="bottomLeft" activeCell="BP4" sqref="BP4"/>
    </sheetView>
  </sheetViews>
  <sheetFormatPr defaultColWidth="0" defaultRowHeight="14.5" zeroHeight="1" x14ac:dyDescent="0.35"/>
  <cols>
    <col min="1" max="1" width="8.54296875" style="116" customWidth="1"/>
    <col min="2" max="2" width="12" style="116" customWidth="1"/>
    <col min="3" max="24" width="8.81640625" style="116" customWidth="1"/>
    <col min="25" max="25" width="15.6328125" style="116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7">
        <v>46067</v>
      </c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7">
        <v>46067</v>
      </c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130</v>
      </c>
      <c r="BH4" s="12" t="s">
        <v>242</v>
      </c>
      <c r="BI4" s="12" t="s">
        <v>243</v>
      </c>
      <c r="BJ4" s="12" t="s">
        <v>244</v>
      </c>
      <c r="BK4" s="12" t="s">
        <v>108</v>
      </c>
      <c r="BL4" s="94" t="s">
        <v>190</v>
      </c>
      <c r="BM4" s="12" t="s">
        <v>63</v>
      </c>
      <c r="BN4" s="12" t="s">
        <v>96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5">
      <c r="A5" s="95">
        <v>1</v>
      </c>
      <c r="B5" s="128" t="s">
        <v>254</v>
      </c>
      <c r="C5" s="128" t="s">
        <v>310</v>
      </c>
      <c r="D5" s="128" t="s">
        <v>310</v>
      </c>
      <c r="E5" s="128" t="s">
        <v>310</v>
      </c>
      <c r="F5" s="128" t="s">
        <v>311</v>
      </c>
      <c r="G5" s="128" t="s">
        <v>313</v>
      </c>
      <c r="H5" s="128" t="s">
        <v>313</v>
      </c>
      <c r="I5" s="128" t="s">
        <v>312</v>
      </c>
      <c r="J5" s="128" t="s">
        <v>312</v>
      </c>
      <c r="K5" s="128">
        <v>9663</v>
      </c>
      <c r="L5" s="128" t="s">
        <v>386</v>
      </c>
      <c r="M5" s="128" t="s">
        <v>384</v>
      </c>
      <c r="N5" s="128">
        <v>15401</v>
      </c>
      <c r="O5" s="128" t="s">
        <v>388</v>
      </c>
      <c r="P5" s="128">
        <v>22603</v>
      </c>
      <c r="Q5" s="128" t="s">
        <v>393</v>
      </c>
      <c r="R5" s="128" t="s">
        <v>255</v>
      </c>
      <c r="S5" s="128" t="s">
        <v>364</v>
      </c>
      <c r="T5" s="128" t="s">
        <v>364</v>
      </c>
      <c r="U5" s="128" t="s">
        <v>256</v>
      </c>
      <c r="V5" s="128" t="s">
        <v>263</v>
      </c>
      <c r="W5" s="128">
        <v>541</v>
      </c>
      <c r="X5" s="128" t="s">
        <v>401</v>
      </c>
      <c r="Y5" s="128">
        <v>350601839</v>
      </c>
      <c r="Z5" s="128" t="s">
        <v>318</v>
      </c>
      <c r="AA5" s="128" t="s">
        <v>328</v>
      </c>
      <c r="AB5" s="129">
        <v>76397</v>
      </c>
      <c r="AC5" s="128" t="s">
        <v>253</v>
      </c>
      <c r="AD5" s="128">
        <v>24</v>
      </c>
      <c r="AE5" s="128" t="s">
        <v>264</v>
      </c>
      <c r="AF5" s="128" t="s">
        <v>336</v>
      </c>
      <c r="AG5" s="128" t="s">
        <v>344</v>
      </c>
      <c r="AH5" s="128" t="s">
        <v>271</v>
      </c>
      <c r="AI5" s="128" t="s">
        <v>260</v>
      </c>
      <c r="AJ5" s="128" t="s">
        <v>353</v>
      </c>
      <c r="AK5" s="129">
        <v>2240</v>
      </c>
      <c r="AL5" s="128" t="s">
        <v>357</v>
      </c>
      <c r="AM5" s="129">
        <v>71274.149999999994</v>
      </c>
      <c r="AN5" s="129">
        <v>22566.85</v>
      </c>
      <c r="AO5" s="129">
        <v>93841</v>
      </c>
      <c r="AP5" s="129">
        <v>5122.8500000000004</v>
      </c>
      <c r="AQ5" s="129">
        <v>77.150000000000006</v>
      </c>
      <c r="AR5" s="129">
        <v>11933</v>
      </c>
      <c r="AS5" s="129">
        <v>5122.8500000000004</v>
      </c>
      <c r="AT5" s="129">
        <v>5122.8500000000004</v>
      </c>
      <c r="AU5" s="129">
        <v>5200</v>
      </c>
      <c r="AV5" s="128">
        <v>34</v>
      </c>
      <c r="AW5" s="95"/>
      <c r="AX5" s="95"/>
      <c r="AY5" s="126"/>
      <c r="AZ5" s="95"/>
      <c r="BA5" s="95"/>
      <c r="BB5" s="128" t="s">
        <v>363</v>
      </c>
      <c r="BC5" s="95"/>
      <c r="BD5" s="128" t="s">
        <v>282</v>
      </c>
      <c r="BE5" s="129">
        <v>76397</v>
      </c>
      <c r="BF5" s="128" t="s">
        <v>364</v>
      </c>
      <c r="BG5" s="128" t="s">
        <v>374</v>
      </c>
      <c r="BH5" s="97" t="s">
        <v>283</v>
      </c>
      <c r="BI5" s="95" t="s">
        <v>105</v>
      </c>
      <c r="BJ5" s="97">
        <v>46063</v>
      </c>
      <c r="BK5" s="95"/>
      <c r="BL5" s="95" t="s">
        <v>109</v>
      </c>
      <c r="BM5" s="98" t="s">
        <v>114</v>
      </c>
      <c r="BN5" s="99" t="s">
        <v>192</v>
      </c>
      <c r="BO5" s="95" t="s">
        <v>236</v>
      </c>
      <c r="BP5" s="165">
        <v>5200</v>
      </c>
      <c r="BQ5" s="166" t="s">
        <v>194</v>
      </c>
      <c r="BR5" s="69" t="s">
        <v>409</v>
      </c>
    </row>
    <row r="6" spans="1:70" ht="30" customHeight="1" x14ac:dyDescent="0.35">
      <c r="A6" s="95">
        <v>2</v>
      </c>
      <c r="B6" s="128" t="s">
        <v>254</v>
      </c>
      <c r="C6" s="128" t="s">
        <v>254</v>
      </c>
      <c r="D6" s="128" t="s">
        <v>310</v>
      </c>
      <c r="E6" s="128" t="s">
        <v>311</v>
      </c>
      <c r="F6" s="128" t="s">
        <v>311</v>
      </c>
      <c r="G6" s="128" t="s">
        <v>313</v>
      </c>
      <c r="H6" s="128" t="s">
        <v>312</v>
      </c>
      <c r="I6" s="128">
        <v>9669</v>
      </c>
      <c r="J6" s="128" t="s">
        <v>315</v>
      </c>
      <c r="K6" s="128">
        <v>9669</v>
      </c>
      <c r="L6" s="128" t="s">
        <v>386</v>
      </c>
      <c r="M6" s="128" t="s">
        <v>384</v>
      </c>
      <c r="N6" s="128">
        <v>15407</v>
      </c>
      <c r="O6" s="128" t="s">
        <v>389</v>
      </c>
      <c r="P6" s="128">
        <v>22569</v>
      </c>
      <c r="Q6" s="128" t="s">
        <v>394</v>
      </c>
      <c r="R6" s="128" t="s">
        <v>255</v>
      </c>
      <c r="S6" s="128" t="s">
        <v>365</v>
      </c>
      <c r="T6" s="128" t="s">
        <v>365</v>
      </c>
      <c r="U6" s="128" t="s">
        <v>256</v>
      </c>
      <c r="V6" s="128" t="s">
        <v>263</v>
      </c>
      <c r="W6" s="128">
        <v>541</v>
      </c>
      <c r="X6" s="128" t="s">
        <v>401</v>
      </c>
      <c r="Y6" s="128">
        <v>350878332</v>
      </c>
      <c r="Z6" s="128" t="s">
        <v>319</v>
      </c>
      <c r="AA6" s="128" t="s">
        <v>329</v>
      </c>
      <c r="AB6" s="129">
        <v>83704</v>
      </c>
      <c r="AC6" s="128" t="s">
        <v>252</v>
      </c>
      <c r="AD6" s="128">
        <v>24</v>
      </c>
      <c r="AE6" s="128" t="s">
        <v>300</v>
      </c>
      <c r="AF6" s="128" t="s">
        <v>337</v>
      </c>
      <c r="AG6" s="128" t="s">
        <v>274</v>
      </c>
      <c r="AH6" s="128" t="s">
        <v>271</v>
      </c>
      <c r="AI6" s="128" t="s">
        <v>261</v>
      </c>
      <c r="AJ6" s="128" t="s">
        <v>292</v>
      </c>
      <c r="AK6" s="129">
        <v>2240</v>
      </c>
      <c r="AL6" s="128" t="s">
        <v>294</v>
      </c>
      <c r="AM6" s="129">
        <v>39984.89</v>
      </c>
      <c r="AN6" s="129">
        <v>18920.11</v>
      </c>
      <c r="AO6" s="129">
        <v>58905</v>
      </c>
      <c r="AP6" s="129">
        <v>43719.11</v>
      </c>
      <c r="AQ6" s="129">
        <v>4780.8900000000003</v>
      </c>
      <c r="AR6" s="129">
        <v>14333</v>
      </c>
      <c r="AS6" s="129">
        <v>43719.11</v>
      </c>
      <c r="AT6" s="129">
        <v>43719.11</v>
      </c>
      <c r="AU6" s="129">
        <v>48500</v>
      </c>
      <c r="AV6" s="128">
        <v>34</v>
      </c>
      <c r="AW6" s="95"/>
      <c r="AX6" s="95"/>
      <c r="AY6" s="95"/>
      <c r="AZ6" s="95"/>
      <c r="BA6" s="95"/>
      <c r="BB6" s="128" t="s">
        <v>363</v>
      </c>
      <c r="BC6" s="95"/>
      <c r="BD6" s="128"/>
      <c r="BE6" s="129">
        <v>0</v>
      </c>
      <c r="BF6" s="128" t="s">
        <v>365</v>
      </c>
      <c r="BG6" s="128" t="s">
        <v>375</v>
      </c>
      <c r="BH6" s="97" t="s">
        <v>283</v>
      </c>
      <c r="BI6" s="95" t="s">
        <v>105</v>
      </c>
      <c r="BJ6" s="97">
        <v>46063</v>
      </c>
      <c r="BK6" s="95"/>
      <c r="BL6" s="95" t="s">
        <v>109</v>
      </c>
      <c r="BM6" s="98" t="s">
        <v>114</v>
      </c>
      <c r="BN6" s="99" t="s">
        <v>192</v>
      </c>
      <c r="BO6" s="95" t="s">
        <v>236</v>
      </c>
      <c r="BP6" s="165">
        <v>4500</v>
      </c>
      <c r="BQ6" s="166" t="s">
        <v>194</v>
      </c>
      <c r="BR6" s="69" t="s">
        <v>409</v>
      </c>
    </row>
    <row r="7" spans="1:70" ht="30" hidden="1" customHeight="1" x14ac:dyDescent="0.35">
      <c r="A7" s="95">
        <v>3</v>
      </c>
      <c r="B7" s="128" t="s">
        <v>254</v>
      </c>
      <c r="C7" s="128" t="s">
        <v>254</v>
      </c>
      <c r="D7" s="128" t="s">
        <v>310</v>
      </c>
      <c r="E7" s="128" t="s">
        <v>311</v>
      </c>
      <c r="F7" s="128" t="s">
        <v>311</v>
      </c>
      <c r="G7" s="128" t="s">
        <v>313</v>
      </c>
      <c r="H7" s="128" t="s">
        <v>312</v>
      </c>
      <c r="I7" s="128">
        <v>9625</v>
      </c>
      <c r="J7" s="128" t="s">
        <v>314</v>
      </c>
      <c r="K7" s="128">
        <v>9625</v>
      </c>
      <c r="L7" s="128" t="s">
        <v>386</v>
      </c>
      <c r="M7" s="128" t="s">
        <v>384</v>
      </c>
      <c r="N7" s="128">
        <v>15363</v>
      </c>
      <c r="O7" s="128" t="s">
        <v>390</v>
      </c>
      <c r="P7" s="128">
        <v>22410</v>
      </c>
      <c r="Q7" s="128">
        <v>1020447</v>
      </c>
      <c r="R7" s="128" t="s">
        <v>255</v>
      </c>
      <c r="S7" s="128" t="s">
        <v>366</v>
      </c>
      <c r="T7" s="128" t="s">
        <v>366</v>
      </c>
      <c r="U7" s="128" t="s">
        <v>256</v>
      </c>
      <c r="V7" s="128" t="s">
        <v>263</v>
      </c>
      <c r="W7" s="128">
        <v>541</v>
      </c>
      <c r="X7" s="128" t="s">
        <v>257</v>
      </c>
      <c r="Y7" s="128">
        <v>351926591</v>
      </c>
      <c r="Z7" s="128" t="s">
        <v>320</v>
      </c>
      <c r="AA7" s="128" t="s">
        <v>330</v>
      </c>
      <c r="AB7" s="129">
        <v>63000</v>
      </c>
      <c r="AC7" s="128" t="s">
        <v>253</v>
      </c>
      <c r="AD7" s="128">
        <v>24</v>
      </c>
      <c r="AE7" s="128" t="s">
        <v>335</v>
      </c>
      <c r="AF7" s="128" t="s">
        <v>338</v>
      </c>
      <c r="AG7" s="128" t="s">
        <v>345</v>
      </c>
      <c r="AH7" s="128" t="s">
        <v>271</v>
      </c>
      <c r="AI7" s="128" t="s">
        <v>262</v>
      </c>
      <c r="AJ7" s="128" t="s">
        <v>354</v>
      </c>
      <c r="AK7" s="129">
        <v>2240</v>
      </c>
      <c r="AL7" s="128" t="s">
        <v>358</v>
      </c>
      <c r="AM7" s="129">
        <v>51115.92</v>
      </c>
      <c r="AN7" s="129">
        <v>18047.080000000002</v>
      </c>
      <c r="AO7" s="129">
        <v>69163</v>
      </c>
      <c r="AP7" s="129">
        <v>11884.08</v>
      </c>
      <c r="AQ7" s="129">
        <v>456.92</v>
      </c>
      <c r="AR7" s="129">
        <v>18674</v>
      </c>
      <c r="AS7" s="129">
        <v>11884.08</v>
      </c>
      <c r="AT7" s="129">
        <v>11884.08</v>
      </c>
      <c r="AU7" s="129">
        <v>12341</v>
      </c>
      <c r="AV7" s="128">
        <v>30</v>
      </c>
      <c r="AW7" s="95"/>
      <c r="AX7" s="95"/>
      <c r="AY7" s="95"/>
      <c r="AZ7" s="95"/>
      <c r="BA7" s="95"/>
      <c r="BB7" s="128" t="s">
        <v>363</v>
      </c>
      <c r="BC7" s="95"/>
      <c r="BD7" s="128" t="s">
        <v>282</v>
      </c>
      <c r="BE7" s="129">
        <v>63000</v>
      </c>
      <c r="BF7" s="128" t="s">
        <v>366</v>
      </c>
      <c r="BG7" s="128" t="s">
        <v>376</v>
      </c>
      <c r="BH7" s="97" t="s">
        <v>283</v>
      </c>
      <c r="BI7" s="95" t="s">
        <v>105</v>
      </c>
      <c r="BJ7" s="97">
        <v>46063</v>
      </c>
      <c r="BK7" s="95"/>
      <c r="BL7" s="95" t="s">
        <v>109</v>
      </c>
      <c r="BM7" s="98" t="s">
        <v>114</v>
      </c>
      <c r="BN7" s="99" t="s">
        <v>192</v>
      </c>
      <c r="BO7" s="95" t="s">
        <v>236</v>
      </c>
      <c r="BP7" s="49">
        <v>2400</v>
      </c>
      <c r="BQ7" s="42"/>
      <c r="BR7" s="69" t="s">
        <v>409</v>
      </c>
    </row>
    <row r="8" spans="1:70" ht="30" hidden="1" customHeight="1" x14ac:dyDescent="0.35">
      <c r="A8" s="95">
        <v>4</v>
      </c>
      <c r="B8" s="128" t="s">
        <v>254</v>
      </c>
      <c r="C8" s="128" t="s">
        <v>254</v>
      </c>
      <c r="D8" s="128" t="s">
        <v>310</v>
      </c>
      <c r="E8" s="128" t="s">
        <v>311</v>
      </c>
      <c r="F8" s="128" t="s">
        <v>311</v>
      </c>
      <c r="G8" s="128" t="s">
        <v>313</v>
      </c>
      <c r="H8" s="128" t="s">
        <v>312</v>
      </c>
      <c r="I8" s="128">
        <v>9625</v>
      </c>
      <c r="J8" s="128" t="s">
        <v>314</v>
      </c>
      <c r="K8" s="128">
        <v>9625</v>
      </c>
      <c r="L8" s="128" t="s">
        <v>386</v>
      </c>
      <c r="M8" s="128" t="s">
        <v>384</v>
      </c>
      <c r="N8" s="128">
        <v>15363</v>
      </c>
      <c r="O8" s="128" t="s">
        <v>390</v>
      </c>
      <c r="P8" s="128">
        <v>22410</v>
      </c>
      <c r="Q8" s="128" t="s">
        <v>395</v>
      </c>
      <c r="R8" s="128" t="s">
        <v>255</v>
      </c>
      <c r="S8" s="128" t="s">
        <v>366</v>
      </c>
      <c r="T8" s="128" t="s">
        <v>366</v>
      </c>
      <c r="U8" s="128" t="s">
        <v>256</v>
      </c>
      <c r="V8" s="128" t="s">
        <v>263</v>
      </c>
      <c r="W8" s="128">
        <v>541</v>
      </c>
      <c r="X8" s="128" t="s">
        <v>257</v>
      </c>
      <c r="Y8" s="128">
        <v>351926591</v>
      </c>
      <c r="Z8" s="128" t="s">
        <v>320</v>
      </c>
      <c r="AA8" s="128" t="s">
        <v>330</v>
      </c>
      <c r="AB8" s="129">
        <v>63000</v>
      </c>
      <c r="AC8" s="128" t="s">
        <v>253</v>
      </c>
      <c r="AD8" s="128">
        <v>24</v>
      </c>
      <c r="AE8" s="128" t="s">
        <v>335</v>
      </c>
      <c r="AF8" s="128" t="s">
        <v>338</v>
      </c>
      <c r="AG8" s="128" t="s">
        <v>345</v>
      </c>
      <c r="AH8" s="128" t="s">
        <v>271</v>
      </c>
      <c r="AI8" s="128" t="s">
        <v>265</v>
      </c>
      <c r="AJ8" s="128" t="s">
        <v>354</v>
      </c>
      <c r="AK8" s="129">
        <v>4270</v>
      </c>
      <c r="AL8" s="128" t="s">
        <v>358</v>
      </c>
      <c r="AM8" s="129">
        <v>51115.92</v>
      </c>
      <c r="AN8" s="129">
        <v>18047.080000000002</v>
      </c>
      <c r="AO8" s="129">
        <v>69163</v>
      </c>
      <c r="AP8" s="129">
        <v>11884.08</v>
      </c>
      <c r="AQ8" s="129">
        <v>456.92</v>
      </c>
      <c r="AR8" s="129">
        <v>28963</v>
      </c>
      <c r="AS8" s="129">
        <v>11884.08</v>
      </c>
      <c r="AT8" s="129">
        <v>11884.08</v>
      </c>
      <c r="AU8" s="129">
        <v>12341</v>
      </c>
      <c r="AV8" s="128">
        <v>30</v>
      </c>
      <c r="AW8" s="123"/>
      <c r="AX8" s="123"/>
      <c r="AY8" s="123"/>
      <c r="AZ8" s="123"/>
      <c r="BA8" s="124"/>
      <c r="BB8" s="128" t="s">
        <v>363</v>
      </c>
      <c r="BC8" s="124"/>
      <c r="BD8" s="128" t="s">
        <v>282</v>
      </c>
      <c r="BE8" s="129">
        <v>63000</v>
      </c>
      <c r="BF8" s="128" t="s">
        <v>366</v>
      </c>
      <c r="BG8" s="128" t="s">
        <v>376</v>
      </c>
      <c r="BH8" s="97" t="s">
        <v>283</v>
      </c>
      <c r="BI8" s="95" t="s">
        <v>105</v>
      </c>
      <c r="BJ8" s="97">
        <v>46063</v>
      </c>
      <c r="BK8" s="95"/>
      <c r="BL8" s="95" t="s">
        <v>109</v>
      </c>
      <c r="BM8" s="98" t="s">
        <v>114</v>
      </c>
      <c r="BN8" s="99" t="s">
        <v>192</v>
      </c>
      <c r="BO8" s="95" t="s">
        <v>236</v>
      </c>
      <c r="BP8" s="49">
        <v>3360</v>
      </c>
      <c r="BQ8" s="42"/>
      <c r="BR8" s="69" t="s">
        <v>409</v>
      </c>
    </row>
    <row r="9" spans="1:70" ht="30" hidden="1" customHeight="1" x14ac:dyDescent="0.35">
      <c r="A9" s="95">
        <v>5</v>
      </c>
      <c r="B9" s="128" t="s">
        <v>254</v>
      </c>
      <c r="C9" s="128" t="s">
        <v>254</v>
      </c>
      <c r="D9" s="128" t="s">
        <v>310</v>
      </c>
      <c r="E9" s="128" t="s">
        <v>311</v>
      </c>
      <c r="F9" s="128" t="s">
        <v>311</v>
      </c>
      <c r="G9" s="128" t="s">
        <v>313</v>
      </c>
      <c r="H9" s="128" t="s">
        <v>312</v>
      </c>
      <c r="I9" s="128">
        <v>9625</v>
      </c>
      <c r="J9" s="128" t="s">
        <v>314</v>
      </c>
      <c r="K9" s="128">
        <v>9625</v>
      </c>
      <c r="L9" s="128" t="s">
        <v>386</v>
      </c>
      <c r="M9" s="128" t="s">
        <v>384</v>
      </c>
      <c r="N9" s="128">
        <v>15363</v>
      </c>
      <c r="O9" s="128" t="s">
        <v>390</v>
      </c>
      <c r="P9" s="128">
        <v>22410</v>
      </c>
      <c r="Q9" s="128" t="s">
        <v>395</v>
      </c>
      <c r="R9" s="128" t="s">
        <v>255</v>
      </c>
      <c r="S9" s="128" t="s">
        <v>366</v>
      </c>
      <c r="T9" s="128" t="s">
        <v>366</v>
      </c>
      <c r="U9" s="128" t="s">
        <v>256</v>
      </c>
      <c r="V9" s="128" t="s">
        <v>263</v>
      </c>
      <c r="W9" s="128">
        <v>541</v>
      </c>
      <c r="X9" s="128" t="s">
        <v>257</v>
      </c>
      <c r="Y9" s="128">
        <v>351926591</v>
      </c>
      <c r="Z9" s="128" t="s">
        <v>320</v>
      </c>
      <c r="AA9" s="128" t="s">
        <v>330</v>
      </c>
      <c r="AB9" s="129">
        <v>63000</v>
      </c>
      <c r="AC9" s="128" t="s">
        <v>253</v>
      </c>
      <c r="AD9" s="128">
        <v>24</v>
      </c>
      <c r="AE9" s="128" t="s">
        <v>335</v>
      </c>
      <c r="AF9" s="128" t="s">
        <v>338</v>
      </c>
      <c r="AG9" s="128" t="s">
        <v>345</v>
      </c>
      <c r="AH9" s="128" t="s">
        <v>271</v>
      </c>
      <c r="AI9" s="128" t="s">
        <v>269</v>
      </c>
      <c r="AJ9" s="128" t="s">
        <v>354</v>
      </c>
      <c r="AK9" s="129">
        <v>2240</v>
      </c>
      <c r="AL9" s="128" t="s">
        <v>358</v>
      </c>
      <c r="AM9" s="129">
        <v>51115.92</v>
      </c>
      <c r="AN9" s="129">
        <v>18047.080000000002</v>
      </c>
      <c r="AO9" s="129">
        <v>69163</v>
      </c>
      <c r="AP9" s="129">
        <v>11884.08</v>
      </c>
      <c r="AQ9" s="129">
        <v>456.92</v>
      </c>
      <c r="AR9" s="129">
        <v>4279</v>
      </c>
      <c r="AS9" s="129">
        <v>11884.08</v>
      </c>
      <c r="AT9" s="129">
        <v>11884.08</v>
      </c>
      <c r="AU9" s="129">
        <v>12341</v>
      </c>
      <c r="AV9" s="128">
        <v>30</v>
      </c>
      <c r="AW9" s="123"/>
      <c r="AX9" s="123"/>
      <c r="AY9" s="123"/>
      <c r="AZ9" s="123"/>
      <c r="BA9" s="124"/>
      <c r="BB9" s="128" t="s">
        <v>363</v>
      </c>
      <c r="BC9" s="124"/>
      <c r="BD9" s="128" t="s">
        <v>282</v>
      </c>
      <c r="BE9" s="129">
        <v>63000</v>
      </c>
      <c r="BF9" s="128" t="s">
        <v>366</v>
      </c>
      <c r="BG9" s="128" t="s">
        <v>376</v>
      </c>
      <c r="BH9" s="97" t="s">
        <v>283</v>
      </c>
      <c r="BI9" s="95" t="s">
        <v>105</v>
      </c>
      <c r="BJ9" s="97">
        <v>46063</v>
      </c>
      <c r="BK9" s="95"/>
      <c r="BL9" s="95" t="s">
        <v>109</v>
      </c>
      <c r="BM9" s="98" t="s">
        <v>114</v>
      </c>
      <c r="BN9" s="99" t="s">
        <v>192</v>
      </c>
      <c r="BO9" s="95" t="s">
        <v>236</v>
      </c>
      <c r="BP9" s="49">
        <v>3360</v>
      </c>
      <c r="BQ9" s="42"/>
      <c r="BR9" s="69" t="s">
        <v>409</v>
      </c>
    </row>
    <row r="10" spans="1:70" ht="30" hidden="1" customHeight="1" x14ac:dyDescent="0.35">
      <c r="A10" s="95">
        <v>6</v>
      </c>
      <c r="B10" s="128" t="s">
        <v>254</v>
      </c>
      <c r="C10" s="128" t="s">
        <v>254</v>
      </c>
      <c r="D10" s="128" t="s">
        <v>310</v>
      </c>
      <c r="E10" s="128" t="s">
        <v>311</v>
      </c>
      <c r="F10" s="128" t="s">
        <v>311</v>
      </c>
      <c r="G10" s="128" t="s">
        <v>313</v>
      </c>
      <c r="H10" s="128" t="s">
        <v>312</v>
      </c>
      <c r="I10" s="128">
        <v>9669</v>
      </c>
      <c r="J10" s="128" t="s">
        <v>315</v>
      </c>
      <c r="K10" s="128">
        <v>9669</v>
      </c>
      <c r="L10" s="128" t="s">
        <v>386</v>
      </c>
      <c r="M10" s="128" t="s">
        <v>384</v>
      </c>
      <c r="N10" s="128">
        <v>15407</v>
      </c>
      <c r="O10" s="128" t="s">
        <v>389</v>
      </c>
      <c r="P10" s="128">
        <v>533877</v>
      </c>
      <c r="Q10" s="128" t="s">
        <v>396</v>
      </c>
      <c r="R10" s="128" t="s">
        <v>255</v>
      </c>
      <c r="S10" s="128" t="s">
        <v>367</v>
      </c>
      <c r="T10" s="128" t="s">
        <v>367</v>
      </c>
      <c r="U10" s="128" t="s">
        <v>256</v>
      </c>
      <c r="V10" s="128" t="s">
        <v>263</v>
      </c>
      <c r="W10" s="128">
        <v>541</v>
      </c>
      <c r="X10" s="128" t="s">
        <v>257</v>
      </c>
      <c r="Y10" s="128">
        <v>352059469</v>
      </c>
      <c r="Z10" s="128" t="s">
        <v>321</v>
      </c>
      <c r="AA10" s="128" t="s">
        <v>331</v>
      </c>
      <c r="AB10" s="129">
        <v>42000</v>
      </c>
      <c r="AC10" s="128" t="s">
        <v>252</v>
      </c>
      <c r="AD10" s="128">
        <v>24</v>
      </c>
      <c r="AE10" s="128" t="s">
        <v>258</v>
      </c>
      <c r="AF10" s="128" t="s">
        <v>339</v>
      </c>
      <c r="AG10" s="128" t="s">
        <v>346</v>
      </c>
      <c r="AH10" s="128" t="s">
        <v>259</v>
      </c>
      <c r="AI10" s="128" t="s">
        <v>270</v>
      </c>
      <c r="AJ10" s="128" t="s">
        <v>296</v>
      </c>
      <c r="AK10" s="129">
        <v>2240</v>
      </c>
      <c r="AL10" s="128" t="s">
        <v>295</v>
      </c>
      <c r="AM10" s="129">
        <v>28738.71</v>
      </c>
      <c r="AN10" s="129">
        <v>11581.29</v>
      </c>
      <c r="AO10" s="129">
        <v>40320</v>
      </c>
      <c r="AP10" s="129">
        <v>13261.29</v>
      </c>
      <c r="AQ10" s="129">
        <v>1007.71</v>
      </c>
      <c r="AR10" s="129">
        <v>29025</v>
      </c>
      <c r="AS10" s="129">
        <v>13261.29</v>
      </c>
      <c r="AT10" s="129">
        <v>13261.29</v>
      </c>
      <c r="AU10" s="129">
        <v>14269</v>
      </c>
      <c r="AV10" s="128">
        <v>29</v>
      </c>
      <c r="AW10" s="123"/>
      <c r="AX10" s="123"/>
      <c r="AY10" s="123"/>
      <c r="AZ10" s="123"/>
      <c r="BA10" s="124"/>
      <c r="BB10" s="128" t="s">
        <v>363</v>
      </c>
      <c r="BC10" s="124"/>
      <c r="BD10" s="128" t="s">
        <v>282</v>
      </c>
      <c r="BE10" s="129">
        <v>42000</v>
      </c>
      <c r="BF10" s="128" t="s">
        <v>367</v>
      </c>
      <c r="BG10" s="128" t="s">
        <v>377</v>
      </c>
      <c r="BH10" s="97" t="s">
        <v>283</v>
      </c>
      <c r="BI10" s="95" t="s">
        <v>105</v>
      </c>
      <c r="BJ10" s="97">
        <v>46063</v>
      </c>
      <c r="BK10" s="95"/>
      <c r="BL10" s="95" t="s">
        <v>109</v>
      </c>
      <c r="BM10" s="98" t="s">
        <v>114</v>
      </c>
      <c r="BN10" s="99" t="s">
        <v>192</v>
      </c>
      <c r="BO10" s="95" t="s">
        <v>236</v>
      </c>
      <c r="BP10" s="49">
        <v>2240</v>
      </c>
      <c r="BQ10" s="42"/>
      <c r="BR10" s="69" t="s">
        <v>409</v>
      </c>
    </row>
    <row r="11" spans="1:70" ht="30" customHeight="1" x14ac:dyDescent="0.35">
      <c r="A11" s="95">
        <v>7</v>
      </c>
      <c r="B11" s="128" t="s">
        <v>254</v>
      </c>
      <c r="C11" s="128" t="s">
        <v>254</v>
      </c>
      <c r="D11" s="128" t="s">
        <v>310</v>
      </c>
      <c r="E11" s="128" t="s">
        <v>311</v>
      </c>
      <c r="F11" s="128" t="s">
        <v>311</v>
      </c>
      <c r="G11" s="128" t="s">
        <v>313</v>
      </c>
      <c r="H11" s="128" t="s">
        <v>312</v>
      </c>
      <c r="I11" s="128">
        <v>9616</v>
      </c>
      <c r="J11" s="128" t="s">
        <v>316</v>
      </c>
      <c r="K11" s="128">
        <v>9616</v>
      </c>
      <c r="L11" s="128" t="s">
        <v>386</v>
      </c>
      <c r="M11" s="128" t="s">
        <v>384</v>
      </c>
      <c r="N11" s="128">
        <v>379199</v>
      </c>
      <c r="O11" s="128" t="s">
        <v>391</v>
      </c>
      <c r="P11" s="128">
        <v>692315</v>
      </c>
      <c r="Q11" s="128" t="s">
        <v>397</v>
      </c>
      <c r="R11" s="128" t="s">
        <v>255</v>
      </c>
      <c r="S11" s="128" t="s">
        <v>368</v>
      </c>
      <c r="T11" s="128" t="s">
        <v>368</v>
      </c>
      <c r="U11" s="128" t="s">
        <v>256</v>
      </c>
      <c r="V11" s="128" t="s">
        <v>263</v>
      </c>
      <c r="W11" s="128">
        <v>541</v>
      </c>
      <c r="X11" s="128" t="s">
        <v>257</v>
      </c>
      <c r="Y11" s="128">
        <v>353496264</v>
      </c>
      <c r="Z11" s="128" t="s">
        <v>322</v>
      </c>
      <c r="AA11" s="128" t="s">
        <v>299</v>
      </c>
      <c r="AB11" s="129">
        <v>42000</v>
      </c>
      <c r="AC11" s="128" t="s">
        <v>334</v>
      </c>
      <c r="AD11" s="128">
        <v>24</v>
      </c>
      <c r="AE11" s="128" t="s">
        <v>258</v>
      </c>
      <c r="AF11" s="128" t="s">
        <v>301</v>
      </c>
      <c r="AG11" s="128" t="s">
        <v>347</v>
      </c>
      <c r="AH11" s="128" t="s">
        <v>259</v>
      </c>
      <c r="AI11" s="128" t="s">
        <v>272</v>
      </c>
      <c r="AJ11" s="128" t="s">
        <v>355</v>
      </c>
      <c r="AK11" s="129">
        <v>4270</v>
      </c>
      <c r="AL11" s="128" t="s">
        <v>359</v>
      </c>
      <c r="AM11" s="129">
        <v>13186.86</v>
      </c>
      <c r="AN11" s="129">
        <v>6973.14</v>
      </c>
      <c r="AO11" s="129">
        <v>20160</v>
      </c>
      <c r="AP11" s="129">
        <v>28813.14</v>
      </c>
      <c r="AQ11" s="129">
        <v>5077.8599999999997</v>
      </c>
      <c r="AR11" s="129">
        <v>38486</v>
      </c>
      <c r="AS11" s="129">
        <v>28813.14</v>
      </c>
      <c r="AT11" s="129">
        <v>28813.14</v>
      </c>
      <c r="AU11" s="129">
        <v>33891</v>
      </c>
      <c r="AV11" s="128">
        <v>26</v>
      </c>
      <c r="AW11" s="123"/>
      <c r="AX11" s="123"/>
      <c r="AY11" s="123"/>
      <c r="AZ11" s="123"/>
      <c r="BA11" s="124"/>
      <c r="BB11" s="128" t="s">
        <v>363</v>
      </c>
      <c r="BC11" s="124"/>
      <c r="BD11" s="128" t="s">
        <v>281</v>
      </c>
      <c r="BE11" s="129">
        <v>42000</v>
      </c>
      <c r="BF11" s="128" t="s">
        <v>368</v>
      </c>
      <c r="BG11" s="128" t="s">
        <v>378</v>
      </c>
      <c r="BH11" s="97" t="s">
        <v>283</v>
      </c>
      <c r="BI11" s="95" t="s">
        <v>105</v>
      </c>
      <c r="BJ11" s="97">
        <v>46063</v>
      </c>
      <c r="BK11" s="95"/>
      <c r="BL11" s="95" t="s">
        <v>109</v>
      </c>
      <c r="BM11" s="98" t="s">
        <v>114</v>
      </c>
      <c r="BN11" s="99" t="s">
        <v>192</v>
      </c>
      <c r="BO11" s="95" t="s">
        <v>236</v>
      </c>
      <c r="BP11" s="165">
        <v>2240</v>
      </c>
      <c r="BQ11" s="166" t="s">
        <v>194</v>
      </c>
      <c r="BR11" s="69" t="s">
        <v>409</v>
      </c>
    </row>
    <row r="12" spans="1:70" ht="30" customHeight="1" x14ac:dyDescent="0.35">
      <c r="A12" s="95">
        <v>8</v>
      </c>
      <c r="B12" s="128" t="s">
        <v>254</v>
      </c>
      <c r="C12" s="128" t="s">
        <v>254</v>
      </c>
      <c r="D12" s="128" t="s">
        <v>310</v>
      </c>
      <c r="E12" s="128" t="s">
        <v>311</v>
      </c>
      <c r="F12" s="128" t="s">
        <v>311</v>
      </c>
      <c r="G12" s="128" t="s">
        <v>313</v>
      </c>
      <c r="H12" s="128" t="s">
        <v>312</v>
      </c>
      <c r="I12" s="128">
        <v>9669</v>
      </c>
      <c r="J12" s="128" t="s">
        <v>315</v>
      </c>
      <c r="K12" s="128">
        <v>9669</v>
      </c>
      <c r="L12" s="128" t="s">
        <v>386</v>
      </c>
      <c r="M12" s="128" t="s">
        <v>384</v>
      </c>
      <c r="N12" s="128">
        <v>15407</v>
      </c>
      <c r="O12" s="128" t="s">
        <v>389</v>
      </c>
      <c r="P12" s="128">
        <v>22562</v>
      </c>
      <c r="Q12" s="128" t="s">
        <v>398</v>
      </c>
      <c r="R12" s="128" t="s">
        <v>276</v>
      </c>
      <c r="S12" s="128" t="s">
        <v>369</v>
      </c>
      <c r="T12" s="128" t="s">
        <v>369</v>
      </c>
      <c r="U12" s="128" t="s">
        <v>256</v>
      </c>
      <c r="V12" s="128" t="s">
        <v>263</v>
      </c>
      <c r="W12" s="128">
        <v>541</v>
      </c>
      <c r="X12" s="128" t="s">
        <v>257</v>
      </c>
      <c r="Y12" s="128">
        <v>354041919</v>
      </c>
      <c r="Z12" s="128" t="s">
        <v>323</v>
      </c>
      <c r="AA12" s="128" t="s">
        <v>297</v>
      </c>
      <c r="AB12" s="129">
        <v>30000</v>
      </c>
      <c r="AC12" s="128" t="s">
        <v>252</v>
      </c>
      <c r="AD12" s="128">
        <v>18</v>
      </c>
      <c r="AE12" s="128" t="s">
        <v>298</v>
      </c>
      <c r="AF12" s="128" t="s">
        <v>340</v>
      </c>
      <c r="AG12" s="128" t="s">
        <v>348</v>
      </c>
      <c r="AH12" s="128" t="s">
        <v>259</v>
      </c>
      <c r="AI12" s="128" t="s">
        <v>273</v>
      </c>
      <c r="AJ12" s="128" t="s">
        <v>302</v>
      </c>
      <c r="AK12" s="129">
        <v>4230</v>
      </c>
      <c r="AL12" s="128" t="s">
        <v>360</v>
      </c>
      <c r="AM12" s="129">
        <v>24336.639999999999</v>
      </c>
      <c r="AN12" s="129">
        <v>5963.36</v>
      </c>
      <c r="AO12" s="129">
        <v>30300</v>
      </c>
      <c r="AP12" s="129">
        <v>5663.36</v>
      </c>
      <c r="AQ12" s="129">
        <v>236.64</v>
      </c>
      <c r="AR12" s="129">
        <v>63785</v>
      </c>
      <c r="AS12" s="129">
        <v>5663.36</v>
      </c>
      <c r="AT12" s="129">
        <v>5663.36</v>
      </c>
      <c r="AU12" s="129">
        <v>5900</v>
      </c>
      <c r="AV12" s="128">
        <v>25</v>
      </c>
      <c r="AW12" s="123"/>
      <c r="AX12" s="123"/>
      <c r="AY12" s="123"/>
      <c r="AZ12" s="123"/>
      <c r="BA12" s="124"/>
      <c r="BB12" s="128" t="s">
        <v>363</v>
      </c>
      <c r="BC12" s="124"/>
      <c r="BD12" s="128" t="s">
        <v>280</v>
      </c>
      <c r="BE12" s="129">
        <v>30000</v>
      </c>
      <c r="BF12" s="128" t="s">
        <v>369</v>
      </c>
      <c r="BG12" s="128" t="s">
        <v>379</v>
      </c>
      <c r="BH12" s="97" t="s">
        <v>283</v>
      </c>
      <c r="BI12" s="95" t="s">
        <v>105</v>
      </c>
      <c r="BJ12" s="97">
        <v>46063</v>
      </c>
      <c r="BK12" s="95"/>
      <c r="BL12" s="95" t="s">
        <v>109</v>
      </c>
      <c r="BM12" s="98" t="s">
        <v>114</v>
      </c>
      <c r="BN12" s="99" t="s">
        <v>192</v>
      </c>
      <c r="BO12" s="95" t="s">
        <v>236</v>
      </c>
      <c r="BP12" s="165">
        <v>2020</v>
      </c>
      <c r="BQ12" s="166" t="s">
        <v>194</v>
      </c>
      <c r="BR12" s="69" t="s">
        <v>409</v>
      </c>
    </row>
    <row r="13" spans="1:70" ht="30" customHeight="1" x14ac:dyDescent="0.35">
      <c r="A13" s="95">
        <v>9</v>
      </c>
      <c r="B13" s="128" t="s">
        <v>254</v>
      </c>
      <c r="C13" s="128" t="s">
        <v>254</v>
      </c>
      <c r="D13" s="128" t="s">
        <v>310</v>
      </c>
      <c r="E13" s="128" t="s">
        <v>311</v>
      </c>
      <c r="F13" s="128" t="s">
        <v>311</v>
      </c>
      <c r="G13" s="128" t="s">
        <v>313</v>
      </c>
      <c r="H13" s="128" t="s">
        <v>312</v>
      </c>
      <c r="I13" s="128">
        <v>9669</v>
      </c>
      <c r="J13" s="128" t="s">
        <v>315</v>
      </c>
      <c r="K13" s="128">
        <v>9669</v>
      </c>
      <c r="L13" s="128" t="s">
        <v>386</v>
      </c>
      <c r="M13" s="128" t="s">
        <v>384</v>
      </c>
      <c r="N13" s="128">
        <v>15407</v>
      </c>
      <c r="O13" s="128" t="s">
        <v>389</v>
      </c>
      <c r="P13" s="128">
        <v>22562</v>
      </c>
      <c r="Q13" s="128" t="s">
        <v>398</v>
      </c>
      <c r="R13" s="128" t="s">
        <v>276</v>
      </c>
      <c r="S13" s="128" t="s">
        <v>369</v>
      </c>
      <c r="T13" s="128" t="s">
        <v>369</v>
      </c>
      <c r="U13" s="128" t="s">
        <v>256</v>
      </c>
      <c r="V13" s="128" t="s">
        <v>263</v>
      </c>
      <c r="W13" s="128">
        <v>541</v>
      </c>
      <c r="X13" s="128" t="s">
        <v>257</v>
      </c>
      <c r="Y13" s="128">
        <v>354041919</v>
      </c>
      <c r="Z13" s="128" t="s">
        <v>323</v>
      </c>
      <c r="AA13" s="128" t="s">
        <v>297</v>
      </c>
      <c r="AB13" s="129">
        <v>30000</v>
      </c>
      <c r="AC13" s="128" t="s">
        <v>252</v>
      </c>
      <c r="AD13" s="128">
        <v>18</v>
      </c>
      <c r="AE13" s="128" t="s">
        <v>298</v>
      </c>
      <c r="AF13" s="128" t="s">
        <v>340</v>
      </c>
      <c r="AG13" s="128" t="s">
        <v>348</v>
      </c>
      <c r="AH13" s="128" t="s">
        <v>259</v>
      </c>
      <c r="AI13" s="128" t="s">
        <v>275</v>
      </c>
      <c r="AJ13" s="128" t="s">
        <v>302</v>
      </c>
      <c r="AK13" s="129">
        <v>4260</v>
      </c>
      <c r="AL13" s="128" t="s">
        <v>360</v>
      </c>
      <c r="AM13" s="129">
        <v>24336.639999999999</v>
      </c>
      <c r="AN13" s="129">
        <v>5963.36</v>
      </c>
      <c r="AO13" s="129">
        <v>30300</v>
      </c>
      <c r="AP13" s="129">
        <v>5663.36</v>
      </c>
      <c r="AQ13" s="129">
        <v>236.64</v>
      </c>
      <c r="AR13" s="129">
        <v>94106</v>
      </c>
      <c r="AS13" s="129">
        <v>5663.36</v>
      </c>
      <c r="AT13" s="129">
        <v>5663.36</v>
      </c>
      <c r="AU13" s="129">
        <v>5900</v>
      </c>
      <c r="AV13" s="128">
        <v>25</v>
      </c>
      <c r="AW13" s="123"/>
      <c r="AX13" s="123"/>
      <c r="AY13" s="123"/>
      <c r="AZ13" s="123"/>
      <c r="BA13" s="124"/>
      <c r="BB13" s="128" t="s">
        <v>363</v>
      </c>
      <c r="BC13" s="124"/>
      <c r="BD13" s="128" t="s">
        <v>280</v>
      </c>
      <c r="BE13" s="129">
        <v>30000</v>
      </c>
      <c r="BF13" s="128" t="s">
        <v>369</v>
      </c>
      <c r="BG13" s="128" t="s">
        <v>379</v>
      </c>
      <c r="BH13" s="97" t="s">
        <v>283</v>
      </c>
      <c r="BI13" s="95" t="s">
        <v>105</v>
      </c>
      <c r="BJ13" s="97">
        <v>46063</v>
      </c>
      <c r="BK13" s="95"/>
      <c r="BL13" s="95" t="s">
        <v>109</v>
      </c>
      <c r="BM13" s="98" t="s">
        <v>114</v>
      </c>
      <c r="BN13" s="99" t="s">
        <v>192</v>
      </c>
      <c r="BO13" s="95" t="s">
        <v>236</v>
      </c>
      <c r="BP13" s="165">
        <v>2020</v>
      </c>
      <c r="BQ13" s="166" t="s">
        <v>194</v>
      </c>
      <c r="BR13" s="69" t="s">
        <v>409</v>
      </c>
    </row>
    <row r="14" spans="1:70" ht="30" hidden="1" customHeight="1" x14ac:dyDescent="0.35">
      <c r="A14" s="95">
        <v>10</v>
      </c>
      <c r="B14" s="128" t="s">
        <v>254</v>
      </c>
      <c r="C14" s="128" t="s">
        <v>254</v>
      </c>
      <c r="D14" s="128" t="s">
        <v>310</v>
      </c>
      <c r="E14" s="128" t="s">
        <v>311</v>
      </c>
      <c r="F14" s="128" t="s">
        <v>311</v>
      </c>
      <c r="G14" s="128" t="s">
        <v>313</v>
      </c>
      <c r="H14" s="128" t="s">
        <v>312</v>
      </c>
      <c r="I14" s="128">
        <v>9669</v>
      </c>
      <c r="J14" s="128" t="s">
        <v>315</v>
      </c>
      <c r="K14" s="128">
        <v>9669</v>
      </c>
      <c r="L14" s="128" t="s">
        <v>386</v>
      </c>
      <c r="M14" s="128" t="s">
        <v>384</v>
      </c>
      <c r="N14" s="128">
        <v>15407</v>
      </c>
      <c r="O14" s="128" t="s">
        <v>389</v>
      </c>
      <c r="P14" s="128">
        <v>22562</v>
      </c>
      <c r="Q14" s="128" t="s">
        <v>398</v>
      </c>
      <c r="R14" s="128" t="s">
        <v>276</v>
      </c>
      <c r="S14" s="128" t="s">
        <v>370</v>
      </c>
      <c r="T14" s="128" t="s">
        <v>370</v>
      </c>
      <c r="U14" s="128" t="s">
        <v>256</v>
      </c>
      <c r="V14" s="128" t="s">
        <v>263</v>
      </c>
      <c r="W14" s="128">
        <v>0</v>
      </c>
      <c r="X14" s="128" t="s">
        <v>257</v>
      </c>
      <c r="Y14" s="128">
        <v>354305439</v>
      </c>
      <c r="Z14" s="128" t="s">
        <v>324</v>
      </c>
      <c r="AA14" s="128" t="s">
        <v>332</v>
      </c>
      <c r="AB14" s="129">
        <v>30000</v>
      </c>
      <c r="AC14" s="128" t="s">
        <v>252</v>
      </c>
      <c r="AD14" s="128">
        <v>18</v>
      </c>
      <c r="AE14" s="128" t="s">
        <v>298</v>
      </c>
      <c r="AF14" s="128" t="s">
        <v>341</v>
      </c>
      <c r="AG14" s="128" t="s">
        <v>349</v>
      </c>
      <c r="AH14" s="128" t="s">
        <v>293</v>
      </c>
      <c r="AI14" s="128" t="s">
        <v>275</v>
      </c>
      <c r="AJ14" s="128" t="s">
        <v>303</v>
      </c>
      <c r="AK14" s="129">
        <v>2240</v>
      </c>
      <c r="AL14" s="128" t="s">
        <v>361</v>
      </c>
      <c r="AM14" s="129">
        <v>25807.01</v>
      </c>
      <c r="AN14" s="129">
        <v>6512.99</v>
      </c>
      <c r="AO14" s="129">
        <v>32320</v>
      </c>
      <c r="AP14" s="129">
        <v>4192.99</v>
      </c>
      <c r="AQ14" s="129">
        <v>136.01</v>
      </c>
      <c r="AR14" s="129">
        <v>44896</v>
      </c>
      <c r="AS14" s="129">
        <v>4192.99</v>
      </c>
      <c r="AT14" s="129">
        <v>4192.99</v>
      </c>
      <c r="AU14" s="129">
        <v>4329</v>
      </c>
      <c r="AV14" s="128">
        <v>24</v>
      </c>
      <c r="AW14" s="123"/>
      <c r="AX14" s="123"/>
      <c r="AY14" s="123"/>
      <c r="AZ14" s="123"/>
      <c r="BA14" s="124"/>
      <c r="BB14" s="128" t="s">
        <v>363</v>
      </c>
      <c r="BC14" s="124"/>
      <c r="BD14" s="128" t="s">
        <v>280</v>
      </c>
      <c r="BE14" s="129">
        <v>30000</v>
      </c>
      <c r="BF14" s="128" t="s">
        <v>370</v>
      </c>
      <c r="BG14" s="128" t="s">
        <v>380</v>
      </c>
      <c r="BH14" s="97" t="s">
        <v>283</v>
      </c>
      <c r="BI14" s="95" t="s">
        <v>105</v>
      </c>
      <c r="BJ14" s="97">
        <v>46063</v>
      </c>
      <c r="BK14" s="95"/>
      <c r="BL14" s="95" t="s">
        <v>109</v>
      </c>
      <c r="BM14" s="98" t="s">
        <v>114</v>
      </c>
      <c r="BN14" s="99" t="s">
        <v>192</v>
      </c>
      <c r="BO14" s="122" t="s">
        <v>238</v>
      </c>
      <c r="BP14" s="49">
        <v>0</v>
      </c>
      <c r="BQ14" s="122"/>
      <c r="BR14" s="69" t="s">
        <v>410</v>
      </c>
    </row>
    <row r="15" spans="1:70" ht="30" hidden="1" customHeight="1" x14ac:dyDescent="0.35">
      <c r="A15" s="95">
        <v>11</v>
      </c>
      <c r="B15" s="128" t="s">
        <v>254</v>
      </c>
      <c r="C15" s="128" t="s">
        <v>254</v>
      </c>
      <c r="D15" s="128" t="s">
        <v>310</v>
      </c>
      <c r="E15" s="128" t="s">
        <v>311</v>
      </c>
      <c r="F15" s="128" t="s">
        <v>311</v>
      </c>
      <c r="G15" s="128" t="s">
        <v>313</v>
      </c>
      <c r="H15" s="128" t="s">
        <v>312</v>
      </c>
      <c r="I15" s="128">
        <v>9625</v>
      </c>
      <c r="J15" s="128" t="s">
        <v>314</v>
      </c>
      <c r="K15" s="128">
        <v>9625</v>
      </c>
      <c r="L15" s="128" t="s">
        <v>386</v>
      </c>
      <c r="M15" s="128" t="s">
        <v>384</v>
      </c>
      <c r="N15" s="128">
        <v>15363</v>
      </c>
      <c r="O15" s="128" t="s">
        <v>390</v>
      </c>
      <c r="P15" s="128">
        <v>22602</v>
      </c>
      <c r="Q15" s="128" t="s">
        <v>399</v>
      </c>
      <c r="R15" s="128" t="s">
        <v>255</v>
      </c>
      <c r="S15" s="128" t="s">
        <v>371</v>
      </c>
      <c r="T15" s="128" t="s">
        <v>371</v>
      </c>
      <c r="U15" s="128" t="s">
        <v>256</v>
      </c>
      <c r="V15" s="128" t="s">
        <v>263</v>
      </c>
      <c r="W15" s="128">
        <v>0</v>
      </c>
      <c r="X15" s="128" t="s">
        <v>257</v>
      </c>
      <c r="Y15" s="128">
        <v>356568107</v>
      </c>
      <c r="Z15" s="128" t="s">
        <v>325</v>
      </c>
      <c r="AA15" s="128" t="s">
        <v>333</v>
      </c>
      <c r="AB15" s="129">
        <v>60000</v>
      </c>
      <c r="AC15" s="128" t="s">
        <v>253</v>
      </c>
      <c r="AD15" s="128">
        <v>24</v>
      </c>
      <c r="AE15" s="128" t="s">
        <v>300</v>
      </c>
      <c r="AF15" s="128" t="s">
        <v>342</v>
      </c>
      <c r="AG15" s="128" t="s">
        <v>350</v>
      </c>
      <c r="AH15" s="128" t="s">
        <v>271</v>
      </c>
      <c r="AI15" s="128" t="s">
        <v>277</v>
      </c>
      <c r="AJ15" s="128" t="s">
        <v>356</v>
      </c>
      <c r="AK15" s="129">
        <v>2010</v>
      </c>
      <c r="AL15" s="128" t="s">
        <v>309</v>
      </c>
      <c r="AM15" s="129">
        <v>21117.7</v>
      </c>
      <c r="AN15" s="129">
        <v>10882.3</v>
      </c>
      <c r="AO15" s="129">
        <v>32000</v>
      </c>
      <c r="AP15" s="129">
        <v>38882.300000000003</v>
      </c>
      <c r="AQ15" s="129">
        <v>6442.7</v>
      </c>
      <c r="AR15" s="129">
        <v>26111</v>
      </c>
      <c r="AS15" s="129">
        <v>26230.54</v>
      </c>
      <c r="AT15" s="129">
        <v>26230.54</v>
      </c>
      <c r="AU15" s="129">
        <v>32000</v>
      </c>
      <c r="AV15" s="128">
        <v>20</v>
      </c>
      <c r="AW15" s="123"/>
      <c r="AX15" s="123"/>
      <c r="AY15" s="123"/>
      <c r="AZ15" s="123"/>
      <c r="BA15" s="124"/>
      <c r="BB15" s="128" t="s">
        <v>363</v>
      </c>
      <c r="BC15" s="124"/>
      <c r="BD15" s="128" t="s">
        <v>282</v>
      </c>
      <c r="BE15" s="129">
        <v>60000</v>
      </c>
      <c r="BF15" s="128" t="s">
        <v>371</v>
      </c>
      <c r="BG15" s="128" t="s">
        <v>381</v>
      </c>
      <c r="BH15" s="97" t="s">
        <v>283</v>
      </c>
      <c r="BI15" s="95" t="s">
        <v>105</v>
      </c>
      <c r="BJ15" s="97">
        <v>46063</v>
      </c>
      <c r="BK15" s="95"/>
      <c r="BL15" s="95" t="s">
        <v>109</v>
      </c>
      <c r="BM15" s="98" t="s">
        <v>114</v>
      </c>
      <c r="BN15" s="99" t="s">
        <v>192</v>
      </c>
      <c r="BO15" s="122" t="s">
        <v>238</v>
      </c>
      <c r="BP15" s="49">
        <v>0</v>
      </c>
      <c r="BQ15" s="122"/>
      <c r="BR15" s="69" t="s">
        <v>410</v>
      </c>
    </row>
    <row r="16" spans="1:70" ht="30" hidden="1" customHeight="1" x14ac:dyDescent="0.35">
      <c r="A16" s="95">
        <v>12</v>
      </c>
      <c r="B16" s="128" t="s">
        <v>254</v>
      </c>
      <c r="C16" s="128" t="s">
        <v>254</v>
      </c>
      <c r="D16" s="128" t="s">
        <v>310</v>
      </c>
      <c r="E16" s="128" t="s">
        <v>311</v>
      </c>
      <c r="F16" s="128" t="s">
        <v>311</v>
      </c>
      <c r="G16" s="128" t="s">
        <v>313</v>
      </c>
      <c r="H16" s="128" t="s">
        <v>312</v>
      </c>
      <c r="I16" s="128">
        <v>9669</v>
      </c>
      <c r="J16" s="128" t="s">
        <v>315</v>
      </c>
      <c r="K16" s="128">
        <v>9669</v>
      </c>
      <c r="L16" s="128" t="s">
        <v>386</v>
      </c>
      <c r="M16" s="128" t="s">
        <v>384</v>
      </c>
      <c r="N16" s="128">
        <v>15407</v>
      </c>
      <c r="O16" s="128" t="s">
        <v>389</v>
      </c>
      <c r="P16" s="128">
        <v>22562</v>
      </c>
      <c r="Q16" s="128" t="s">
        <v>398</v>
      </c>
      <c r="R16" s="128" t="s">
        <v>255</v>
      </c>
      <c r="S16" s="128" t="s">
        <v>370</v>
      </c>
      <c r="T16" s="128" t="s">
        <v>370</v>
      </c>
      <c r="U16" s="128" t="s">
        <v>256</v>
      </c>
      <c r="V16" s="128" t="s">
        <v>263</v>
      </c>
      <c r="W16" s="128">
        <v>0</v>
      </c>
      <c r="X16" s="128" t="s">
        <v>257</v>
      </c>
      <c r="Y16" s="128">
        <v>357978526</v>
      </c>
      <c r="Z16" s="128" t="s">
        <v>324</v>
      </c>
      <c r="AA16" s="128" t="s">
        <v>250</v>
      </c>
      <c r="AB16" s="129">
        <v>80000</v>
      </c>
      <c r="AC16" s="128" t="s">
        <v>252</v>
      </c>
      <c r="AD16" s="128">
        <v>24</v>
      </c>
      <c r="AE16" s="128" t="s">
        <v>306</v>
      </c>
      <c r="AF16" s="128" t="s">
        <v>341</v>
      </c>
      <c r="AG16" s="128" t="s">
        <v>349</v>
      </c>
      <c r="AH16" s="128" t="s">
        <v>293</v>
      </c>
      <c r="AI16" s="128" t="s">
        <v>279</v>
      </c>
      <c r="AJ16" s="128" t="s">
        <v>308</v>
      </c>
      <c r="AK16" s="129">
        <v>3460</v>
      </c>
      <c r="AL16" s="128" t="s">
        <v>362</v>
      </c>
      <c r="AM16" s="129">
        <v>19236.75</v>
      </c>
      <c r="AN16" s="129">
        <v>10583.25</v>
      </c>
      <c r="AO16" s="129">
        <v>29820</v>
      </c>
      <c r="AP16" s="129">
        <v>60763.25</v>
      </c>
      <c r="AQ16" s="129">
        <v>11956.75</v>
      </c>
      <c r="AR16" s="129">
        <v>65893</v>
      </c>
      <c r="AS16" s="129">
        <v>29365.759999999998</v>
      </c>
      <c r="AT16" s="129">
        <v>29365.759999999998</v>
      </c>
      <c r="AU16" s="129">
        <v>38340</v>
      </c>
      <c r="AV16" s="128">
        <v>16</v>
      </c>
      <c r="AW16" s="123"/>
      <c r="AX16" s="123"/>
      <c r="AY16" s="123"/>
      <c r="AZ16" s="123"/>
      <c r="BA16" s="124"/>
      <c r="BB16" s="128" t="s">
        <v>363</v>
      </c>
      <c r="BC16" s="124"/>
      <c r="BD16" s="128" t="s">
        <v>280</v>
      </c>
      <c r="BE16" s="129">
        <v>80000</v>
      </c>
      <c r="BF16" s="128" t="s">
        <v>370</v>
      </c>
      <c r="BG16" s="128" t="s">
        <v>380</v>
      </c>
      <c r="BH16" s="97" t="s">
        <v>283</v>
      </c>
      <c r="BI16" s="95" t="s">
        <v>105</v>
      </c>
      <c r="BJ16" s="97">
        <v>46063</v>
      </c>
      <c r="BK16" s="95"/>
      <c r="BL16" s="95" t="s">
        <v>109</v>
      </c>
      <c r="BM16" s="98" t="s">
        <v>114</v>
      </c>
      <c r="BN16" s="99" t="s">
        <v>192</v>
      </c>
      <c r="BO16" s="122" t="s">
        <v>238</v>
      </c>
      <c r="BP16" s="49">
        <v>0</v>
      </c>
      <c r="BQ16" s="122"/>
      <c r="BR16" s="69" t="s">
        <v>410</v>
      </c>
    </row>
    <row r="17" spans="1:71" ht="30" customHeight="1" x14ac:dyDescent="0.35">
      <c r="A17" s="95">
        <v>13</v>
      </c>
      <c r="B17" s="128" t="s">
        <v>286</v>
      </c>
      <c r="C17" s="128" t="s">
        <v>254</v>
      </c>
      <c r="D17" s="128" t="s">
        <v>310</v>
      </c>
      <c r="E17" s="128" t="s">
        <v>311</v>
      </c>
      <c r="F17" s="128" t="s">
        <v>311</v>
      </c>
      <c r="G17" s="128" t="s">
        <v>313</v>
      </c>
      <c r="H17" s="128" t="s">
        <v>312</v>
      </c>
      <c r="I17" s="128">
        <v>9669</v>
      </c>
      <c r="J17" s="128" t="s">
        <v>315</v>
      </c>
      <c r="K17" s="128">
        <v>9669</v>
      </c>
      <c r="L17" s="128" t="s">
        <v>386</v>
      </c>
      <c r="M17" s="128" t="s">
        <v>384</v>
      </c>
      <c r="N17" s="128">
        <v>15407</v>
      </c>
      <c r="O17" s="128" t="s">
        <v>389</v>
      </c>
      <c r="P17" s="128">
        <v>533877</v>
      </c>
      <c r="Q17" s="128" t="s">
        <v>396</v>
      </c>
      <c r="R17" s="128" t="s">
        <v>255</v>
      </c>
      <c r="S17" s="128" t="s">
        <v>372</v>
      </c>
      <c r="T17" s="128" t="s">
        <v>372</v>
      </c>
      <c r="U17" s="128" t="s">
        <v>256</v>
      </c>
      <c r="V17" s="128" t="s">
        <v>263</v>
      </c>
      <c r="W17" s="128">
        <v>0</v>
      </c>
      <c r="X17" s="128" t="s">
        <v>257</v>
      </c>
      <c r="Y17" s="128">
        <v>358294125</v>
      </c>
      <c r="Z17" s="128" t="s">
        <v>326</v>
      </c>
      <c r="AA17" s="128" t="s">
        <v>250</v>
      </c>
      <c r="AB17" s="129">
        <v>65000</v>
      </c>
      <c r="AC17" s="128" t="s">
        <v>252</v>
      </c>
      <c r="AD17" s="128">
        <v>24</v>
      </c>
      <c r="AE17" s="128" t="s">
        <v>278</v>
      </c>
      <c r="AF17" s="128" t="s">
        <v>343</v>
      </c>
      <c r="AG17" s="128" t="s">
        <v>351</v>
      </c>
      <c r="AH17" s="128" t="s">
        <v>259</v>
      </c>
      <c r="AI17" s="128" t="s">
        <v>288</v>
      </c>
      <c r="AJ17" s="128" t="s">
        <v>308</v>
      </c>
      <c r="AK17" s="129">
        <v>1615</v>
      </c>
      <c r="AL17" s="128" t="s">
        <v>362</v>
      </c>
      <c r="AM17" s="129">
        <v>15620.54</v>
      </c>
      <c r="AN17" s="129">
        <v>8599.4599999999991</v>
      </c>
      <c r="AO17" s="129">
        <v>24220</v>
      </c>
      <c r="AP17" s="129">
        <v>49379.46</v>
      </c>
      <c r="AQ17" s="129">
        <v>9722.5400000000009</v>
      </c>
      <c r="AR17" s="129">
        <v>16019.16</v>
      </c>
      <c r="AS17" s="129">
        <v>23845.55</v>
      </c>
      <c r="AT17" s="129">
        <v>23845.55</v>
      </c>
      <c r="AU17" s="129">
        <v>31140</v>
      </c>
      <c r="AV17" s="128">
        <v>16</v>
      </c>
      <c r="AW17" s="128"/>
      <c r="AX17" s="123"/>
      <c r="AY17" s="123"/>
      <c r="AZ17" s="123"/>
      <c r="BA17" s="124"/>
      <c r="BB17" s="128" t="s">
        <v>363</v>
      </c>
      <c r="BC17" s="124"/>
      <c r="BD17" s="128" t="s">
        <v>280</v>
      </c>
      <c r="BE17" s="129">
        <v>65000</v>
      </c>
      <c r="BF17" s="128" t="s">
        <v>372</v>
      </c>
      <c r="BG17" s="128" t="s">
        <v>382</v>
      </c>
      <c r="BH17" s="97" t="s">
        <v>283</v>
      </c>
      <c r="BI17" s="95" t="s">
        <v>105</v>
      </c>
      <c r="BJ17" s="97">
        <v>46063</v>
      </c>
      <c r="BK17" s="95"/>
      <c r="BL17" s="95" t="s">
        <v>110</v>
      </c>
      <c r="BM17" s="98" t="s">
        <v>125</v>
      </c>
      <c r="BN17" s="99" t="s">
        <v>192</v>
      </c>
      <c r="BO17" s="122" t="s">
        <v>238</v>
      </c>
      <c r="BP17" s="165">
        <v>3460</v>
      </c>
      <c r="BQ17" s="166" t="s">
        <v>194</v>
      </c>
      <c r="BR17" s="69" t="s">
        <v>409</v>
      </c>
      <c r="BS17" s="130"/>
    </row>
    <row r="18" spans="1:71" ht="30" hidden="1" customHeight="1" x14ac:dyDescent="0.35">
      <c r="A18" s="95">
        <v>14</v>
      </c>
      <c r="B18" s="128" t="s">
        <v>286</v>
      </c>
      <c r="C18" s="128" t="s">
        <v>254</v>
      </c>
      <c r="D18" s="128" t="s">
        <v>310</v>
      </c>
      <c r="E18" s="128" t="s">
        <v>311</v>
      </c>
      <c r="F18" s="128" t="s">
        <v>311</v>
      </c>
      <c r="G18" s="128" t="s">
        <v>313</v>
      </c>
      <c r="H18" s="128" t="s">
        <v>312</v>
      </c>
      <c r="I18" s="128">
        <v>9669</v>
      </c>
      <c r="J18" s="128" t="s">
        <v>315</v>
      </c>
      <c r="K18" s="128">
        <v>9669</v>
      </c>
      <c r="L18" s="128" t="s">
        <v>386</v>
      </c>
      <c r="M18" s="128" t="s">
        <v>384</v>
      </c>
      <c r="N18" s="128">
        <v>15407</v>
      </c>
      <c r="O18" s="128" t="s">
        <v>389</v>
      </c>
      <c r="P18" s="128">
        <v>22562</v>
      </c>
      <c r="Q18" s="128" t="s">
        <v>398</v>
      </c>
      <c r="R18" s="128" t="s">
        <v>255</v>
      </c>
      <c r="S18" s="128" t="s">
        <v>370</v>
      </c>
      <c r="T18" s="128" t="s">
        <v>370</v>
      </c>
      <c r="U18" s="128" t="s">
        <v>256</v>
      </c>
      <c r="V18" s="128" t="s">
        <v>263</v>
      </c>
      <c r="W18" s="128">
        <v>0</v>
      </c>
      <c r="X18" s="128" t="s">
        <v>257</v>
      </c>
      <c r="Y18" s="128">
        <v>357978526</v>
      </c>
      <c r="Z18" s="128" t="s">
        <v>324</v>
      </c>
      <c r="AA18" s="128" t="s">
        <v>250</v>
      </c>
      <c r="AB18" s="129">
        <v>80000</v>
      </c>
      <c r="AC18" s="128" t="s">
        <v>252</v>
      </c>
      <c r="AD18" s="128">
        <v>24</v>
      </c>
      <c r="AE18" s="128" t="s">
        <v>306</v>
      </c>
      <c r="AF18" s="128" t="s">
        <v>341</v>
      </c>
      <c r="AG18" s="128" t="s">
        <v>349</v>
      </c>
      <c r="AH18" s="128" t="s">
        <v>293</v>
      </c>
      <c r="AI18" s="128" t="s">
        <v>289</v>
      </c>
      <c r="AJ18" s="128" t="s">
        <v>308</v>
      </c>
      <c r="AK18" s="129">
        <v>1010</v>
      </c>
      <c r="AL18" s="128" t="s">
        <v>362</v>
      </c>
      <c r="AM18" s="129">
        <v>19236.75</v>
      </c>
      <c r="AN18" s="129">
        <v>10583.25</v>
      </c>
      <c r="AO18" s="129">
        <v>29820</v>
      </c>
      <c r="AP18" s="129">
        <v>60763.25</v>
      </c>
      <c r="AQ18" s="129">
        <v>11956.75</v>
      </c>
      <c r="AR18" s="129">
        <v>16838.72</v>
      </c>
      <c r="AS18" s="129">
        <v>29365.759999999998</v>
      </c>
      <c r="AT18" s="129">
        <v>29365.759999999998</v>
      </c>
      <c r="AU18" s="129">
        <v>38340</v>
      </c>
      <c r="AV18" s="128">
        <v>16</v>
      </c>
      <c r="AW18" s="128"/>
      <c r="AX18" s="123"/>
      <c r="AY18" s="123"/>
      <c r="AZ18" s="123"/>
      <c r="BA18" s="124"/>
      <c r="BB18" s="128" t="s">
        <v>363</v>
      </c>
      <c r="BC18" s="124"/>
      <c r="BD18" s="128" t="s">
        <v>280</v>
      </c>
      <c r="BE18" s="129">
        <v>80000</v>
      </c>
      <c r="BF18" s="128" t="s">
        <v>370</v>
      </c>
      <c r="BG18" s="128" t="s">
        <v>380</v>
      </c>
      <c r="BH18" s="97" t="s">
        <v>283</v>
      </c>
      <c r="BI18" s="95" t="s">
        <v>105</v>
      </c>
      <c r="BJ18" s="97">
        <v>46063</v>
      </c>
      <c r="BK18" s="95"/>
      <c r="BL18" s="95" t="s">
        <v>110</v>
      </c>
      <c r="BM18" s="98" t="s">
        <v>125</v>
      </c>
      <c r="BN18" s="99" t="s">
        <v>192</v>
      </c>
      <c r="BO18" s="122" t="s">
        <v>238</v>
      </c>
      <c r="BP18" s="49">
        <v>0</v>
      </c>
      <c r="BQ18" s="122"/>
      <c r="BR18" s="69" t="s">
        <v>410</v>
      </c>
      <c r="BS18" s="130"/>
    </row>
    <row r="19" spans="1:71" ht="30" customHeight="1" x14ac:dyDescent="0.35">
      <c r="A19" s="95">
        <v>15</v>
      </c>
      <c r="B19" s="128" t="s">
        <v>286</v>
      </c>
      <c r="C19" s="128" t="s">
        <v>254</v>
      </c>
      <c r="D19" s="128" t="s">
        <v>310</v>
      </c>
      <c r="E19" s="128" t="s">
        <v>311</v>
      </c>
      <c r="F19" s="128" t="s">
        <v>311</v>
      </c>
      <c r="G19" s="128" t="s">
        <v>313</v>
      </c>
      <c r="H19" s="128" t="s">
        <v>312</v>
      </c>
      <c r="I19" s="128">
        <v>9643</v>
      </c>
      <c r="J19" s="128" t="s">
        <v>317</v>
      </c>
      <c r="K19" s="128">
        <v>9643</v>
      </c>
      <c r="L19" s="128" t="s">
        <v>387</v>
      </c>
      <c r="M19" s="128" t="s">
        <v>385</v>
      </c>
      <c r="N19" s="128">
        <v>15381</v>
      </c>
      <c r="O19" s="128" t="s">
        <v>392</v>
      </c>
      <c r="P19" s="128">
        <v>390045</v>
      </c>
      <c r="Q19" s="128" t="s">
        <v>400</v>
      </c>
      <c r="R19" s="128" t="s">
        <v>255</v>
      </c>
      <c r="S19" s="128" t="s">
        <v>373</v>
      </c>
      <c r="T19" s="128" t="s">
        <v>373</v>
      </c>
      <c r="U19" s="128" t="s">
        <v>266</v>
      </c>
      <c r="V19" s="128" t="s">
        <v>263</v>
      </c>
      <c r="W19" s="128">
        <v>0</v>
      </c>
      <c r="X19" s="128" t="s">
        <v>287</v>
      </c>
      <c r="Y19" s="128">
        <v>354306238</v>
      </c>
      <c r="Z19" s="128" t="s">
        <v>327</v>
      </c>
      <c r="AA19" s="128" t="s">
        <v>304</v>
      </c>
      <c r="AB19" s="129">
        <v>42000</v>
      </c>
      <c r="AC19" s="128" t="s">
        <v>251</v>
      </c>
      <c r="AD19" s="128">
        <v>24</v>
      </c>
      <c r="AE19" s="128" t="s">
        <v>258</v>
      </c>
      <c r="AF19" s="128" t="s">
        <v>267</v>
      </c>
      <c r="AG19" s="128" t="s">
        <v>352</v>
      </c>
      <c r="AH19" s="128" t="s">
        <v>268</v>
      </c>
      <c r="AI19" s="128" t="s">
        <v>290</v>
      </c>
      <c r="AJ19" s="128" t="s">
        <v>305</v>
      </c>
      <c r="AK19" s="129">
        <v>650</v>
      </c>
      <c r="AL19" s="128" t="s">
        <v>307</v>
      </c>
      <c r="AM19" s="129">
        <v>19841.8</v>
      </c>
      <c r="AN19" s="129">
        <v>9278.2000000000007</v>
      </c>
      <c r="AO19" s="129">
        <v>29120</v>
      </c>
      <c r="AP19" s="129">
        <v>22158.2</v>
      </c>
      <c r="AQ19" s="129">
        <v>2928.8</v>
      </c>
      <c r="AR19" s="129">
        <v>7022.91</v>
      </c>
      <c r="AS19" s="129">
        <v>19527.59</v>
      </c>
      <c r="AT19" s="129">
        <v>19527.59</v>
      </c>
      <c r="AU19" s="129">
        <v>22400</v>
      </c>
      <c r="AV19" s="128">
        <v>23</v>
      </c>
      <c r="AW19" s="128"/>
      <c r="AX19" s="123"/>
      <c r="AY19" s="123"/>
      <c r="AZ19" s="123"/>
      <c r="BA19" s="124"/>
      <c r="BB19" s="128" t="s">
        <v>363</v>
      </c>
      <c r="BC19" s="124"/>
      <c r="BD19" s="128" t="s">
        <v>281</v>
      </c>
      <c r="BE19" s="129">
        <v>42000</v>
      </c>
      <c r="BF19" s="128" t="s">
        <v>373</v>
      </c>
      <c r="BG19" s="128" t="s">
        <v>383</v>
      </c>
      <c r="BH19" s="97" t="s">
        <v>283</v>
      </c>
      <c r="BI19" s="95" t="s">
        <v>105</v>
      </c>
      <c r="BJ19" s="97">
        <v>46063</v>
      </c>
      <c r="BK19" s="95"/>
      <c r="BL19" s="95" t="s">
        <v>110</v>
      </c>
      <c r="BM19" s="98" t="s">
        <v>125</v>
      </c>
      <c r="BN19" s="99" t="s">
        <v>192</v>
      </c>
      <c r="BO19" s="122" t="s">
        <v>238</v>
      </c>
      <c r="BP19" s="165">
        <v>2240</v>
      </c>
      <c r="BQ19" s="166" t="s">
        <v>194</v>
      </c>
      <c r="BR19" s="69" t="s">
        <v>409</v>
      </c>
      <c r="BS19" s="130"/>
    </row>
    <row r="20" spans="1:71" ht="30" customHeight="1" x14ac:dyDescent="0.35">
      <c r="A20" s="95">
        <v>16</v>
      </c>
      <c r="B20" s="128" t="s">
        <v>286</v>
      </c>
      <c r="C20" s="128" t="s">
        <v>254</v>
      </c>
      <c r="D20" s="128" t="s">
        <v>310</v>
      </c>
      <c r="E20" s="128" t="s">
        <v>311</v>
      </c>
      <c r="F20" s="128" t="s">
        <v>311</v>
      </c>
      <c r="G20" s="128" t="s">
        <v>313</v>
      </c>
      <c r="H20" s="128" t="s">
        <v>312</v>
      </c>
      <c r="I20" s="128">
        <v>9643</v>
      </c>
      <c r="J20" s="128" t="s">
        <v>317</v>
      </c>
      <c r="K20" s="128">
        <v>9643</v>
      </c>
      <c r="L20" s="128" t="s">
        <v>387</v>
      </c>
      <c r="M20" s="128" t="s">
        <v>385</v>
      </c>
      <c r="N20" s="128">
        <v>15381</v>
      </c>
      <c r="O20" s="128" t="s">
        <v>392</v>
      </c>
      <c r="P20" s="128">
        <v>390045</v>
      </c>
      <c r="Q20" s="128" t="s">
        <v>400</v>
      </c>
      <c r="R20" s="128" t="s">
        <v>255</v>
      </c>
      <c r="S20" s="128" t="s">
        <v>373</v>
      </c>
      <c r="T20" s="128" t="s">
        <v>373</v>
      </c>
      <c r="U20" s="128" t="s">
        <v>266</v>
      </c>
      <c r="V20" s="128" t="s">
        <v>263</v>
      </c>
      <c r="W20" s="128">
        <v>0</v>
      </c>
      <c r="X20" s="128" t="s">
        <v>287</v>
      </c>
      <c r="Y20" s="128">
        <v>354306238</v>
      </c>
      <c r="Z20" s="128" t="s">
        <v>327</v>
      </c>
      <c r="AA20" s="128" t="s">
        <v>304</v>
      </c>
      <c r="AB20" s="129">
        <v>42000</v>
      </c>
      <c r="AC20" s="128" t="s">
        <v>251</v>
      </c>
      <c r="AD20" s="128">
        <v>24</v>
      </c>
      <c r="AE20" s="128" t="s">
        <v>258</v>
      </c>
      <c r="AF20" s="128" t="s">
        <v>267</v>
      </c>
      <c r="AG20" s="128" t="s">
        <v>352</v>
      </c>
      <c r="AH20" s="128" t="s">
        <v>268</v>
      </c>
      <c r="AI20" s="128" t="s">
        <v>291</v>
      </c>
      <c r="AJ20" s="128" t="s">
        <v>305</v>
      </c>
      <c r="AK20" s="129">
        <v>2250</v>
      </c>
      <c r="AL20" s="128" t="s">
        <v>307</v>
      </c>
      <c r="AM20" s="129">
        <v>19841.8</v>
      </c>
      <c r="AN20" s="129">
        <v>9278.2000000000007</v>
      </c>
      <c r="AO20" s="129">
        <v>29120</v>
      </c>
      <c r="AP20" s="129">
        <v>22158.2</v>
      </c>
      <c r="AQ20" s="129">
        <v>2928.8</v>
      </c>
      <c r="AR20" s="129">
        <v>15750</v>
      </c>
      <c r="AS20" s="129">
        <v>19527.59</v>
      </c>
      <c r="AT20" s="129">
        <v>19527.59</v>
      </c>
      <c r="AU20" s="129">
        <v>22400</v>
      </c>
      <c r="AV20" s="128">
        <v>23</v>
      </c>
      <c r="AW20" s="128"/>
      <c r="AX20" s="123"/>
      <c r="AY20" s="123"/>
      <c r="AZ20" s="123"/>
      <c r="BA20" s="124"/>
      <c r="BB20" s="128" t="s">
        <v>363</v>
      </c>
      <c r="BC20" s="124"/>
      <c r="BD20" s="128" t="s">
        <v>281</v>
      </c>
      <c r="BE20" s="129">
        <v>42000</v>
      </c>
      <c r="BF20" s="128" t="s">
        <v>373</v>
      </c>
      <c r="BG20" s="128" t="s">
        <v>383</v>
      </c>
      <c r="BH20" s="97" t="s">
        <v>283</v>
      </c>
      <c r="BI20" s="95" t="s">
        <v>105</v>
      </c>
      <c r="BJ20" s="97">
        <v>46063</v>
      </c>
      <c r="BK20" s="95"/>
      <c r="BL20" s="95" t="s">
        <v>110</v>
      </c>
      <c r="BM20" s="98" t="s">
        <v>125</v>
      </c>
      <c r="BN20" s="99" t="s">
        <v>192</v>
      </c>
      <c r="BO20" s="122" t="s">
        <v>238</v>
      </c>
      <c r="BP20" s="165">
        <v>2240</v>
      </c>
      <c r="BQ20" s="166" t="s">
        <v>194</v>
      </c>
      <c r="BR20" s="69" t="s">
        <v>409</v>
      </c>
      <c r="BS20" s="130"/>
    </row>
    <row r="21" spans="1:71" ht="30" hidden="1" customHeight="1" x14ac:dyDescent="0.35">
      <c r="A21" s="95"/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9"/>
      <c r="AC21" s="128"/>
      <c r="AD21" s="128"/>
      <c r="AE21" s="128"/>
      <c r="AF21" s="128"/>
      <c r="AG21" s="128"/>
      <c r="AH21" s="128"/>
      <c r="AI21" s="128"/>
      <c r="AJ21" s="129"/>
      <c r="AK21" s="129"/>
      <c r="AL21" s="128"/>
      <c r="AM21" s="129"/>
      <c r="AN21" s="129"/>
      <c r="AO21" s="129"/>
      <c r="AP21" s="129"/>
      <c r="AQ21" s="129"/>
      <c r="AR21" s="129"/>
      <c r="AS21" s="129"/>
      <c r="AT21" s="129"/>
      <c r="AU21" s="129"/>
      <c r="AV21" s="128"/>
      <c r="AW21" s="128"/>
      <c r="AX21" s="123"/>
      <c r="AY21" s="123"/>
      <c r="AZ21" s="123"/>
      <c r="BA21" s="124"/>
      <c r="BB21" s="124"/>
      <c r="BC21" s="124"/>
      <c r="BD21" s="128"/>
      <c r="BE21" s="129"/>
      <c r="BF21" s="128"/>
      <c r="BG21" s="128"/>
      <c r="BH21" s="97"/>
      <c r="BI21" s="95"/>
      <c r="BJ21" s="97"/>
      <c r="BK21" s="95"/>
      <c r="BL21" s="95"/>
      <c r="BM21" s="98"/>
      <c r="BN21" s="99"/>
      <c r="BO21" s="122"/>
      <c r="BP21" s="122"/>
      <c r="BQ21" s="122"/>
      <c r="BR21" s="96"/>
      <c r="BS21" s="130"/>
    </row>
    <row r="22" spans="1:71" ht="30" hidden="1" customHeight="1" x14ac:dyDescent="0.35">
      <c r="A22" s="95"/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9"/>
      <c r="AC22" s="128"/>
      <c r="AD22" s="128"/>
      <c r="AE22" s="128"/>
      <c r="AF22" s="128"/>
      <c r="AG22" s="128"/>
      <c r="AH22" s="128"/>
      <c r="AI22" s="128"/>
      <c r="AJ22" s="129"/>
      <c r="AK22" s="129"/>
      <c r="AL22" s="128"/>
      <c r="AM22" s="129"/>
      <c r="AN22" s="129"/>
      <c r="AO22" s="129"/>
      <c r="AP22" s="129"/>
      <c r="AQ22" s="129"/>
      <c r="AR22" s="129"/>
      <c r="AS22" s="129"/>
      <c r="AT22" s="129"/>
      <c r="AU22" s="129"/>
      <c r="AV22" s="128"/>
      <c r="AW22" s="128"/>
      <c r="AX22" s="123"/>
      <c r="AY22" s="123"/>
      <c r="AZ22" s="123"/>
      <c r="BA22" s="124"/>
      <c r="BB22" s="124"/>
      <c r="BC22" s="124"/>
      <c r="BD22" s="128"/>
      <c r="BE22" s="129"/>
      <c r="BF22" s="128"/>
      <c r="BG22" s="128"/>
      <c r="BH22" s="97"/>
      <c r="BI22" s="95"/>
      <c r="BJ22" s="97"/>
      <c r="BK22" s="95"/>
      <c r="BL22" s="95"/>
      <c r="BM22" s="98"/>
      <c r="BN22" s="99"/>
      <c r="BO22" s="122"/>
      <c r="BP22" s="122"/>
      <c r="BQ22" s="122"/>
      <c r="BR22" s="96"/>
      <c r="BS22" s="130"/>
    </row>
    <row r="23" spans="1:71" ht="30" hidden="1" customHeight="1" x14ac:dyDescent="0.35">
      <c r="A23" s="95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9"/>
      <c r="AC23" s="128"/>
      <c r="AD23" s="128"/>
      <c r="AE23" s="128"/>
      <c r="AF23" s="128"/>
      <c r="AG23" s="128"/>
      <c r="AH23" s="128"/>
      <c r="AI23" s="128"/>
      <c r="AJ23" s="129"/>
      <c r="AK23" s="129"/>
      <c r="AL23" s="128"/>
      <c r="AM23" s="129"/>
      <c r="AN23" s="129"/>
      <c r="AO23" s="129"/>
      <c r="AP23" s="129"/>
      <c r="AQ23" s="129"/>
      <c r="AR23" s="129"/>
      <c r="AS23" s="129"/>
      <c r="AT23" s="129"/>
      <c r="AU23" s="129"/>
      <c r="AV23" s="128"/>
      <c r="AW23" s="128"/>
      <c r="AX23" s="123"/>
      <c r="AY23" s="123"/>
      <c r="AZ23" s="123"/>
      <c r="BA23" s="124"/>
      <c r="BB23" s="124"/>
      <c r="BC23" s="124"/>
      <c r="BD23" s="128"/>
      <c r="BE23" s="129"/>
      <c r="BF23" s="128"/>
      <c r="BG23" s="128"/>
      <c r="BH23" s="97"/>
      <c r="BI23" s="95"/>
      <c r="BJ23" s="97"/>
      <c r="BK23" s="95"/>
      <c r="BL23" s="95"/>
      <c r="BM23" s="98"/>
      <c r="BN23" s="99"/>
      <c r="BO23" s="122"/>
      <c r="BP23" s="122"/>
      <c r="BQ23" s="122"/>
      <c r="BR23" s="96"/>
      <c r="BS23" s="130"/>
    </row>
    <row r="24" spans="1:71" ht="30" hidden="1" customHeight="1" x14ac:dyDescent="0.35">
      <c r="A24" s="95"/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9"/>
      <c r="AC24" s="128"/>
      <c r="AD24" s="128"/>
      <c r="AE24" s="128"/>
      <c r="AF24" s="128"/>
      <c r="AG24" s="128"/>
      <c r="AH24" s="128"/>
      <c r="AI24" s="128"/>
      <c r="AJ24" s="129"/>
      <c r="AK24" s="129"/>
      <c r="AL24" s="128"/>
      <c r="AM24" s="129"/>
      <c r="AN24" s="129"/>
      <c r="AO24" s="129"/>
      <c r="AP24" s="129"/>
      <c r="AQ24" s="129"/>
      <c r="AR24" s="129"/>
      <c r="AS24" s="129"/>
      <c r="AT24" s="129"/>
      <c r="AU24" s="129"/>
      <c r="AV24" s="128"/>
      <c r="AW24" s="128"/>
      <c r="AX24" s="123"/>
      <c r="AY24" s="123"/>
      <c r="AZ24" s="123"/>
      <c r="BA24" s="124"/>
      <c r="BB24" s="124"/>
      <c r="BC24" s="124"/>
      <c r="BD24" s="128"/>
      <c r="BE24" s="129"/>
      <c r="BF24" s="128"/>
      <c r="BG24" s="128"/>
      <c r="BH24" s="97"/>
      <c r="BI24" s="95"/>
      <c r="BJ24" s="97"/>
      <c r="BK24" s="95"/>
      <c r="BL24" s="95"/>
      <c r="BM24" s="98"/>
      <c r="BN24" s="99"/>
      <c r="BO24" s="122"/>
      <c r="BP24" s="122"/>
      <c r="BQ24" s="122"/>
      <c r="BR24" s="96"/>
      <c r="BS24" s="130"/>
    </row>
    <row r="25" spans="1:71" ht="30" hidden="1" customHeight="1" x14ac:dyDescent="0.35">
      <c r="A25" s="95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9"/>
      <c r="AC25" s="128"/>
      <c r="AD25" s="128"/>
      <c r="AE25" s="128"/>
      <c r="AF25" s="128"/>
      <c r="AG25" s="128"/>
      <c r="AH25" s="128"/>
      <c r="AI25" s="128"/>
      <c r="AJ25" s="129"/>
      <c r="AK25" s="129"/>
      <c r="AL25" s="128"/>
      <c r="AM25" s="129"/>
      <c r="AN25" s="129"/>
      <c r="AO25" s="129"/>
      <c r="AP25" s="129"/>
      <c r="AQ25" s="129"/>
      <c r="AR25" s="129"/>
      <c r="AS25" s="129"/>
      <c r="AT25" s="129"/>
      <c r="AU25" s="129"/>
      <c r="AV25" s="128"/>
      <c r="AW25" s="128"/>
      <c r="AX25" s="123"/>
      <c r="AY25" s="123"/>
      <c r="AZ25" s="123"/>
      <c r="BA25" s="124"/>
      <c r="BB25" s="124"/>
      <c r="BC25" s="124"/>
      <c r="BD25" s="128"/>
      <c r="BE25" s="129"/>
      <c r="BF25" s="128"/>
      <c r="BG25" s="128"/>
      <c r="BH25" s="97"/>
      <c r="BI25" s="95"/>
      <c r="BJ25" s="97"/>
      <c r="BK25" s="95"/>
      <c r="BL25" s="95"/>
      <c r="BM25" s="98"/>
      <c r="BN25" s="99"/>
      <c r="BO25" s="122"/>
      <c r="BP25" s="122"/>
      <c r="BQ25" s="122"/>
      <c r="BR25" s="96"/>
      <c r="BS25" s="130"/>
    </row>
    <row r="26" spans="1:71" ht="30" hidden="1" customHeight="1" x14ac:dyDescent="0.35">
      <c r="A26" s="95"/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9"/>
      <c r="AC26" s="128"/>
      <c r="AD26" s="128"/>
      <c r="AE26" s="128"/>
      <c r="AF26" s="128"/>
      <c r="AG26" s="128"/>
      <c r="AH26" s="128"/>
      <c r="AI26" s="128"/>
      <c r="AJ26" s="129"/>
      <c r="AK26" s="129"/>
      <c r="AL26" s="128"/>
      <c r="AM26" s="129"/>
      <c r="AN26" s="129"/>
      <c r="AO26" s="129"/>
      <c r="AP26" s="129"/>
      <c r="AQ26" s="129"/>
      <c r="AR26" s="129"/>
      <c r="AS26" s="129"/>
      <c r="AT26" s="129"/>
      <c r="AU26" s="129"/>
      <c r="AV26" s="128"/>
      <c r="AW26" s="128"/>
      <c r="AX26" s="123"/>
      <c r="AY26" s="123"/>
      <c r="AZ26" s="123"/>
      <c r="BA26" s="124"/>
      <c r="BB26" s="124"/>
      <c r="BC26" s="124"/>
      <c r="BD26" s="128"/>
      <c r="BE26" s="129"/>
      <c r="BF26" s="128"/>
      <c r="BG26" s="128"/>
      <c r="BH26" s="97"/>
      <c r="BI26" s="95"/>
      <c r="BJ26" s="97"/>
      <c r="BK26" s="95"/>
      <c r="BL26" s="95"/>
      <c r="BM26" s="98"/>
      <c r="BN26" s="99"/>
      <c r="BO26" s="122"/>
      <c r="BP26" s="122"/>
      <c r="BQ26" s="122"/>
      <c r="BR26" s="96"/>
      <c r="BS26" s="130"/>
    </row>
    <row r="27" spans="1:71" ht="30" hidden="1" customHeight="1" x14ac:dyDescent="0.35">
      <c r="A27" s="95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9"/>
      <c r="AC27" s="128"/>
      <c r="AD27" s="128"/>
      <c r="AE27" s="128"/>
      <c r="AF27" s="128"/>
      <c r="AG27" s="128"/>
      <c r="AH27" s="128"/>
      <c r="AI27" s="128"/>
      <c r="AJ27" s="129"/>
      <c r="AK27" s="129"/>
      <c r="AL27" s="128"/>
      <c r="AM27" s="129"/>
      <c r="AN27" s="129"/>
      <c r="AO27" s="129"/>
      <c r="AP27" s="129"/>
      <c r="AQ27" s="129"/>
      <c r="AR27" s="129"/>
      <c r="AS27" s="129"/>
      <c r="AT27" s="129"/>
      <c r="AU27" s="129"/>
      <c r="AV27" s="128"/>
      <c r="AW27" s="128"/>
      <c r="AX27" s="123"/>
      <c r="AY27" s="123"/>
      <c r="AZ27" s="123"/>
      <c r="BA27" s="124"/>
      <c r="BB27" s="124"/>
      <c r="BC27" s="124"/>
      <c r="BD27" s="128"/>
      <c r="BE27" s="129"/>
      <c r="BF27" s="128"/>
      <c r="BG27" s="128"/>
      <c r="BH27" s="97"/>
      <c r="BI27" s="95"/>
      <c r="BJ27" s="97"/>
      <c r="BK27" s="95"/>
      <c r="BL27" s="95"/>
      <c r="BM27" s="98"/>
      <c r="BN27" s="99"/>
      <c r="BO27" s="122"/>
      <c r="BP27" s="122"/>
      <c r="BQ27" s="122"/>
      <c r="BR27" s="96"/>
      <c r="BS27" s="130"/>
    </row>
    <row r="28" spans="1:71" ht="30" hidden="1" customHeight="1" x14ac:dyDescent="0.35">
      <c r="A28" s="95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9"/>
      <c r="AC28" s="128"/>
      <c r="AD28" s="128"/>
      <c r="AE28" s="128"/>
      <c r="AF28" s="128"/>
      <c r="AG28" s="128"/>
      <c r="AH28" s="128"/>
      <c r="AI28" s="128"/>
      <c r="AJ28" s="129"/>
      <c r="AK28" s="129"/>
      <c r="AL28" s="128"/>
      <c r="AM28" s="129"/>
      <c r="AN28" s="129"/>
      <c r="AO28" s="129"/>
      <c r="AP28" s="129"/>
      <c r="AQ28" s="129"/>
      <c r="AR28" s="129"/>
      <c r="AS28" s="129"/>
      <c r="AT28" s="129"/>
      <c r="AU28" s="129"/>
      <c r="AV28" s="128"/>
      <c r="AW28" s="128"/>
      <c r="AX28" s="123"/>
      <c r="AY28" s="123"/>
      <c r="AZ28" s="123"/>
      <c r="BA28" s="124"/>
      <c r="BB28" s="124"/>
      <c r="BC28" s="124"/>
      <c r="BD28" s="128"/>
      <c r="BE28" s="129"/>
      <c r="BF28" s="128"/>
      <c r="BG28" s="128"/>
      <c r="BH28" s="97"/>
      <c r="BI28" s="95"/>
      <c r="BJ28" s="97"/>
      <c r="BK28" s="95"/>
      <c r="BL28" s="95"/>
      <c r="BM28" s="98"/>
      <c r="BN28" s="99"/>
      <c r="BO28" s="122"/>
      <c r="BP28" s="122"/>
      <c r="BQ28" s="122"/>
      <c r="BR28" s="96"/>
      <c r="BS28" s="130"/>
    </row>
    <row r="29" spans="1:71" ht="30" hidden="1" customHeight="1" x14ac:dyDescent="0.35">
      <c r="A29" s="95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9"/>
      <c r="AC29" s="128"/>
      <c r="AD29" s="128"/>
      <c r="AE29" s="128"/>
      <c r="AF29" s="128"/>
      <c r="AG29" s="128"/>
      <c r="AH29" s="128"/>
      <c r="AI29" s="128"/>
      <c r="AJ29" s="129"/>
      <c r="AK29" s="129"/>
      <c r="AL29" s="128"/>
      <c r="AM29" s="129"/>
      <c r="AN29" s="129"/>
      <c r="AO29" s="129"/>
      <c r="AP29" s="129"/>
      <c r="AQ29" s="129"/>
      <c r="AR29" s="129"/>
      <c r="AS29" s="129"/>
      <c r="AT29" s="129"/>
      <c r="AU29" s="129"/>
      <c r="AV29" s="128"/>
      <c r="AW29" s="128"/>
      <c r="AX29" s="123"/>
      <c r="AY29" s="123"/>
      <c r="AZ29" s="123"/>
      <c r="BA29" s="124"/>
      <c r="BB29" s="124"/>
      <c r="BC29" s="124"/>
      <c r="BD29" s="128"/>
      <c r="BE29" s="129"/>
      <c r="BF29" s="128"/>
      <c r="BG29" s="128"/>
      <c r="BH29" s="97"/>
      <c r="BI29" s="95"/>
      <c r="BJ29" s="97"/>
      <c r="BK29" s="95"/>
      <c r="BL29" s="95"/>
      <c r="BM29" s="98"/>
      <c r="BN29" s="99"/>
      <c r="BO29" s="122"/>
      <c r="BP29" s="122"/>
      <c r="BQ29" s="122"/>
      <c r="BR29" s="96"/>
      <c r="BS29" s="130"/>
    </row>
    <row r="30" spans="1:71" ht="30" hidden="1" customHeight="1" x14ac:dyDescent="0.35">
      <c r="A30" s="95"/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9"/>
      <c r="AC30" s="128"/>
      <c r="AD30" s="128"/>
      <c r="AE30" s="128"/>
      <c r="AF30" s="128"/>
      <c r="AG30" s="128"/>
      <c r="AH30" s="128"/>
      <c r="AI30" s="128"/>
      <c r="AJ30" s="129"/>
      <c r="AK30" s="129"/>
      <c r="AL30" s="128"/>
      <c r="AM30" s="129"/>
      <c r="AN30" s="129"/>
      <c r="AO30" s="129"/>
      <c r="AP30" s="129"/>
      <c r="AQ30" s="129"/>
      <c r="AR30" s="129"/>
      <c r="AS30" s="129"/>
      <c r="AT30" s="129"/>
      <c r="AU30" s="129"/>
      <c r="AV30" s="128"/>
      <c r="AW30" s="128"/>
      <c r="AX30" s="123"/>
      <c r="AY30" s="123"/>
      <c r="AZ30" s="123"/>
      <c r="BA30" s="124"/>
      <c r="BB30" s="124"/>
      <c r="BC30" s="124"/>
      <c r="BD30" s="128"/>
      <c r="BE30" s="129"/>
      <c r="BF30" s="128"/>
      <c r="BG30" s="128"/>
      <c r="BH30" s="97"/>
      <c r="BI30" s="95"/>
      <c r="BJ30" s="97"/>
      <c r="BK30" s="95"/>
      <c r="BL30" s="95"/>
      <c r="BM30" s="98"/>
      <c r="BN30" s="99"/>
      <c r="BO30" s="122"/>
      <c r="BP30" s="122"/>
      <c r="BQ30" s="122"/>
      <c r="BR30" s="96"/>
      <c r="BS30" s="130"/>
    </row>
    <row r="31" spans="1:71" ht="30" hidden="1" customHeight="1" x14ac:dyDescent="0.35">
      <c r="A31" s="95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9"/>
      <c r="AC31" s="128"/>
      <c r="AD31" s="128"/>
      <c r="AE31" s="128"/>
      <c r="AF31" s="128"/>
      <c r="AG31" s="128"/>
      <c r="AH31" s="128"/>
      <c r="AI31" s="128"/>
      <c r="AJ31" s="129"/>
      <c r="AK31" s="129"/>
      <c r="AL31" s="128"/>
      <c r="AM31" s="129"/>
      <c r="AN31" s="129"/>
      <c r="AO31" s="129"/>
      <c r="AP31" s="129"/>
      <c r="AQ31" s="129"/>
      <c r="AR31" s="129"/>
      <c r="AS31" s="129"/>
      <c r="AT31" s="129"/>
      <c r="AU31" s="129"/>
      <c r="AV31" s="128"/>
      <c r="AW31" s="128"/>
      <c r="AX31" s="123"/>
      <c r="AY31" s="123"/>
      <c r="AZ31" s="123"/>
      <c r="BA31" s="124"/>
      <c r="BB31" s="124"/>
      <c r="BC31" s="124"/>
      <c r="BD31" s="128"/>
      <c r="BE31" s="129"/>
      <c r="BF31" s="128"/>
      <c r="BG31" s="128"/>
      <c r="BH31" s="97"/>
      <c r="BI31" s="95"/>
      <c r="BJ31" s="97"/>
      <c r="BK31" s="95"/>
      <c r="BL31" s="95"/>
      <c r="BM31" s="98"/>
      <c r="BN31" s="99"/>
      <c r="BO31" s="122"/>
      <c r="BP31" s="122"/>
      <c r="BQ31" s="122"/>
      <c r="BR31" s="96"/>
      <c r="BS31" s="130"/>
    </row>
    <row r="32" spans="1:71" ht="30" hidden="1" customHeight="1" x14ac:dyDescent="0.35">
      <c r="A32" s="95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9"/>
      <c r="AC32" s="128"/>
      <c r="AD32" s="128"/>
      <c r="AE32" s="128"/>
      <c r="AF32" s="128"/>
      <c r="AG32" s="128"/>
      <c r="AH32" s="128"/>
      <c r="AI32" s="128"/>
      <c r="AJ32" s="129"/>
      <c r="AK32" s="129"/>
      <c r="AL32" s="128"/>
      <c r="AM32" s="129"/>
      <c r="AN32" s="129"/>
      <c r="AO32" s="129"/>
      <c r="AP32" s="129"/>
      <c r="AQ32" s="129"/>
      <c r="AR32" s="129"/>
      <c r="AS32" s="129"/>
      <c r="AT32" s="129"/>
      <c r="AU32" s="129"/>
      <c r="AV32" s="128"/>
      <c r="AW32" s="128"/>
      <c r="AX32" s="123"/>
      <c r="AY32" s="123"/>
      <c r="AZ32" s="123"/>
      <c r="BA32" s="124"/>
      <c r="BB32" s="124"/>
      <c r="BC32" s="124"/>
      <c r="BD32" s="128"/>
      <c r="BE32" s="129"/>
      <c r="BF32" s="128"/>
      <c r="BG32" s="128"/>
      <c r="BH32" s="97"/>
      <c r="BI32" s="95"/>
      <c r="BJ32" s="97"/>
      <c r="BK32" s="95"/>
      <c r="BL32" s="95"/>
      <c r="BM32" s="98"/>
      <c r="BN32" s="99"/>
      <c r="BO32" s="122"/>
      <c r="BP32" s="122"/>
      <c r="BQ32" s="122"/>
      <c r="BR32" s="96"/>
      <c r="BS32" s="130"/>
    </row>
    <row r="33" spans="1:71" ht="30" hidden="1" customHeight="1" x14ac:dyDescent="0.35">
      <c r="A33" s="95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9"/>
      <c r="AC33" s="128"/>
      <c r="AD33" s="128"/>
      <c r="AE33" s="128"/>
      <c r="AF33" s="128"/>
      <c r="AG33" s="128"/>
      <c r="AH33" s="128"/>
      <c r="AI33" s="128"/>
      <c r="AJ33" s="129"/>
      <c r="AK33" s="129"/>
      <c r="AL33" s="128"/>
      <c r="AM33" s="129"/>
      <c r="AN33" s="129"/>
      <c r="AO33" s="129"/>
      <c r="AP33" s="129"/>
      <c r="AQ33" s="129"/>
      <c r="AR33" s="129"/>
      <c r="AS33" s="129"/>
      <c r="AT33" s="129"/>
      <c r="AU33" s="129"/>
      <c r="AV33" s="128"/>
      <c r="AW33" s="128"/>
      <c r="AX33" s="123"/>
      <c r="AY33" s="123"/>
      <c r="AZ33" s="123"/>
      <c r="BA33" s="124"/>
      <c r="BB33" s="124"/>
      <c r="BC33" s="124"/>
      <c r="BD33" s="128"/>
      <c r="BE33" s="129"/>
      <c r="BF33" s="128"/>
      <c r="BG33" s="128"/>
      <c r="BH33" s="97"/>
      <c r="BI33" s="95"/>
      <c r="BJ33" s="97"/>
      <c r="BK33" s="95"/>
      <c r="BL33" s="95"/>
      <c r="BM33" s="98"/>
      <c r="BN33" s="99"/>
      <c r="BO33" s="122"/>
      <c r="BP33" s="122"/>
      <c r="BQ33" s="122"/>
      <c r="BR33" s="96"/>
      <c r="BS33" s="130"/>
    </row>
    <row r="34" spans="1:71" ht="30" hidden="1" customHeight="1" x14ac:dyDescent="0.35">
      <c r="A34" s="95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9"/>
      <c r="AC34" s="128"/>
      <c r="AD34" s="128"/>
      <c r="AE34" s="128"/>
      <c r="AF34" s="128"/>
      <c r="AG34" s="128"/>
      <c r="AH34" s="128"/>
      <c r="AI34" s="128"/>
      <c r="AJ34" s="129"/>
      <c r="AK34" s="129"/>
      <c r="AL34" s="128"/>
      <c r="AM34" s="129"/>
      <c r="AN34" s="129"/>
      <c r="AO34" s="129"/>
      <c r="AP34" s="129"/>
      <c r="AQ34" s="129"/>
      <c r="AR34" s="129"/>
      <c r="AS34" s="129"/>
      <c r="AT34" s="129"/>
      <c r="AU34" s="129"/>
      <c r="AV34" s="128"/>
      <c r="AW34" s="128"/>
      <c r="AX34" s="123"/>
      <c r="AY34" s="123"/>
      <c r="AZ34" s="123"/>
      <c r="BA34" s="124"/>
      <c r="BB34" s="124"/>
      <c r="BC34" s="124"/>
      <c r="BD34" s="128"/>
      <c r="BE34" s="129"/>
      <c r="BF34" s="128"/>
      <c r="BG34" s="128"/>
      <c r="BH34" s="97"/>
      <c r="BI34" s="95"/>
      <c r="BJ34" s="97"/>
      <c r="BK34" s="95"/>
      <c r="BL34" s="95"/>
      <c r="BM34" s="98"/>
      <c r="BN34" s="99"/>
      <c r="BO34" s="122"/>
      <c r="BP34" s="122"/>
      <c r="BQ34" s="122"/>
      <c r="BR34" s="96"/>
      <c r="BS34" s="130"/>
    </row>
    <row r="35" spans="1:71" ht="30" hidden="1" customHeight="1" x14ac:dyDescent="0.35">
      <c r="A35" s="95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9"/>
      <c r="AC35" s="128"/>
      <c r="AD35" s="128"/>
      <c r="AE35" s="128"/>
      <c r="AF35" s="128"/>
      <c r="AG35" s="128"/>
      <c r="AH35" s="128"/>
      <c r="AI35" s="128"/>
      <c r="AJ35" s="129"/>
      <c r="AK35" s="129"/>
      <c r="AL35" s="128"/>
      <c r="AM35" s="129"/>
      <c r="AN35" s="129"/>
      <c r="AO35" s="129"/>
      <c r="AP35" s="129"/>
      <c r="AQ35" s="129"/>
      <c r="AR35" s="129"/>
      <c r="AS35" s="129"/>
      <c r="AT35" s="129"/>
      <c r="AU35" s="129"/>
      <c r="AV35" s="128"/>
      <c r="AW35" s="128"/>
      <c r="AX35" s="123"/>
      <c r="AY35" s="123"/>
      <c r="AZ35" s="123"/>
      <c r="BA35" s="124"/>
      <c r="BB35" s="124"/>
      <c r="BC35" s="124"/>
      <c r="BD35" s="128"/>
      <c r="BE35" s="129"/>
      <c r="BF35" s="128"/>
      <c r="BG35" s="128"/>
      <c r="BH35" s="97"/>
      <c r="BI35" s="95"/>
      <c r="BJ35" s="97"/>
      <c r="BK35" s="95"/>
      <c r="BL35" s="95"/>
      <c r="BM35" s="98"/>
      <c r="BN35" s="99"/>
      <c r="BO35" s="122"/>
      <c r="BP35" s="122"/>
      <c r="BQ35" s="122"/>
      <c r="BR35" s="96"/>
      <c r="BS35" s="130"/>
    </row>
    <row r="36" spans="1:71" ht="30" hidden="1" customHeight="1" x14ac:dyDescent="0.35">
      <c r="A36" s="95"/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9"/>
      <c r="AC36" s="128"/>
      <c r="AD36" s="128"/>
      <c r="AE36" s="128"/>
      <c r="AF36" s="128"/>
      <c r="AG36" s="128"/>
      <c r="AH36" s="128"/>
      <c r="AI36" s="128"/>
      <c r="AJ36" s="129"/>
      <c r="AK36" s="129"/>
      <c r="AL36" s="128"/>
      <c r="AM36" s="129"/>
      <c r="AN36" s="129"/>
      <c r="AO36" s="129"/>
      <c r="AP36" s="129"/>
      <c r="AQ36" s="129"/>
      <c r="AR36" s="129"/>
      <c r="AS36" s="129"/>
      <c r="AT36" s="129"/>
      <c r="AU36" s="129"/>
      <c r="AV36" s="128"/>
      <c r="AW36" s="128"/>
      <c r="AX36" s="123"/>
      <c r="AY36" s="123"/>
      <c r="AZ36" s="123"/>
      <c r="BA36" s="124"/>
      <c r="BB36" s="124"/>
      <c r="BC36" s="124"/>
      <c r="BD36" s="128"/>
      <c r="BE36" s="129"/>
      <c r="BF36" s="128"/>
      <c r="BG36" s="128"/>
      <c r="BH36" s="97"/>
      <c r="BI36" s="95"/>
      <c r="BJ36" s="97"/>
      <c r="BK36" s="95"/>
      <c r="BL36" s="95"/>
      <c r="BM36" s="98"/>
      <c r="BN36" s="99"/>
      <c r="BO36" s="122"/>
      <c r="BP36" s="122"/>
      <c r="BQ36" s="122"/>
      <c r="BR36" s="96"/>
      <c r="BS36" s="130"/>
    </row>
    <row r="37" spans="1:71" ht="30" hidden="1" customHeight="1" x14ac:dyDescent="0.35">
      <c r="A37" s="95"/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9"/>
      <c r="AC37" s="128"/>
      <c r="AD37" s="128"/>
      <c r="AE37" s="128"/>
      <c r="AF37" s="128"/>
      <c r="AG37" s="128"/>
      <c r="AH37" s="128"/>
      <c r="AI37" s="128"/>
      <c r="AJ37" s="129"/>
      <c r="AK37" s="129"/>
      <c r="AL37" s="128"/>
      <c r="AM37" s="129"/>
      <c r="AN37" s="129"/>
      <c r="AO37" s="129"/>
      <c r="AP37" s="129"/>
      <c r="AQ37" s="129"/>
      <c r="AR37" s="129"/>
      <c r="AS37" s="129"/>
      <c r="AT37" s="129"/>
      <c r="AU37" s="129"/>
      <c r="AV37" s="128"/>
      <c r="AW37" s="128"/>
      <c r="AX37" s="123"/>
      <c r="AY37" s="123"/>
      <c r="AZ37" s="123"/>
      <c r="BA37" s="124"/>
      <c r="BB37" s="124"/>
      <c r="BC37" s="124"/>
      <c r="BD37" s="128"/>
      <c r="BE37" s="129"/>
      <c r="BF37" s="128"/>
      <c r="BG37" s="128"/>
      <c r="BH37" s="97"/>
      <c r="BI37" s="95"/>
      <c r="BJ37" s="97"/>
      <c r="BK37" s="95"/>
      <c r="BL37" s="95"/>
      <c r="BM37" s="98"/>
      <c r="BN37" s="99"/>
      <c r="BO37" s="122"/>
      <c r="BP37" s="122"/>
      <c r="BQ37" s="122"/>
      <c r="BR37" s="96"/>
      <c r="BS37" s="130"/>
    </row>
    <row r="38" spans="1:71" ht="30" hidden="1" customHeight="1" x14ac:dyDescent="0.35">
      <c r="A38" s="95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9"/>
      <c r="AC38" s="128"/>
      <c r="AD38" s="128"/>
      <c r="AE38" s="128"/>
      <c r="AF38" s="128"/>
      <c r="AG38" s="128"/>
      <c r="AH38" s="128"/>
      <c r="AI38" s="128"/>
      <c r="AJ38" s="129"/>
      <c r="AK38" s="129"/>
      <c r="AL38" s="128"/>
      <c r="AM38" s="129"/>
      <c r="AN38" s="129"/>
      <c r="AO38" s="129"/>
      <c r="AP38" s="129"/>
      <c r="AQ38" s="129"/>
      <c r="AR38" s="129"/>
      <c r="AS38" s="129"/>
      <c r="AT38" s="129"/>
      <c r="AU38" s="129"/>
      <c r="AV38" s="128"/>
      <c r="AW38" s="128"/>
      <c r="AX38" s="123"/>
      <c r="AY38" s="123"/>
      <c r="AZ38" s="123"/>
      <c r="BA38" s="124"/>
      <c r="BB38" s="124"/>
      <c r="BC38" s="124"/>
      <c r="BD38" s="128"/>
      <c r="BE38" s="129"/>
      <c r="BF38" s="128"/>
      <c r="BG38" s="128"/>
      <c r="BH38" s="97"/>
      <c r="BI38" s="95"/>
      <c r="BJ38" s="97"/>
      <c r="BK38" s="95"/>
      <c r="BL38" s="95"/>
      <c r="BM38" s="98"/>
      <c r="BN38" s="99"/>
      <c r="BO38" s="122"/>
      <c r="BP38" s="122"/>
      <c r="BQ38" s="122"/>
      <c r="BR38" s="96"/>
      <c r="BS38" s="130"/>
    </row>
    <row r="39" spans="1:71" ht="30" hidden="1" customHeight="1" x14ac:dyDescent="0.35">
      <c r="A39" s="95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9"/>
      <c r="AC39" s="128"/>
      <c r="AD39" s="128"/>
      <c r="AE39" s="128"/>
      <c r="AF39" s="128"/>
      <c r="AG39" s="128"/>
      <c r="AH39" s="128"/>
      <c r="AI39" s="128"/>
      <c r="AJ39" s="129"/>
      <c r="AK39" s="129"/>
      <c r="AL39" s="128"/>
      <c r="AM39" s="129"/>
      <c r="AN39" s="129"/>
      <c r="AO39" s="129"/>
      <c r="AP39" s="129"/>
      <c r="AQ39" s="129"/>
      <c r="AR39" s="129"/>
      <c r="AS39" s="129"/>
      <c r="AT39" s="129"/>
      <c r="AU39" s="129"/>
      <c r="AV39" s="128"/>
      <c r="AW39" s="128"/>
      <c r="AX39" s="123"/>
      <c r="AY39" s="123"/>
      <c r="AZ39" s="123"/>
      <c r="BA39" s="124"/>
      <c r="BB39" s="124"/>
      <c r="BC39" s="124"/>
      <c r="BD39" s="128"/>
      <c r="BE39" s="129"/>
      <c r="BF39" s="128"/>
      <c r="BG39" s="128"/>
      <c r="BH39" s="97"/>
      <c r="BI39" s="95"/>
      <c r="BJ39" s="97"/>
      <c r="BK39" s="95"/>
      <c r="BL39" s="95"/>
      <c r="BM39" s="98"/>
      <c r="BN39" s="99"/>
      <c r="BO39" s="122"/>
      <c r="BP39" s="122"/>
      <c r="BQ39" s="122"/>
      <c r="BR39" s="96"/>
      <c r="BS39" s="130"/>
    </row>
    <row r="40" spans="1:71" ht="30" hidden="1" customHeight="1" x14ac:dyDescent="0.35">
      <c r="A40" s="95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9"/>
      <c r="AC40" s="128"/>
      <c r="AD40" s="128"/>
      <c r="AE40" s="128"/>
      <c r="AF40" s="128"/>
      <c r="AG40" s="128"/>
      <c r="AH40" s="128"/>
      <c r="AI40" s="128"/>
      <c r="AJ40" s="129"/>
      <c r="AK40" s="129"/>
      <c r="AL40" s="128"/>
      <c r="AM40" s="129"/>
      <c r="AN40" s="129"/>
      <c r="AO40" s="129"/>
      <c r="AP40" s="129"/>
      <c r="AQ40" s="129"/>
      <c r="AR40" s="129"/>
      <c r="AS40" s="129"/>
      <c r="AT40" s="129"/>
      <c r="AU40" s="129"/>
      <c r="AV40" s="128"/>
      <c r="AW40" s="128"/>
      <c r="AX40" s="123"/>
      <c r="AY40" s="123"/>
      <c r="AZ40" s="123"/>
      <c r="BA40" s="124"/>
      <c r="BB40" s="124"/>
      <c r="BC40" s="124"/>
      <c r="BD40" s="128"/>
      <c r="BE40" s="129"/>
      <c r="BF40" s="128"/>
      <c r="BG40" s="128"/>
      <c r="BH40" s="97"/>
      <c r="BI40" s="95"/>
      <c r="BJ40" s="97"/>
      <c r="BK40" s="95"/>
      <c r="BL40" s="95"/>
      <c r="BM40" s="98"/>
      <c r="BN40" s="99"/>
      <c r="BO40" s="122"/>
      <c r="BP40" s="122"/>
      <c r="BQ40" s="122"/>
      <c r="BR40" s="96"/>
      <c r="BS40" s="130"/>
    </row>
    <row r="41" spans="1:71" ht="30" hidden="1" customHeight="1" x14ac:dyDescent="0.35">
      <c r="A41" s="95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128"/>
      <c r="AD41" s="128"/>
      <c r="AE41" s="128"/>
      <c r="AF41" s="128"/>
      <c r="AG41" s="128"/>
      <c r="AH41" s="128"/>
      <c r="AI41" s="128"/>
      <c r="AJ41" s="129"/>
      <c r="AK41" s="129"/>
      <c r="AL41" s="128"/>
      <c r="AM41" s="129"/>
      <c r="AN41" s="129"/>
      <c r="AO41" s="129"/>
      <c r="AP41" s="129"/>
      <c r="AQ41" s="129"/>
      <c r="AR41" s="129"/>
      <c r="AS41" s="129"/>
      <c r="AT41" s="129"/>
      <c r="AU41" s="129"/>
      <c r="AV41" s="128"/>
      <c r="AW41" s="128"/>
      <c r="AX41" s="123"/>
      <c r="AY41" s="123"/>
      <c r="AZ41" s="123"/>
      <c r="BA41" s="124"/>
      <c r="BB41" s="124"/>
      <c r="BC41" s="124"/>
      <c r="BD41" s="128"/>
      <c r="BE41" s="129"/>
      <c r="BF41" s="128"/>
      <c r="BG41" s="128"/>
      <c r="BH41" s="97"/>
      <c r="BI41" s="95"/>
      <c r="BJ41" s="97"/>
      <c r="BK41" s="95"/>
      <c r="BL41" s="95"/>
      <c r="BM41" s="98"/>
      <c r="BN41" s="99"/>
      <c r="BO41" s="122"/>
      <c r="BP41" s="122"/>
      <c r="BQ41" s="122"/>
      <c r="BR41" s="96"/>
      <c r="BS41" s="130"/>
    </row>
    <row r="42" spans="1:71" ht="30" hidden="1" customHeight="1" x14ac:dyDescent="0.35">
      <c r="A42" s="95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128"/>
      <c r="AD42" s="128"/>
      <c r="AE42" s="128"/>
      <c r="AF42" s="128"/>
      <c r="AG42" s="128"/>
      <c r="AH42" s="128"/>
      <c r="AI42" s="128"/>
      <c r="AJ42" s="129"/>
      <c r="AK42" s="129"/>
      <c r="AL42" s="128"/>
      <c r="AM42" s="129"/>
      <c r="AN42" s="129"/>
      <c r="AO42" s="129"/>
      <c r="AP42" s="129"/>
      <c r="AQ42" s="129"/>
      <c r="AR42" s="129"/>
      <c r="AS42" s="129"/>
      <c r="AT42" s="129"/>
      <c r="AU42" s="129"/>
      <c r="AV42" s="128"/>
      <c r="AW42" s="128"/>
      <c r="AX42" s="123"/>
      <c r="AY42" s="123"/>
      <c r="AZ42" s="123"/>
      <c r="BA42" s="124"/>
      <c r="BB42" s="124"/>
      <c r="BC42" s="124"/>
      <c r="BD42" s="128"/>
      <c r="BE42" s="129"/>
      <c r="BF42" s="128"/>
      <c r="BG42" s="128"/>
      <c r="BH42" s="97"/>
      <c r="BI42" s="95"/>
      <c r="BJ42" s="97"/>
      <c r="BK42" s="95"/>
      <c r="BL42" s="95"/>
      <c r="BM42" s="98"/>
      <c r="BN42" s="99"/>
      <c r="BO42" s="122"/>
      <c r="BP42" s="122"/>
      <c r="BQ42" s="122"/>
      <c r="BR42" s="96"/>
      <c r="BS42" s="130"/>
    </row>
    <row r="43" spans="1:71" ht="30" hidden="1" customHeight="1" x14ac:dyDescent="0.35">
      <c r="A43" s="95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9"/>
      <c r="AC43" s="128"/>
      <c r="AD43" s="128"/>
      <c r="AE43" s="128"/>
      <c r="AF43" s="128"/>
      <c r="AG43" s="128"/>
      <c r="AH43" s="128"/>
      <c r="AI43" s="128"/>
      <c r="AJ43" s="129"/>
      <c r="AK43" s="129"/>
      <c r="AL43" s="128"/>
      <c r="AM43" s="129"/>
      <c r="AN43" s="129"/>
      <c r="AO43" s="129"/>
      <c r="AP43" s="129"/>
      <c r="AQ43" s="129"/>
      <c r="AR43" s="129"/>
      <c r="AS43" s="129"/>
      <c r="AT43" s="129"/>
      <c r="AU43" s="129"/>
      <c r="AV43" s="128"/>
      <c r="AW43" s="128"/>
      <c r="AX43" s="123"/>
      <c r="AY43" s="123"/>
      <c r="AZ43" s="123"/>
      <c r="BA43" s="124"/>
      <c r="BB43" s="124"/>
      <c r="BC43" s="124"/>
      <c r="BD43" s="128"/>
      <c r="BE43" s="129"/>
      <c r="BF43" s="128"/>
      <c r="BG43" s="128"/>
      <c r="BH43" s="97"/>
      <c r="BI43" s="95"/>
      <c r="BJ43" s="97"/>
      <c r="BK43" s="95"/>
      <c r="BL43" s="95"/>
      <c r="BM43" s="98"/>
      <c r="BN43" s="99"/>
      <c r="BO43" s="122"/>
      <c r="BP43" s="122"/>
      <c r="BQ43" s="122"/>
      <c r="BR43" s="96"/>
      <c r="BS43" s="130"/>
    </row>
    <row r="44" spans="1:71" ht="30" hidden="1" customHeight="1" x14ac:dyDescent="0.35">
      <c r="A44" s="95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9"/>
      <c r="AC44" s="128"/>
      <c r="AD44" s="128"/>
      <c r="AE44" s="128"/>
      <c r="AF44" s="128"/>
      <c r="AG44" s="128"/>
      <c r="AH44" s="128"/>
      <c r="AI44" s="128"/>
      <c r="AJ44" s="129"/>
      <c r="AK44" s="129"/>
      <c r="AL44" s="128"/>
      <c r="AM44" s="129"/>
      <c r="AN44" s="129"/>
      <c r="AO44" s="129"/>
      <c r="AP44" s="129"/>
      <c r="AQ44" s="129"/>
      <c r="AR44" s="129"/>
      <c r="AS44" s="129"/>
      <c r="AT44" s="129"/>
      <c r="AU44" s="129"/>
      <c r="AV44" s="128"/>
      <c r="AW44" s="128"/>
      <c r="AX44" s="123"/>
      <c r="AY44" s="123"/>
      <c r="AZ44" s="123"/>
      <c r="BA44" s="124"/>
      <c r="BB44" s="124"/>
      <c r="BC44" s="124"/>
      <c r="BD44" s="128"/>
      <c r="BE44" s="129"/>
      <c r="BF44" s="128"/>
      <c r="BG44" s="128"/>
      <c r="BH44" s="97"/>
      <c r="BI44" s="95"/>
      <c r="BJ44" s="97"/>
      <c r="BK44" s="95"/>
      <c r="BL44" s="95"/>
      <c r="BM44" s="98"/>
      <c r="BN44" s="99"/>
      <c r="BO44" s="122"/>
      <c r="BP44" s="122"/>
      <c r="BQ44" s="122"/>
      <c r="BR44" s="96"/>
      <c r="BS44" s="130"/>
    </row>
    <row r="45" spans="1:71" ht="30" hidden="1" customHeight="1" x14ac:dyDescent="0.35">
      <c r="A45" s="95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9"/>
      <c r="AC45" s="128"/>
      <c r="AD45" s="128"/>
      <c r="AE45" s="128"/>
      <c r="AF45" s="128"/>
      <c r="AG45" s="128"/>
      <c r="AH45" s="128"/>
      <c r="AI45" s="128"/>
      <c r="AJ45" s="129"/>
      <c r="AK45" s="129"/>
      <c r="AL45" s="128"/>
      <c r="AM45" s="129"/>
      <c r="AN45" s="129"/>
      <c r="AO45" s="129"/>
      <c r="AP45" s="129"/>
      <c r="AQ45" s="129"/>
      <c r="AR45" s="129"/>
      <c r="AS45" s="129"/>
      <c r="AT45" s="129"/>
      <c r="AU45" s="129"/>
      <c r="AV45" s="128"/>
      <c r="AW45" s="128"/>
      <c r="AX45" s="123"/>
      <c r="AY45" s="123"/>
      <c r="AZ45" s="123"/>
      <c r="BA45" s="124"/>
      <c r="BB45" s="124"/>
      <c r="BC45" s="124"/>
      <c r="BD45" s="128"/>
      <c r="BE45" s="129"/>
      <c r="BF45" s="128"/>
      <c r="BG45" s="128"/>
      <c r="BH45" s="97"/>
      <c r="BI45" s="95"/>
      <c r="BJ45" s="97"/>
      <c r="BK45" s="95"/>
      <c r="BL45" s="95"/>
      <c r="BM45" s="98"/>
      <c r="BN45" s="99"/>
      <c r="BO45" s="122"/>
      <c r="BP45" s="122"/>
      <c r="BQ45" s="122"/>
      <c r="BR45" s="96"/>
      <c r="BS45" s="130"/>
    </row>
    <row r="46" spans="1:71" ht="30" hidden="1" customHeight="1" x14ac:dyDescent="0.35">
      <c r="A46" s="95"/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9"/>
      <c r="AC46" s="128"/>
      <c r="AD46" s="128"/>
      <c r="AE46" s="128"/>
      <c r="AF46" s="128"/>
      <c r="AG46" s="128"/>
      <c r="AH46" s="128"/>
      <c r="AI46" s="128"/>
      <c r="AJ46" s="129"/>
      <c r="AK46" s="129"/>
      <c r="AL46" s="128"/>
      <c r="AM46" s="129"/>
      <c r="AN46" s="129"/>
      <c r="AO46" s="129"/>
      <c r="AP46" s="129"/>
      <c r="AQ46" s="129"/>
      <c r="AR46" s="129"/>
      <c r="AS46" s="129"/>
      <c r="AT46" s="129"/>
      <c r="AU46" s="129"/>
      <c r="AV46" s="128"/>
      <c r="AW46" s="128"/>
      <c r="AX46" s="123"/>
      <c r="AY46" s="123"/>
      <c r="AZ46" s="123"/>
      <c r="BA46" s="124"/>
      <c r="BB46" s="124"/>
      <c r="BC46" s="124"/>
      <c r="BD46" s="128"/>
      <c r="BE46" s="129"/>
      <c r="BF46" s="128"/>
      <c r="BG46" s="128"/>
      <c r="BH46" s="97"/>
      <c r="BI46" s="95"/>
      <c r="BJ46" s="97"/>
      <c r="BK46" s="95"/>
      <c r="BL46" s="95"/>
      <c r="BM46" s="98"/>
      <c r="BN46" s="99"/>
      <c r="BO46" s="122"/>
      <c r="BP46" s="122"/>
      <c r="BQ46" s="122"/>
      <c r="BR46" s="96"/>
      <c r="BS46" s="130"/>
    </row>
    <row r="47" spans="1:71" ht="30" hidden="1" customHeight="1" x14ac:dyDescent="0.35">
      <c r="A47" s="95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9"/>
      <c r="AC47" s="128"/>
      <c r="AD47" s="128"/>
      <c r="AE47" s="128"/>
      <c r="AF47" s="128"/>
      <c r="AG47" s="128"/>
      <c r="AH47" s="128"/>
      <c r="AI47" s="128"/>
      <c r="AJ47" s="129"/>
      <c r="AK47" s="129"/>
      <c r="AL47" s="128"/>
      <c r="AM47" s="129"/>
      <c r="AN47" s="129"/>
      <c r="AO47" s="129"/>
      <c r="AP47" s="129"/>
      <c r="AQ47" s="129"/>
      <c r="AR47" s="129"/>
      <c r="AS47" s="129"/>
      <c r="AT47" s="129"/>
      <c r="AU47" s="129"/>
      <c r="AV47" s="128"/>
      <c r="AW47" s="128"/>
      <c r="AX47" s="123"/>
      <c r="AY47" s="123"/>
      <c r="AZ47" s="123"/>
      <c r="BA47" s="124"/>
      <c r="BB47" s="124"/>
      <c r="BC47" s="124"/>
      <c r="BD47" s="128"/>
      <c r="BE47" s="129"/>
      <c r="BF47" s="128"/>
      <c r="BG47" s="128"/>
      <c r="BH47" s="97"/>
      <c r="BI47" s="95"/>
      <c r="BJ47" s="97"/>
      <c r="BK47" s="95"/>
      <c r="BL47" s="95"/>
      <c r="BM47" s="98"/>
      <c r="BN47" s="99"/>
      <c r="BO47" s="122"/>
      <c r="BP47" s="122"/>
      <c r="BQ47" s="122"/>
      <c r="BR47" s="96"/>
      <c r="BS47" s="130"/>
    </row>
    <row r="48" spans="1:71" ht="30" hidden="1" customHeight="1" x14ac:dyDescent="0.35">
      <c r="A48" s="95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9"/>
      <c r="AC48" s="128"/>
      <c r="AD48" s="128"/>
      <c r="AE48" s="128"/>
      <c r="AF48" s="128"/>
      <c r="AG48" s="128"/>
      <c r="AH48" s="128"/>
      <c r="AI48" s="128"/>
      <c r="AJ48" s="129"/>
      <c r="AK48" s="129"/>
      <c r="AL48" s="128"/>
      <c r="AM48" s="129"/>
      <c r="AN48" s="129"/>
      <c r="AO48" s="129"/>
      <c r="AP48" s="129"/>
      <c r="AQ48" s="129"/>
      <c r="AR48" s="129"/>
      <c r="AS48" s="129"/>
      <c r="AT48" s="129"/>
      <c r="AU48" s="129"/>
      <c r="AV48" s="128"/>
      <c r="AW48" s="128"/>
      <c r="AX48" s="123"/>
      <c r="AY48" s="123"/>
      <c r="AZ48" s="123"/>
      <c r="BA48" s="124"/>
      <c r="BB48" s="124"/>
      <c r="BC48" s="124"/>
      <c r="BD48" s="128"/>
      <c r="BE48" s="129"/>
      <c r="BF48" s="128"/>
      <c r="BG48" s="128"/>
      <c r="BH48" s="97"/>
      <c r="BI48" s="95"/>
      <c r="BJ48" s="97"/>
      <c r="BK48" s="95"/>
      <c r="BL48" s="95"/>
      <c r="BM48" s="98"/>
      <c r="BN48" s="99"/>
      <c r="BO48" s="122"/>
      <c r="BP48" s="122"/>
      <c r="BQ48" s="122"/>
      <c r="BR48" s="96"/>
      <c r="BS48" s="130"/>
    </row>
    <row r="49" spans="1:71" ht="30" hidden="1" customHeight="1" x14ac:dyDescent="0.35">
      <c r="A49" s="95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9"/>
      <c r="AC49" s="128"/>
      <c r="AD49" s="128"/>
      <c r="AE49" s="128"/>
      <c r="AF49" s="128"/>
      <c r="AG49" s="128"/>
      <c r="AH49" s="128"/>
      <c r="AI49" s="128"/>
      <c r="AJ49" s="129"/>
      <c r="AK49" s="129"/>
      <c r="AL49" s="128"/>
      <c r="AM49" s="129"/>
      <c r="AN49" s="129"/>
      <c r="AO49" s="129"/>
      <c r="AP49" s="129"/>
      <c r="AQ49" s="129"/>
      <c r="AR49" s="129"/>
      <c r="AS49" s="129"/>
      <c r="AT49" s="129"/>
      <c r="AU49" s="129"/>
      <c r="AV49" s="128"/>
      <c r="AW49" s="128"/>
      <c r="AX49" s="123"/>
      <c r="AY49" s="123"/>
      <c r="AZ49" s="123"/>
      <c r="BA49" s="124"/>
      <c r="BB49" s="124"/>
      <c r="BC49" s="124"/>
      <c r="BD49" s="128"/>
      <c r="BE49" s="129"/>
      <c r="BF49" s="128"/>
      <c r="BG49" s="128"/>
      <c r="BH49" s="97"/>
      <c r="BI49" s="95"/>
      <c r="BJ49" s="97"/>
      <c r="BK49" s="95"/>
      <c r="BL49" s="95"/>
      <c r="BM49" s="98"/>
      <c r="BN49" s="99"/>
      <c r="BO49" s="122"/>
      <c r="BP49" s="122"/>
      <c r="BQ49" s="122"/>
      <c r="BR49" s="96"/>
      <c r="BS49" s="130"/>
    </row>
    <row r="50" spans="1:71" ht="30" hidden="1" customHeight="1" x14ac:dyDescent="0.35">
      <c r="A50" s="95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9"/>
      <c r="AC50" s="128"/>
      <c r="AD50" s="128"/>
      <c r="AE50" s="128"/>
      <c r="AF50" s="128"/>
      <c r="AG50" s="128"/>
      <c r="AH50" s="128"/>
      <c r="AI50" s="128"/>
      <c r="AJ50" s="129"/>
      <c r="AK50" s="129"/>
      <c r="AL50" s="128"/>
      <c r="AM50" s="129"/>
      <c r="AN50" s="129"/>
      <c r="AO50" s="129"/>
      <c r="AP50" s="129"/>
      <c r="AQ50" s="129"/>
      <c r="AR50" s="129"/>
      <c r="AS50" s="129"/>
      <c r="AT50" s="129"/>
      <c r="AU50" s="129"/>
      <c r="AV50" s="128"/>
      <c r="AW50" s="128"/>
      <c r="AX50" s="123"/>
      <c r="AY50" s="123"/>
      <c r="AZ50" s="123"/>
      <c r="BA50" s="124"/>
      <c r="BB50" s="124"/>
      <c r="BC50" s="124"/>
      <c r="BD50" s="128"/>
      <c r="BE50" s="129"/>
      <c r="BF50" s="128"/>
      <c r="BG50" s="128"/>
      <c r="BH50" s="97"/>
      <c r="BI50" s="95"/>
      <c r="BJ50" s="97"/>
      <c r="BK50" s="95"/>
      <c r="BL50" s="95"/>
      <c r="BM50" s="98"/>
      <c r="BN50" s="99"/>
      <c r="BO50" s="122"/>
      <c r="BP50" s="122"/>
      <c r="BQ50" s="122"/>
      <c r="BR50" s="96"/>
      <c r="BS50" s="130"/>
    </row>
    <row r="51" spans="1:71" ht="30" hidden="1" customHeight="1" x14ac:dyDescent="0.35">
      <c r="A51" s="95"/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9"/>
      <c r="AC51" s="128"/>
      <c r="AD51" s="128"/>
      <c r="AE51" s="128"/>
      <c r="AF51" s="128"/>
      <c r="AG51" s="128"/>
      <c r="AH51" s="128"/>
      <c r="AI51" s="128"/>
      <c r="AJ51" s="129"/>
      <c r="AK51" s="129"/>
      <c r="AL51" s="128"/>
      <c r="AM51" s="129"/>
      <c r="AN51" s="129"/>
      <c r="AO51" s="129"/>
      <c r="AP51" s="129"/>
      <c r="AQ51" s="129"/>
      <c r="AR51" s="129"/>
      <c r="AS51" s="129"/>
      <c r="AT51" s="129"/>
      <c r="AU51" s="129"/>
      <c r="AV51" s="128"/>
      <c r="AW51" s="128"/>
      <c r="AX51" s="123"/>
      <c r="AY51" s="123"/>
      <c r="AZ51" s="123"/>
      <c r="BA51" s="124"/>
      <c r="BB51" s="124"/>
      <c r="BC51" s="124"/>
      <c r="BD51" s="128"/>
      <c r="BE51" s="129"/>
      <c r="BF51" s="128"/>
      <c r="BG51" s="128"/>
      <c r="BH51" s="97"/>
      <c r="BI51" s="95"/>
      <c r="BJ51" s="97"/>
      <c r="BK51" s="95"/>
      <c r="BL51" s="95"/>
      <c r="BM51" s="98"/>
      <c r="BN51" s="99"/>
      <c r="BO51" s="122"/>
      <c r="BP51" s="122"/>
      <c r="BQ51" s="122"/>
      <c r="BR51" s="96"/>
      <c r="BS51" s="130"/>
    </row>
    <row r="52" spans="1:71" ht="30" hidden="1" customHeight="1" x14ac:dyDescent="0.35">
      <c r="A52" s="95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9"/>
      <c r="AC52" s="128"/>
      <c r="AD52" s="128"/>
      <c r="AE52" s="128"/>
      <c r="AF52" s="128"/>
      <c r="AG52" s="128"/>
      <c r="AH52" s="128"/>
      <c r="AI52" s="128"/>
      <c r="AJ52" s="129"/>
      <c r="AK52" s="129"/>
      <c r="AL52" s="128"/>
      <c r="AM52" s="129"/>
      <c r="AN52" s="129"/>
      <c r="AO52" s="129"/>
      <c r="AP52" s="129"/>
      <c r="AQ52" s="129"/>
      <c r="AR52" s="129"/>
      <c r="AS52" s="129"/>
      <c r="AT52" s="129"/>
      <c r="AU52" s="129"/>
      <c r="AV52" s="128"/>
      <c r="AW52" s="128"/>
      <c r="AX52" s="123"/>
      <c r="AY52" s="123"/>
      <c r="AZ52" s="123"/>
      <c r="BA52" s="124"/>
      <c r="BB52" s="124"/>
      <c r="BC52" s="124"/>
      <c r="BD52" s="128"/>
      <c r="BE52" s="129"/>
      <c r="BF52" s="128"/>
      <c r="BG52" s="128"/>
      <c r="BH52" s="97"/>
      <c r="BI52" s="95"/>
      <c r="BJ52" s="97"/>
      <c r="BK52" s="95"/>
      <c r="BL52" s="95"/>
      <c r="BM52" s="98"/>
      <c r="BN52" s="99"/>
      <c r="BO52" s="122"/>
      <c r="BP52" s="122"/>
      <c r="BQ52" s="122"/>
      <c r="BR52" s="96"/>
      <c r="BS52" s="130"/>
    </row>
    <row r="53" spans="1:71" ht="30" hidden="1" customHeight="1" x14ac:dyDescent="0.35">
      <c r="A53" s="95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9"/>
      <c r="AC53" s="128"/>
      <c r="AD53" s="128"/>
      <c r="AE53" s="128"/>
      <c r="AF53" s="128"/>
      <c r="AG53" s="128"/>
      <c r="AH53" s="128"/>
      <c r="AI53" s="128"/>
      <c r="AJ53" s="129"/>
      <c r="AK53" s="129"/>
      <c r="AL53" s="128"/>
      <c r="AM53" s="129"/>
      <c r="AN53" s="129"/>
      <c r="AO53" s="129"/>
      <c r="AP53" s="129"/>
      <c r="AQ53" s="129"/>
      <c r="AR53" s="129"/>
      <c r="AS53" s="129"/>
      <c r="AT53" s="129"/>
      <c r="AU53" s="129"/>
      <c r="AV53" s="128"/>
      <c r="AW53" s="128"/>
      <c r="AX53" s="123"/>
      <c r="AY53" s="123"/>
      <c r="AZ53" s="123"/>
      <c r="BA53" s="124"/>
      <c r="BB53" s="124"/>
      <c r="BC53" s="124"/>
      <c r="BD53" s="128"/>
      <c r="BE53" s="129"/>
      <c r="BF53" s="128"/>
      <c r="BG53" s="128"/>
      <c r="BH53" s="97"/>
      <c r="BI53" s="95"/>
      <c r="BJ53" s="97"/>
      <c r="BK53" s="95"/>
      <c r="BL53" s="95"/>
      <c r="BM53" s="98"/>
      <c r="BN53" s="99"/>
      <c r="BO53" s="122"/>
      <c r="BP53" s="122"/>
      <c r="BQ53" s="122"/>
      <c r="BR53" s="96"/>
      <c r="BS53" s="130"/>
    </row>
    <row r="54" spans="1:71" ht="30" hidden="1" customHeight="1" x14ac:dyDescent="0.35">
      <c r="A54" s="95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9"/>
      <c r="AC54" s="128"/>
      <c r="AD54" s="128"/>
      <c r="AE54" s="128"/>
      <c r="AF54" s="128"/>
      <c r="AG54" s="128"/>
      <c r="AH54" s="128"/>
      <c r="AI54" s="128"/>
      <c r="AJ54" s="129"/>
      <c r="AK54" s="129"/>
      <c r="AL54" s="128"/>
      <c r="AM54" s="129"/>
      <c r="AN54" s="129"/>
      <c r="AO54" s="129"/>
      <c r="AP54" s="129"/>
      <c r="AQ54" s="129"/>
      <c r="AR54" s="129"/>
      <c r="AS54" s="129"/>
      <c r="AT54" s="129"/>
      <c r="AU54" s="129"/>
      <c r="AV54" s="128"/>
      <c r="AW54" s="128"/>
      <c r="AX54" s="123"/>
      <c r="AY54" s="123"/>
      <c r="AZ54" s="123"/>
      <c r="BA54" s="124"/>
      <c r="BB54" s="124"/>
      <c r="BC54" s="124"/>
      <c r="BD54" s="128"/>
      <c r="BE54" s="129"/>
      <c r="BF54" s="128"/>
      <c r="BG54" s="128"/>
      <c r="BH54" s="97"/>
      <c r="BI54" s="95"/>
      <c r="BJ54" s="97"/>
      <c r="BK54" s="95"/>
      <c r="BL54" s="95"/>
      <c r="BM54" s="98"/>
      <c r="BN54" s="99"/>
      <c r="BO54" s="122"/>
      <c r="BP54" s="122"/>
      <c r="BQ54" s="122"/>
      <c r="BR54" s="96"/>
      <c r="BS54" s="130"/>
    </row>
    <row r="55" spans="1:71" ht="30" hidden="1" customHeight="1" x14ac:dyDescent="0.35">
      <c r="A55" s="95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9"/>
      <c r="AC55" s="128"/>
      <c r="AD55" s="128"/>
      <c r="AE55" s="128"/>
      <c r="AF55" s="128"/>
      <c r="AG55" s="128"/>
      <c r="AH55" s="128"/>
      <c r="AI55" s="128"/>
      <c r="AJ55" s="129"/>
      <c r="AK55" s="129"/>
      <c r="AL55" s="128"/>
      <c r="AM55" s="129"/>
      <c r="AN55" s="129"/>
      <c r="AO55" s="129"/>
      <c r="AP55" s="129"/>
      <c r="AQ55" s="129"/>
      <c r="AR55" s="129"/>
      <c r="AS55" s="129"/>
      <c r="AT55" s="129"/>
      <c r="AU55" s="129"/>
      <c r="AV55" s="128"/>
      <c r="AW55" s="128"/>
      <c r="AX55" s="123"/>
      <c r="AY55" s="123"/>
      <c r="AZ55" s="123"/>
      <c r="BA55" s="124"/>
      <c r="BB55" s="124"/>
      <c r="BC55" s="124"/>
      <c r="BD55" s="128"/>
      <c r="BE55" s="129"/>
      <c r="BF55" s="128"/>
      <c r="BG55" s="128"/>
      <c r="BH55" s="97"/>
      <c r="BI55" s="95"/>
      <c r="BJ55" s="97"/>
      <c r="BK55" s="95"/>
      <c r="BL55" s="95"/>
      <c r="BM55" s="98"/>
      <c r="BN55" s="99"/>
      <c r="BO55" s="122"/>
      <c r="BP55" s="122"/>
      <c r="BQ55" s="122"/>
      <c r="BR55" s="96"/>
      <c r="BS55" s="130"/>
    </row>
    <row r="56" spans="1:71" ht="30" hidden="1" customHeight="1" x14ac:dyDescent="0.35">
      <c r="A56" s="95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9"/>
      <c r="AC56" s="128"/>
      <c r="AD56" s="128"/>
      <c r="AE56" s="128"/>
      <c r="AF56" s="128"/>
      <c r="AG56" s="128"/>
      <c r="AH56" s="128"/>
      <c r="AI56" s="128"/>
      <c r="AJ56" s="129"/>
      <c r="AK56" s="129"/>
      <c r="AL56" s="128"/>
      <c r="AM56" s="129"/>
      <c r="AN56" s="129"/>
      <c r="AO56" s="129"/>
      <c r="AP56" s="129"/>
      <c r="AQ56" s="129"/>
      <c r="AR56" s="129"/>
      <c r="AS56" s="129"/>
      <c r="AT56" s="129"/>
      <c r="AU56" s="129"/>
      <c r="AV56" s="128"/>
      <c r="AW56" s="128"/>
      <c r="AX56" s="123"/>
      <c r="AY56" s="123"/>
      <c r="AZ56" s="123"/>
      <c r="BA56" s="124"/>
      <c r="BB56" s="124"/>
      <c r="BC56" s="124"/>
      <c r="BD56" s="128"/>
      <c r="BE56" s="129"/>
      <c r="BF56" s="128"/>
      <c r="BG56" s="128"/>
      <c r="BH56" s="97"/>
      <c r="BI56" s="95"/>
      <c r="BJ56" s="97"/>
      <c r="BK56" s="95"/>
      <c r="BL56" s="95"/>
      <c r="BM56" s="98"/>
      <c r="BN56" s="99"/>
      <c r="BO56" s="122"/>
      <c r="BP56" s="122"/>
      <c r="BQ56" s="122"/>
      <c r="BR56" s="96"/>
      <c r="BS56" s="130"/>
    </row>
    <row r="57" spans="1:71" ht="30" hidden="1" customHeight="1" x14ac:dyDescent="0.35">
      <c r="A57" s="95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9"/>
      <c r="AC57" s="128"/>
      <c r="AD57" s="128"/>
      <c r="AE57" s="128"/>
      <c r="AF57" s="128"/>
      <c r="AG57" s="128"/>
      <c r="AH57" s="128"/>
      <c r="AI57" s="128"/>
      <c r="AJ57" s="129"/>
      <c r="AK57" s="129"/>
      <c r="AL57" s="128"/>
      <c r="AM57" s="129"/>
      <c r="AN57" s="129"/>
      <c r="AO57" s="129"/>
      <c r="AP57" s="129"/>
      <c r="AQ57" s="129"/>
      <c r="AR57" s="129"/>
      <c r="AS57" s="129"/>
      <c r="AT57" s="129"/>
      <c r="AU57" s="129"/>
      <c r="AV57" s="128"/>
      <c r="AW57" s="128"/>
      <c r="AX57" s="123"/>
      <c r="AY57" s="123"/>
      <c r="AZ57" s="123"/>
      <c r="BA57" s="124"/>
      <c r="BB57" s="124"/>
      <c r="BC57" s="124"/>
      <c r="BD57" s="128"/>
      <c r="BE57" s="129"/>
      <c r="BF57" s="128"/>
      <c r="BG57" s="128"/>
      <c r="BH57" s="97"/>
      <c r="BI57" s="95"/>
      <c r="BJ57" s="97"/>
      <c r="BK57" s="95"/>
      <c r="BL57" s="95"/>
      <c r="BM57" s="98"/>
      <c r="BN57" s="99"/>
      <c r="BO57" s="122"/>
      <c r="BP57" s="122"/>
      <c r="BQ57" s="122"/>
      <c r="BR57" s="96"/>
      <c r="BS57" s="130"/>
    </row>
    <row r="58" spans="1:71" ht="30" hidden="1" customHeight="1" x14ac:dyDescent="0.35">
      <c r="A58" s="95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9"/>
      <c r="AC58" s="128"/>
      <c r="AD58" s="128"/>
      <c r="AE58" s="128"/>
      <c r="AF58" s="128"/>
      <c r="AG58" s="128"/>
      <c r="AH58" s="128"/>
      <c r="AI58" s="128"/>
      <c r="AJ58" s="129"/>
      <c r="AK58" s="129"/>
      <c r="AL58" s="128"/>
      <c r="AM58" s="129"/>
      <c r="AN58" s="129"/>
      <c r="AO58" s="129"/>
      <c r="AP58" s="129"/>
      <c r="AQ58" s="129"/>
      <c r="AR58" s="129"/>
      <c r="AS58" s="129"/>
      <c r="AT58" s="129"/>
      <c r="AU58" s="129"/>
      <c r="AV58" s="128"/>
      <c r="AW58" s="128"/>
      <c r="AX58" s="123"/>
      <c r="AY58" s="123"/>
      <c r="AZ58" s="123"/>
      <c r="BA58" s="124"/>
      <c r="BB58" s="124"/>
      <c r="BC58" s="124"/>
      <c r="BD58" s="128"/>
      <c r="BE58" s="129"/>
      <c r="BF58" s="128"/>
      <c r="BG58" s="128"/>
      <c r="BH58" s="97"/>
      <c r="BI58" s="95"/>
      <c r="BJ58" s="97"/>
      <c r="BK58" s="95"/>
      <c r="BL58" s="95"/>
      <c r="BM58" s="98"/>
      <c r="BN58" s="99"/>
      <c r="BO58" s="122"/>
      <c r="BP58" s="122"/>
      <c r="BQ58" s="122"/>
      <c r="BR58" s="96"/>
      <c r="BS58" s="130"/>
    </row>
    <row r="59" spans="1:71" ht="30" hidden="1" customHeight="1" x14ac:dyDescent="0.35">
      <c r="A59" s="95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9"/>
      <c r="AC59" s="128"/>
      <c r="AD59" s="128"/>
      <c r="AE59" s="128"/>
      <c r="AF59" s="128"/>
      <c r="AG59" s="128"/>
      <c r="AH59" s="128"/>
      <c r="AI59" s="128"/>
      <c r="AJ59" s="129"/>
      <c r="AK59" s="129"/>
      <c r="AL59" s="128"/>
      <c r="AM59" s="129"/>
      <c r="AN59" s="129"/>
      <c r="AO59" s="129"/>
      <c r="AP59" s="129"/>
      <c r="AQ59" s="129"/>
      <c r="AR59" s="129"/>
      <c r="AS59" s="129"/>
      <c r="AT59" s="129"/>
      <c r="AU59" s="129"/>
      <c r="AV59" s="128"/>
      <c r="AW59" s="128"/>
      <c r="AX59" s="123"/>
      <c r="AY59" s="123"/>
      <c r="AZ59" s="123"/>
      <c r="BA59" s="124"/>
      <c r="BB59" s="124"/>
      <c r="BC59" s="124"/>
      <c r="BD59" s="128"/>
      <c r="BE59" s="129"/>
      <c r="BF59" s="128"/>
      <c r="BG59" s="128"/>
      <c r="BH59" s="97"/>
      <c r="BI59" s="95"/>
      <c r="BJ59" s="97"/>
      <c r="BK59" s="95"/>
      <c r="BL59" s="95"/>
      <c r="BM59" s="98"/>
      <c r="BN59" s="99"/>
      <c r="BO59" s="122"/>
      <c r="BP59" s="122"/>
      <c r="BQ59" s="122"/>
      <c r="BR59" s="96"/>
      <c r="BS59" s="130"/>
    </row>
    <row r="60" spans="1:71" ht="30" hidden="1" customHeight="1" x14ac:dyDescent="0.35">
      <c r="A60" s="95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9"/>
      <c r="AC60" s="128"/>
      <c r="AD60" s="128"/>
      <c r="AE60" s="128"/>
      <c r="AF60" s="128"/>
      <c r="AG60" s="128"/>
      <c r="AH60" s="128"/>
      <c r="AI60" s="128"/>
      <c r="AJ60" s="129"/>
      <c r="AK60" s="129"/>
      <c r="AL60" s="128"/>
      <c r="AM60" s="129"/>
      <c r="AN60" s="129"/>
      <c r="AO60" s="129"/>
      <c r="AP60" s="129"/>
      <c r="AQ60" s="129"/>
      <c r="AR60" s="129"/>
      <c r="AS60" s="129"/>
      <c r="AT60" s="129"/>
      <c r="AU60" s="129"/>
      <c r="AV60" s="128"/>
      <c r="AW60" s="128"/>
      <c r="AX60" s="123"/>
      <c r="AY60" s="123"/>
      <c r="AZ60" s="123"/>
      <c r="BA60" s="124"/>
      <c r="BB60" s="124"/>
      <c r="BC60" s="124"/>
      <c r="BD60" s="128"/>
      <c r="BE60" s="129"/>
      <c r="BF60" s="128"/>
      <c r="BG60" s="128"/>
      <c r="BH60" s="97"/>
      <c r="BI60" s="95"/>
      <c r="BJ60" s="97"/>
      <c r="BK60" s="95"/>
      <c r="BL60" s="95"/>
      <c r="BM60" s="98"/>
      <c r="BN60" s="99"/>
      <c r="BO60" s="122"/>
      <c r="BP60" s="122"/>
      <c r="BQ60" s="122"/>
      <c r="BR60" s="96"/>
      <c r="BS60" s="130"/>
    </row>
    <row r="61" spans="1:71" ht="30" hidden="1" customHeight="1" x14ac:dyDescent="0.35">
      <c r="A61" s="95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9"/>
      <c r="AC61" s="128"/>
      <c r="AD61" s="128"/>
      <c r="AE61" s="128"/>
      <c r="AF61" s="128"/>
      <c r="AG61" s="128"/>
      <c r="AH61" s="128"/>
      <c r="AI61" s="128"/>
      <c r="AJ61" s="129"/>
      <c r="AK61" s="129"/>
      <c r="AL61" s="128"/>
      <c r="AM61" s="129"/>
      <c r="AN61" s="129"/>
      <c r="AO61" s="129"/>
      <c r="AP61" s="129"/>
      <c r="AQ61" s="129"/>
      <c r="AR61" s="129"/>
      <c r="AS61" s="129"/>
      <c r="AT61" s="129"/>
      <c r="AU61" s="129"/>
      <c r="AV61" s="128"/>
      <c r="AW61" s="128"/>
      <c r="AX61" s="123"/>
      <c r="AY61" s="123"/>
      <c r="AZ61" s="123"/>
      <c r="BA61" s="124"/>
      <c r="BB61" s="124"/>
      <c r="BC61" s="124"/>
      <c r="BD61" s="128"/>
      <c r="BE61" s="129"/>
      <c r="BF61" s="128"/>
      <c r="BG61" s="128"/>
      <c r="BH61" s="97"/>
      <c r="BI61" s="95"/>
      <c r="BJ61" s="97"/>
      <c r="BK61" s="95"/>
      <c r="BL61" s="95"/>
      <c r="BM61" s="98"/>
      <c r="BN61" s="99"/>
      <c r="BO61" s="122"/>
      <c r="BP61" s="122"/>
      <c r="BQ61" s="122"/>
      <c r="BR61" s="96"/>
      <c r="BS61" s="130"/>
    </row>
    <row r="62" spans="1:71" ht="30" hidden="1" customHeight="1" x14ac:dyDescent="0.35">
      <c r="A62" s="95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9"/>
      <c r="AC62" s="128"/>
      <c r="AD62" s="128"/>
      <c r="AE62" s="128"/>
      <c r="AF62" s="128"/>
      <c r="AG62" s="128"/>
      <c r="AH62" s="128"/>
      <c r="AI62" s="128"/>
      <c r="AJ62" s="129"/>
      <c r="AK62" s="129"/>
      <c r="AL62" s="128"/>
      <c r="AM62" s="129"/>
      <c r="AN62" s="129"/>
      <c r="AO62" s="129"/>
      <c r="AP62" s="129"/>
      <c r="AQ62" s="129"/>
      <c r="AR62" s="129"/>
      <c r="AS62" s="129"/>
      <c r="AT62" s="129"/>
      <c r="AU62" s="129"/>
      <c r="AV62" s="128"/>
      <c r="AW62" s="128"/>
      <c r="AX62" s="123"/>
      <c r="AY62" s="123"/>
      <c r="AZ62" s="123"/>
      <c r="BA62" s="124"/>
      <c r="BB62" s="124"/>
      <c r="BC62" s="124"/>
      <c r="BD62" s="128"/>
      <c r="BE62" s="129"/>
      <c r="BF62" s="128"/>
      <c r="BG62" s="128"/>
      <c r="BH62" s="97"/>
      <c r="BI62" s="95"/>
      <c r="BJ62" s="97"/>
      <c r="BK62" s="95"/>
      <c r="BL62" s="95"/>
      <c r="BM62" s="98"/>
      <c r="BN62" s="99"/>
      <c r="BO62" s="122"/>
      <c r="BP62" s="122"/>
      <c r="BQ62" s="122"/>
      <c r="BR62" s="96"/>
      <c r="BS62" s="130"/>
    </row>
    <row r="63" spans="1:71" ht="30" hidden="1" customHeight="1" x14ac:dyDescent="0.35">
      <c r="A63" s="95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9"/>
      <c r="AC63" s="128"/>
      <c r="AD63" s="128"/>
      <c r="AE63" s="128"/>
      <c r="AF63" s="128"/>
      <c r="AG63" s="128"/>
      <c r="AH63" s="128"/>
      <c r="AI63" s="128"/>
      <c r="AJ63" s="129"/>
      <c r="AK63" s="129"/>
      <c r="AL63" s="128"/>
      <c r="AM63" s="129"/>
      <c r="AN63" s="129"/>
      <c r="AO63" s="129"/>
      <c r="AP63" s="129"/>
      <c r="AQ63" s="129"/>
      <c r="AR63" s="129"/>
      <c r="AS63" s="129"/>
      <c r="AT63" s="129"/>
      <c r="AU63" s="129"/>
      <c r="AV63" s="128"/>
      <c r="AW63" s="128"/>
      <c r="AX63" s="123"/>
      <c r="AY63" s="123"/>
      <c r="AZ63" s="123"/>
      <c r="BA63" s="124"/>
      <c r="BB63" s="124"/>
      <c r="BC63" s="124"/>
      <c r="BD63" s="128"/>
      <c r="BE63" s="129"/>
      <c r="BF63" s="128"/>
      <c r="BG63" s="128"/>
      <c r="BH63" s="97"/>
      <c r="BI63" s="95"/>
      <c r="BJ63" s="97"/>
      <c r="BK63" s="95"/>
      <c r="BL63" s="95"/>
      <c r="BM63" s="98"/>
      <c r="BN63" s="99"/>
      <c r="BO63" s="122"/>
      <c r="BP63" s="122"/>
      <c r="BQ63" s="122"/>
      <c r="BR63" s="96"/>
      <c r="BS63" s="130"/>
    </row>
    <row r="64" spans="1:71" ht="30" hidden="1" customHeight="1" x14ac:dyDescent="0.35">
      <c r="A64" s="95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9"/>
      <c r="AC64" s="128"/>
      <c r="AD64" s="128"/>
      <c r="AE64" s="128"/>
      <c r="AF64" s="128"/>
      <c r="AG64" s="128"/>
      <c r="AH64" s="128"/>
      <c r="AI64" s="128"/>
      <c r="AJ64" s="129"/>
      <c r="AK64" s="129"/>
      <c r="AL64" s="128"/>
      <c r="AM64" s="129"/>
      <c r="AN64" s="129"/>
      <c r="AO64" s="129"/>
      <c r="AP64" s="129"/>
      <c r="AQ64" s="129"/>
      <c r="AR64" s="129"/>
      <c r="AS64" s="129"/>
      <c r="AT64" s="129"/>
      <c r="AU64" s="129"/>
      <c r="AV64" s="128"/>
      <c r="AW64" s="128"/>
      <c r="AX64" s="123"/>
      <c r="AY64" s="123"/>
      <c r="AZ64" s="123"/>
      <c r="BA64" s="124"/>
      <c r="BB64" s="124"/>
      <c r="BC64" s="124"/>
      <c r="BD64" s="128"/>
      <c r="BE64" s="129"/>
      <c r="BF64" s="128"/>
      <c r="BG64" s="128"/>
      <c r="BH64" s="97"/>
      <c r="BI64" s="95"/>
      <c r="BJ64" s="97"/>
      <c r="BK64" s="95"/>
      <c r="BL64" s="95"/>
      <c r="BM64" s="98"/>
      <c r="BN64" s="99"/>
      <c r="BO64" s="122"/>
      <c r="BP64" s="122"/>
      <c r="BQ64" s="122"/>
      <c r="BR64" s="96"/>
      <c r="BS64" s="130"/>
    </row>
    <row r="65" spans="1:71" ht="30" hidden="1" customHeight="1" x14ac:dyDescent="0.35">
      <c r="A65" s="95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9"/>
      <c r="AC65" s="128"/>
      <c r="AD65" s="128"/>
      <c r="AE65" s="128"/>
      <c r="AF65" s="128"/>
      <c r="AG65" s="128"/>
      <c r="AH65" s="128"/>
      <c r="AI65" s="128"/>
      <c r="AJ65" s="129"/>
      <c r="AK65" s="129"/>
      <c r="AL65" s="128"/>
      <c r="AM65" s="129"/>
      <c r="AN65" s="129"/>
      <c r="AO65" s="129"/>
      <c r="AP65" s="129"/>
      <c r="AQ65" s="129"/>
      <c r="AR65" s="129"/>
      <c r="AS65" s="129"/>
      <c r="AT65" s="129"/>
      <c r="AU65" s="129"/>
      <c r="AV65" s="128"/>
      <c r="AW65" s="128"/>
      <c r="AX65" s="122"/>
      <c r="AY65" s="122"/>
      <c r="AZ65" s="122"/>
      <c r="BA65" s="122"/>
      <c r="BB65" s="122"/>
      <c r="BC65" s="122"/>
      <c r="BD65" s="128"/>
      <c r="BE65" s="129"/>
      <c r="BF65" s="128"/>
      <c r="BG65" s="128"/>
      <c r="BH65" s="97"/>
      <c r="BI65" s="95"/>
      <c r="BJ65" s="97"/>
      <c r="BK65" s="95"/>
      <c r="BL65" s="95"/>
      <c r="BM65" s="98"/>
      <c r="BN65" s="99"/>
      <c r="BO65" s="122"/>
      <c r="BP65" s="122"/>
      <c r="BQ65" s="122"/>
      <c r="BR65" s="96"/>
      <c r="BS65" s="130"/>
    </row>
    <row r="66" spans="1:71" ht="30" hidden="1" customHeight="1" x14ac:dyDescent="0.35">
      <c r="A66" s="95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9"/>
      <c r="AC66" s="128"/>
      <c r="AD66" s="128"/>
      <c r="AE66" s="128"/>
      <c r="AF66" s="128"/>
      <c r="AG66" s="128"/>
      <c r="AH66" s="128"/>
      <c r="AI66" s="128"/>
      <c r="AJ66" s="129"/>
      <c r="AK66" s="129"/>
      <c r="AL66" s="128"/>
      <c r="AM66" s="129"/>
      <c r="AN66" s="129"/>
      <c r="AO66" s="129"/>
      <c r="AP66" s="129"/>
      <c r="AQ66" s="129"/>
      <c r="AR66" s="129"/>
      <c r="AS66" s="129"/>
      <c r="AT66" s="129"/>
      <c r="AU66" s="129"/>
      <c r="AV66" s="128"/>
      <c r="AW66" s="128"/>
      <c r="AX66" s="122"/>
      <c r="AY66" s="122"/>
      <c r="AZ66" s="122"/>
      <c r="BA66" s="122"/>
      <c r="BB66" s="122"/>
      <c r="BC66" s="122"/>
      <c r="BD66" s="128"/>
      <c r="BE66" s="129"/>
      <c r="BF66" s="128"/>
      <c r="BG66" s="128"/>
      <c r="BH66" s="97"/>
      <c r="BI66" s="95"/>
      <c r="BJ66" s="97"/>
      <c r="BK66" s="95"/>
      <c r="BL66" s="95"/>
      <c r="BM66" s="98"/>
      <c r="BN66" s="99"/>
      <c r="BO66" s="122"/>
      <c r="BP66" s="122"/>
      <c r="BQ66" s="122"/>
      <c r="BR66" s="96"/>
      <c r="BS66" s="130"/>
    </row>
    <row r="67" spans="1:71" ht="30" hidden="1" customHeight="1" x14ac:dyDescent="0.35">
      <c r="A67" s="95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9"/>
      <c r="AC67" s="128"/>
      <c r="AD67" s="128"/>
      <c r="AE67" s="128"/>
      <c r="AF67" s="128"/>
      <c r="AG67" s="128"/>
      <c r="AH67" s="128"/>
      <c r="AI67" s="128"/>
      <c r="AJ67" s="129"/>
      <c r="AK67" s="129"/>
      <c r="AL67" s="128"/>
      <c r="AM67" s="129"/>
      <c r="AN67" s="129"/>
      <c r="AO67" s="129"/>
      <c r="AP67" s="129"/>
      <c r="AQ67" s="129"/>
      <c r="AR67" s="129"/>
      <c r="AS67" s="129"/>
      <c r="AT67" s="129"/>
      <c r="AU67" s="129"/>
      <c r="AV67" s="128"/>
      <c r="AW67" s="128"/>
      <c r="AX67" s="122"/>
      <c r="AY67" s="122"/>
      <c r="AZ67" s="122"/>
      <c r="BA67" s="122"/>
      <c r="BB67" s="122"/>
      <c r="BC67" s="122"/>
      <c r="BD67" s="128"/>
      <c r="BE67" s="129"/>
      <c r="BF67" s="128"/>
      <c r="BG67" s="128"/>
      <c r="BH67" s="97"/>
      <c r="BI67" s="95"/>
      <c r="BJ67" s="97"/>
      <c r="BK67" s="95"/>
      <c r="BL67" s="95"/>
      <c r="BM67" s="98"/>
      <c r="BN67" s="99"/>
      <c r="BO67" s="122"/>
      <c r="BP67" s="122"/>
      <c r="BQ67" s="122"/>
      <c r="BR67" s="96"/>
      <c r="BS67" s="130"/>
    </row>
    <row r="68" spans="1:71" ht="30" hidden="1" customHeight="1" x14ac:dyDescent="0.35">
      <c r="A68" s="95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9"/>
      <c r="AC68" s="128"/>
      <c r="AD68" s="128"/>
      <c r="AE68" s="128"/>
      <c r="AF68" s="128"/>
      <c r="AG68" s="128"/>
      <c r="AH68" s="128"/>
      <c r="AI68" s="128"/>
      <c r="AJ68" s="129"/>
      <c r="AK68" s="129"/>
      <c r="AL68" s="128"/>
      <c r="AM68" s="129"/>
      <c r="AN68" s="129"/>
      <c r="AO68" s="129"/>
      <c r="AP68" s="129"/>
      <c r="AQ68" s="129"/>
      <c r="AR68" s="129"/>
      <c r="AS68" s="129"/>
      <c r="AT68" s="129"/>
      <c r="AU68" s="129"/>
      <c r="AV68" s="128"/>
      <c r="AW68" s="128"/>
      <c r="AX68" s="122"/>
      <c r="AY68" s="122"/>
      <c r="AZ68" s="122"/>
      <c r="BA68" s="122"/>
      <c r="BB68" s="122"/>
      <c r="BC68" s="122"/>
      <c r="BD68" s="128"/>
      <c r="BE68" s="129"/>
      <c r="BF68" s="128"/>
      <c r="BG68" s="128"/>
      <c r="BH68" s="97"/>
      <c r="BI68" s="95"/>
      <c r="BJ68" s="97"/>
      <c r="BK68" s="95"/>
      <c r="BL68" s="95"/>
      <c r="BM68" s="98"/>
      <c r="BN68" s="99"/>
      <c r="BO68" s="122"/>
      <c r="BP68" s="122"/>
      <c r="BQ68" s="122"/>
      <c r="BR68" s="96"/>
      <c r="BS68" s="130"/>
    </row>
    <row r="69" spans="1:71" ht="30" hidden="1" customHeight="1" x14ac:dyDescent="0.35">
      <c r="A69" s="95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9"/>
      <c r="AC69" s="128"/>
      <c r="AD69" s="128"/>
      <c r="AE69" s="128"/>
      <c r="AF69" s="128"/>
      <c r="AG69" s="128"/>
      <c r="AH69" s="128"/>
      <c r="AI69" s="128"/>
      <c r="AJ69" s="129"/>
      <c r="AK69" s="129"/>
      <c r="AL69" s="128"/>
      <c r="AM69" s="129"/>
      <c r="AN69" s="129"/>
      <c r="AO69" s="129"/>
      <c r="AP69" s="129"/>
      <c r="AQ69" s="129"/>
      <c r="AR69" s="129"/>
      <c r="AS69" s="129"/>
      <c r="AT69" s="129"/>
      <c r="AU69" s="129"/>
      <c r="AV69" s="128"/>
      <c r="AW69" s="128"/>
      <c r="AX69" s="122"/>
      <c r="AY69" s="122"/>
      <c r="AZ69" s="122"/>
      <c r="BA69" s="122"/>
      <c r="BB69" s="122"/>
      <c r="BC69" s="122"/>
      <c r="BD69" s="128"/>
      <c r="BE69" s="129"/>
      <c r="BF69" s="128"/>
      <c r="BG69" s="128"/>
      <c r="BH69" s="97"/>
      <c r="BI69" s="95"/>
      <c r="BJ69" s="97"/>
      <c r="BK69" s="95"/>
      <c r="BL69" s="95"/>
      <c r="BM69" s="98"/>
      <c r="BN69" s="99"/>
      <c r="BO69" s="122"/>
      <c r="BP69" s="122"/>
      <c r="BQ69" s="122"/>
      <c r="BR69" s="96"/>
      <c r="BS69" s="130"/>
    </row>
    <row r="70" spans="1:71" ht="30" hidden="1" customHeight="1" x14ac:dyDescent="0.35">
      <c r="A70" s="95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9"/>
      <c r="AC70" s="128"/>
      <c r="AD70" s="128"/>
      <c r="AE70" s="128"/>
      <c r="AF70" s="128"/>
      <c r="AG70" s="128"/>
      <c r="AH70" s="128"/>
      <c r="AI70" s="128"/>
      <c r="AJ70" s="129"/>
      <c r="AK70" s="129"/>
      <c r="AL70" s="128"/>
      <c r="AM70" s="129"/>
      <c r="AN70" s="129"/>
      <c r="AO70" s="129"/>
      <c r="AP70" s="129"/>
      <c r="AQ70" s="129"/>
      <c r="AR70" s="129"/>
      <c r="AS70" s="129"/>
      <c r="AT70" s="129"/>
      <c r="AU70" s="129"/>
      <c r="AV70" s="128"/>
      <c r="AW70" s="128"/>
      <c r="AX70" s="122"/>
      <c r="AY70" s="122"/>
      <c r="AZ70" s="122"/>
      <c r="BA70" s="122"/>
      <c r="BB70" s="122"/>
      <c r="BC70" s="122"/>
      <c r="BD70" s="128"/>
      <c r="BE70" s="129"/>
      <c r="BF70" s="128"/>
      <c r="BG70" s="128"/>
      <c r="BH70" s="97"/>
      <c r="BI70" s="95"/>
      <c r="BJ70" s="97"/>
      <c r="BK70" s="95"/>
      <c r="BL70" s="95"/>
      <c r="BM70" s="98"/>
      <c r="BN70" s="99"/>
      <c r="BO70" s="122"/>
      <c r="BP70" s="122"/>
      <c r="BQ70" s="122"/>
      <c r="BR70" s="96"/>
      <c r="BS70" s="130"/>
    </row>
    <row r="71" spans="1:71" ht="30" hidden="1" customHeight="1" x14ac:dyDescent="0.35">
      <c r="A71" s="95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9"/>
      <c r="AC71" s="128"/>
      <c r="AD71" s="128"/>
      <c r="AE71" s="128"/>
      <c r="AF71" s="128"/>
      <c r="AG71" s="128"/>
      <c r="AH71" s="128"/>
      <c r="AI71" s="128"/>
      <c r="AJ71" s="129"/>
      <c r="AK71" s="129"/>
      <c r="AL71" s="128"/>
      <c r="AM71" s="129"/>
      <c r="AN71" s="129"/>
      <c r="AO71" s="129"/>
      <c r="AP71" s="129"/>
      <c r="AQ71" s="129"/>
      <c r="AR71" s="129"/>
      <c r="AS71" s="129"/>
      <c r="AT71" s="129"/>
      <c r="AU71" s="129"/>
      <c r="AV71" s="128"/>
      <c r="AW71" s="128"/>
      <c r="AX71" s="122"/>
      <c r="AY71" s="122"/>
      <c r="AZ71" s="122"/>
      <c r="BA71" s="122"/>
      <c r="BB71" s="122"/>
      <c r="BC71" s="122"/>
      <c r="BD71" s="128"/>
      <c r="BE71" s="129"/>
      <c r="BF71" s="128"/>
      <c r="BG71" s="128"/>
      <c r="BH71" s="97"/>
      <c r="BI71" s="95"/>
      <c r="BJ71" s="97"/>
      <c r="BK71" s="95"/>
      <c r="BL71" s="95"/>
      <c r="BM71" s="98"/>
      <c r="BN71" s="99"/>
      <c r="BO71" s="122"/>
      <c r="BP71" s="122"/>
      <c r="BQ71" s="122"/>
      <c r="BR71" s="96"/>
      <c r="BS71" s="130"/>
    </row>
    <row r="72" spans="1:71" ht="30" hidden="1" customHeight="1" x14ac:dyDescent="0.35">
      <c r="A72" s="95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9"/>
      <c r="AC72" s="128"/>
      <c r="AD72" s="128"/>
      <c r="AE72" s="128"/>
      <c r="AF72" s="128"/>
      <c r="AG72" s="128"/>
      <c r="AH72" s="128"/>
      <c r="AI72" s="128"/>
      <c r="AJ72" s="129"/>
      <c r="AK72" s="129"/>
      <c r="AL72" s="128"/>
      <c r="AM72" s="129"/>
      <c r="AN72" s="129"/>
      <c r="AO72" s="129"/>
      <c r="AP72" s="129"/>
      <c r="AQ72" s="129"/>
      <c r="AR72" s="129"/>
      <c r="AS72" s="129"/>
      <c r="AT72" s="129"/>
      <c r="AU72" s="129"/>
      <c r="AV72" s="128"/>
      <c r="AW72" s="128"/>
      <c r="AX72" s="122"/>
      <c r="AY72" s="122"/>
      <c r="AZ72" s="122"/>
      <c r="BA72" s="122"/>
      <c r="BB72" s="122"/>
      <c r="BC72" s="122"/>
      <c r="BD72" s="128"/>
      <c r="BE72" s="129"/>
      <c r="BF72" s="128"/>
      <c r="BG72" s="128"/>
      <c r="BH72" s="97"/>
      <c r="BI72" s="95"/>
      <c r="BJ72" s="97"/>
      <c r="BK72" s="95"/>
      <c r="BL72" s="95"/>
      <c r="BM72" s="98"/>
      <c r="BN72" s="99"/>
      <c r="BO72" s="122"/>
      <c r="BP72" s="122"/>
      <c r="BQ72" s="122"/>
      <c r="BR72" s="96"/>
      <c r="BS72" s="130"/>
    </row>
    <row r="73" spans="1:71" ht="30" hidden="1" customHeight="1" x14ac:dyDescent="0.35">
      <c r="A73" s="95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9"/>
      <c r="AC73" s="128"/>
      <c r="AD73" s="128"/>
      <c r="AE73" s="128"/>
      <c r="AF73" s="128"/>
      <c r="AG73" s="128"/>
      <c r="AH73" s="128"/>
      <c r="AI73" s="128"/>
      <c r="AJ73" s="129"/>
      <c r="AK73" s="129"/>
      <c r="AL73" s="128"/>
      <c r="AM73" s="129"/>
      <c r="AN73" s="129"/>
      <c r="AO73" s="129"/>
      <c r="AP73" s="129"/>
      <c r="AQ73" s="129"/>
      <c r="AR73" s="129"/>
      <c r="AS73" s="129"/>
      <c r="AT73" s="129"/>
      <c r="AU73" s="129"/>
      <c r="AV73" s="128"/>
      <c r="AW73" s="128"/>
      <c r="AX73" s="122"/>
      <c r="AY73" s="122"/>
      <c r="AZ73" s="122"/>
      <c r="BA73" s="122"/>
      <c r="BB73" s="122"/>
      <c r="BC73" s="122"/>
      <c r="BD73" s="128"/>
      <c r="BE73" s="129"/>
      <c r="BF73" s="128"/>
      <c r="BG73" s="128"/>
      <c r="BH73" s="97"/>
      <c r="BI73" s="95"/>
      <c r="BJ73" s="97"/>
      <c r="BK73" s="95"/>
      <c r="BL73" s="95"/>
      <c r="BM73" s="98"/>
      <c r="BN73" s="99"/>
      <c r="BO73" s="122"/>
      <c r="BP73" s="122"/>
      <c r="BQ73" s="122"/>
      <c r="BR73" s="96"/>
      <c r="BS73" s="130"/>
    </row>
    <row r="74" spans="1:71" ht="30" hidden="1" customHeight="1" x14ac:dyDescent="0.35">
      <c r="A74" s="95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9"/>
      <c r="AC74" s="128"/>
      <c r="AD74" s="128"/>
      <c r="AE74" s="128"/>
      <c r="AF74" s="128"/>
      <c r="AG74" s="128"/>
      <c r="AH74" s="128"/>
      <c r="AI74" s="128"/>
      <c r="AJ74" s="129"/>
      <c r="AK74" s="129"/>
      <c r="AL74" s="128"/>
      <c r="AM74" s="129"/>
      <c r="AN74" s="129"/>
      <c r="AO74" s="129"/>
      <c r="AP74" s="129"/>
      <c r="AQ74" s="129"/>
      <c r="AR74" s="129"/>
      <c r="AS74" s="129"/>
      <c r="AT74" s="129"/>
      <c r="AU74" s="129"/>
      <c r="AV74" s="128"/>
      <c r="AW74" s="128"/>
      <c r="AX74" s="122"/>
      <c r="AY74" s="122"/>
      <c r="AZ74" s="122"/>
      <c r="BA74" s="122"/>
      <c r="BB74" s="122"/>
      <c r="BC74" s="122"/>
      <c r="BD74" s="128"/>
      <c r="BE74" s="129"/>
      <c r="BF74" s="128"/>
      <c r="BG74" s="128"/>
      <c r="BH74" s="97"/>
      <c r="BI74" s="95"/>
      <c r="BJ74" s="97"/>
      <c r="BK74" s="95"/>
      <c r="BL74" s="95"/>
      <c r="BM74" s="98"/>
      <c r="BN74" s="99"/>
      <c r="BO74" s="122"/>
      <c r="BP74" s="122"/>
      <c r="BQ74" s="122"/>
      <c r="BR74" s="96"/>
      <c r="BS74" s="130"/>
    </row>
    <row r="75" spans="1:71" ht="30" hidden="1" customHeight="1" x14ac:dyDescent="0.35">
      <c r="A75" s="95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9"/>
      <c r="AC75" s="128"/>
      <c r="AD75" s="128"/>
      <c r="AE75" s="128"/>
      <c r="AF75" s="128"/>
      <c r="AG75" s="128"/>
      <c r="AH75" s="128"/>
      <c r="AI75" s="128"/>
      <c r="AJ75" s="129"/>
      <c r="AK75" s="129"/>
      <c r="AL75" s="128"/>
      <c r="AM75" s="129"/>
      <c r="AN75" s="129"/>
      <c r="AO75" s="129"/>
      <c r="AP75" s="129"/>
      <c r="AQ75" s="129"/>
      <c r="AR75" s="129"/>
      <c r="AS75" s="129"/>
      <c r="AT75" s="129"/>
      <c r="AU75" s="129"/>
      <c r="AV75" s="128"/>
      <c r="AW75" s="128"/>
      <c r="AX75" s="122"/>
      <c r="AY75" s="122"/>
      <c r="AZ75" s="122"/>
      <c r="BA75" s="122"/>
      <c r="BB75" s="122"/>
      <c r="BC75" s="122"/>
      <c r="BD75" s="128"/>
      <c r="BE75" s="129"/>
      <c r="BF75" s="128"/>
      <c r="BG75" s="128"/>
      <c r="BH75" s="97"/>
      <c r="BI75" s="95"/>
      <c r="BJ75" s="97"/>
      <c r="BK75" s="95"/>
      <c r="BL75" s="95"/>
      <c r="BM75" s="98"/>
      <c r="BN75" s="99"/>
      <c r="BO75" s="122"/>
      <c r="BP75" s="122"/>
      <c r="BQ75" s="122"/>
      <c r="BR75" s="96"/>
      <c r="BS75" s="130"/>
    </row>
    <row r="76" spans="1:71" ht="30" hidden="1" customHeight="1" x14ac:dyDescent="0.35">
      <c r="A76" s="95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9"/>
      <c r="AC76" s="128"/>
      <c r="AD76" s="128"/>
      <c r="AE76" s="128"/>
      <c r="AF76" s="128"/>
      <c r="AG76" s="128"/>
      <c r="AH76" s="128"/>
      <c r="AI76" s="128"/>
      <c r="AJ76" s="129"/>
      <c r="AK76" s="129"/>
      <c r="AL76" s="128"/>
      <c r="AM76" s="129"/>
      <c r="AN76" s="129"/>
      <c r="AO76" s="129"/>
      <c r="AP76" s="129"/>
      <c r="AQ76" s="129"/>
      <c r="AR76" s="129"/>
      <c r="AS76" s="129"/>
      <c r="AT76" s="129"/>
      <c r="AU76" s="129"/>
      <c r="AV76" s="128"/>
      <c r="AW76" s="128"/>
      <c r="AX76" s="122"/>
      <c r="AY76" s="122"/>
      <c r="AZ76" s="122"/>
      <c r="BA76" s="122"/>
      <c r="BB76" s="122"/>
      <c r="BC76" s="122"/>
      <c r="BD76" s="128"/>
      <c r="BE76" s="129"/>
      <c r="BF76" s="128"/>
      <c r="BG76" s="128"/>
      <c r="BH76" s="97"/>
      <c r="BI76" s="95"/>
      <c r="BJ76" s="97"/>
      <c r="BK76" s="95"/>
      <c r="BL76" s="95"/>
      <c r="BM76" s="98"/>
      <c r="BN76" s="99"/>
      <c r="BO76" s="122"/>
      <c r="BP76" s="122"/>
      <c r="BQ76" s="122"/>
      <c r="BR76" s="96"/>
      <c r="BS76" s="130"/>
    </row>
    <row r="77" spans="1:71" ht="30" hidden="1" customHeight="1" x14ac:dyDescent="0.35">
      <c r="A77" s="95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9"/>
      <c r="AC77" s="128"/>
      <c r="AD77" s="128"/>
      <c r="AE77" s="128"/>
      <c r="AF77" s="128"/>
      <c r="AG77" s="128"/>
      <c r="AH77" s="128"/>
      <c r="AI77" s="128"/>
      <c r="AJ77" s="129"/>
      <c r="AK77" s="129"/>
      <c r="AL77" s="128"/>
      <c r="AM77" s="129"/>
      <c r="AN77" s="129"/>
      <c r="AO77" s="129"/>
      <c r="AP77" s="129"/>
      <c r="AQ77" s="129"/>
      <c r="AR77" s="129"/>
      <c r="AS77" s="129"/>
      <c r="AT77" s="129"/>
      <c r="AU77" s="129"/>
      <c r="AV77" s="128"/>
      <c r="AW77" s="128"/>
      <c r="AX77" s="122"/>
      <c r="AY77" s="122"/>
      <c r="AZ77" s="122"/>
      <c r="BA77" s="122"/>
      <c r="BB77" s="122"/>
      <c r="BC77" s="122"/>
      <c r="BD77" s="128"/>
      <c r="BE77" s="129"/>
      <c r="BF77" s="128"/>
      <c r="BG77" s="128"/>
      <c r="BH77" s="97"/>
      <c r="BI77" s="95"/>
      <c r="BJ77" s="97"/>
      <c r="BK77" s="95"/>
      <c r="BL77" s="95"/>
      <c r="BM77" s="98"/>
      <c r="BN77" s="99"/>
      <c r="BO77" s="122"/>
      <c r="BP77" s="122"/>
      <c r="BQ77" s="122"/>
      <c r="BR77" s="96"/>
      <c r="BS77" s="130"/>
    </row>
    <row r="78" spans="1:71" ht="30" hidden="1" customHeight="1" x14ac:dyDescent="0.35">
      <c r="A78" s="95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9"/>
      <c r="AC78" s="128"/>
      <c r="AD78" s="128"/>
      <c r="AE78" s="128"/>
      <c r="AF78" s="128"/>
      <c r="AG78" s="128"/>
      <c r="AH78" s="128"/>
      <c r="AI78" s="128"/>
      <c r="AJ78" s="129"/>
      <c r="AK78" s="129"/>
      <c r="AL78" s="128"/>
      <c r="AM78" s="129"/>
      <c r="AN78" s="129"/>
      <c r="AO78" s="129"/>
      <c r="AP78" s="129"/>
      <c r="AQ78" s="129"/>
      <c r="AR78" s="129"/>
      <c r="AS78" s="129"/>
      <c r="AT78" s="129"/>
      <c r="AU78" s="129"/>
      <c r="AV78" s="128"/>
      <c r="AW78" s="128"/>
      <c r="AX78" s="122"/>
      <c r="AY78" s="122"/>
      <c r="AZ78" s="122"/>
      <c r="BA78" s="122"/>
      <c r="BB78" s="122"/>
      <c r="BC78" s="122"/>
      <c r="BD78" s="128"/>
      <c r="BE78" s="129"/>
      <c r="BF78" s="128"/>
      <c r="BG78" s="128"/>
      <c r="BH78" s="97"/>
      <c r="BI78" s="95"/>
      <c r="BJ78" s="97"/>
      <c r="BK78" s="95"/>
      <c r="BL78" s="95"/>
      <c r="BM78" s="98"/>
      <c r="BN78" s="99"/>
      <c r="BO78" s="122"/>
      <c r="BP78" s="122"/>
      <c r="BQ78" s="122"/>
      <c r="BR78" s="96"/>
      <c r="BS78" s="130"/>
    </row>
    <row r="79" spans="1:71" ht="30" hidden="1" customHeight="1" x14ac:dyDescent="0.35">
      <c r="A79" s="95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9"/>
      <c r="AC79" s="128"/>
      <c r="AD79" s="128"/>
      <c r="AE79" s="128"/>
      <c r="AF79" s="128"/>
      <c r="AG79" s="128"/>
      <c r="AH79" s="128"/>
      <c r="AI79" s="128"/>
      <c r="AJ79" s="129"/>
      <c r="AK79" s="129"/>
      <c r="AL79" s="128"/>
      <c r="AM79" s="129"/>
      <c r="AN79" s="129"/>
      <c r="AO79" s="129"/>
      <c r="AP79" s="129"/>
      <c r="AQ79" s="129"/>
      <c r="AR79" s="129"/>
      <c r="AS79" s="129"/>
      <c r="AT79" s="129"/>
      <c r="AU79" s="129"/>
      <c r="AV79" s="128"/>
      <c r="AW79" s="128"/>
      <c r="AX79" s="122"/>
      <c r="AY79" s="122"/>
      <c r="AZ79" s="122"/>
      <c r="BA79" s="122"/>
      <c r="BB79" s="122"/>
      <c r="BC79" s="122"/>
      <c r="BD79" s="128"/>
      <c r="BE79" s="129"/>
      <c r="BF79" s="128"/>
      <c r="BG79" s="128"/>
      <c r="BH79" s="97"/>
      <c r="BI79" s="95"/>
      <c r="BJ79" s="97"/>
      <c r="BK79" s="95"/>
      <c r="BL79" s="95"/>
      <c r="BM79" s="98"/>
      <c r="BN79" s="99"/>
      <c r="BO79" s="122"/>
      <c r="BP79" s="122"/>
      <c r="BQ79" s="122"/>
      <c r="BR79" s="96"/>
      <c r="BS79" s="130"/>
    </row>
    <row r="80" spans="1:71" ht="30" hidden="1" customHeight="1" x14ac:dyDescent="0.35">
      <c r="A80" s="95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9"/>
      <c r="AC80" s="128"/>
      <c r="AD80" s="128"/>
      <c r="AE80" s="128"/>
      <c r="AF80" s="128"/>
      <c r="AG80" s="128"/>
      <c r="AH80" s="128"/>
      <c r="AI80" s="128"/>
      <c r="AJ80" s="129"/>
      <c r="AK80" s="129"/>
      <c r="AL80" s="128"/>
      <c r="AM80" s="129"/>
      <c r="AN80" s="129"/>
      <c r="AO80" s="129"/>
      <c r="AP80" s="129"/>
      <c r="AQ80" s="129"/>
      <c r="AR80" s="129"/>
      <c r="AS80" s="129"/>
      <c r="AT80" s="129"/>
      <c r="AU80" s="129"/>
      <c r="AV80" s="128"/>
      <c r="AW80" s="128"/>
      <c r="AX80" s="122"/>
      <c r="AY80" s="122"/>
      <c r="AZ80" s="122"/>
      <c r="BA80" s="122"/>
      <c r="BB80" s="122"/>
      <c r="BC80" s="122"/>
      <c r="BD80" s="128"/>
      <c r="BE80" s="129"/>
      <c r="BF80" s="128"/>
      <c r="BG80" s="128"/>
      <c r="BH80" s="97"/>
      <c r="BI80" s="95"/>
      <c r="BJ80" s="97"/>
      <c r="BK80" s="95"/>
      <c r="BL80" s="95"/>
      <c r="BM80" s="98"/>
      <c r="BN80" s="99"/>
      <c r="BO80" s="122"/>
      <c r="BP80" s="122"/>
      <c r="BQ80" s="122"/>
      <c r="BR80" s="96"/>
      <c r="BS80" s="130"/>
    </row>
    <row r="81" spans="1:71" ht="30" hidden="1" customHeight="1" x14ac:dyDescent="0.35">
      <c r="A81" s="95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9"/>
      <c r="AC81" s="128"/>
      <c r="AD81" s="128"/>
      <c r="AE81" s="128"/>
      <c r="AF81" s="128"/>
      <c r="AG81" s="128"/>
      <c r="AH81" s="128"/>
      <c r="AI81" s="128"/>
      <c r="AJ81" s="129"/>
      <c r="AK81" s="129"/>
      <c r="AL81" s="128"/>
      <c r="AM81" s="129"/>
      <c r="AN81" s="129"/>
      <c r="AO81" s="129"/>
      <c r="AP81" s="129"/>
      <c r="AQ81" s="129"/>
      <c r="AR81" s="129"/>
      <c r="AS81" s="129"/>
      <c r="AT81" s="129"/>
      <c r="AU81" s="129"/>
      <c r="AV81" s="128"/>
      <c r="AW81" s="128"/>
      <c r="AX81" s="122"/>
      <c r="AY81" s="122"/>
      <c r="AZ81" s="122"/>
      <c r="BA81" s="122"/>
      <c r="BB81" s="122"/>
      <c r="BC81" s="122"/>
      <c r="BD81" s="128"/>
      <c r="BE81" s="129"/>
      <c r="BF81" s="128"/>
      <c r="BG81" s="128"/>
      <c r="BH81" s="97"/>
      <c r="BI81" s="95"/>
      <c r="BJ81" s="97"/>
      <c r="BK81" s="95"/>
      <c r="BL81" s="95"/>
      <c r="BM81" s="98"/>
      <c r="BN81" s="99"/>
      <c r="BO81" s="122"/>
      <c r="BP81" s="122"/>
      <c r="BQ81" s="122"/>
      <c r="BR81" s="96"/>
      <c r="BS81" s="130"/>
    </row>
    <row r="82" spans="1:71" ht="30" hidden="1" customHeight="1" x14ac:dyDescent="0.35">
      <c r="A82" s="95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9"/>
      <c r="AC82" s="128"/>
      <c r="AD82" s="128"/>
      <c r="AE82" s="128"/>
      <c r="AF82" s="128"/>
      <c r="AG82" s="128"/>
      <c r="AH82" s="128"/>
      <c r="AI82" s="128"/>
      <c r="AJ82" s="129"/>
      <c r="AK82" s="129"/>
      <c r="AL82" s="128"/>
      <c r="AM82" s="129"/>
      <c r="AN82" s="129"/>
      <c r="AO82" s="129"/>
      <c r="AP82" s="129"/>
      <c r="AQ82" s="129"/>
      <c r="AR82" s="129"/>
      <c r="AS82" s="129"/>
      <c r="AT82" s="129"/>
      <c r="AU82" s="129"/>
      <c r="AV82" s="128"/>
      <c r="AW82" s="128"/>
      <c r="AX82" s="122"/>
      <c r="AY82" s="122"/>
      <c r="AZ82" s="122"/>
      <c r="BA82" s="122"/>
      <c r="BB82" s="122"/>
      <c r="BC82" s="122"/>
      <c r="BD82" s="128"/>
      <c r="BE82" s="129"/>
      <c r="BF82" s="128"/>
      <c r="BG82" s="128"/>
      <c r="BH82" s="97"/>
      <c r="BI82" s="95"/>
      <c r="BJ82" s="97"/>
      <c r="BK82" s="95"/>
      <c r="BL82" s="95"/>
      <c r="BM82" s="98"/>
      <c r="BN82" s="99"/>
      <c r="BO82" s="122"/>
      <c r="BP82" s="122"/>
      <c r="BQ82" s="122"/>
      <c r="BR82" s="96"/>
      <c r="BS82" s="130"/>
    </row>
    <row r="83" spans="1:71" ht="30" hidden="1" customHeight="1" x14ac:dyDescent="0.35">
      <c r="A83" s="95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9"/>
      <c r="AC83" s="128"/>
      <c r="AD83" s="128"/>
      <c r="AE83" s="128"/>
      <c r="AF83" s="128"/>
      <c r="AG83" s="128"/>
      <c r="AH83" s="128"/>
      <c r="AI83" s="128"/>
      <c r="AJ83" s="129"/>
      <c r="AK83" s="129"/>
      <c r="AL83" s="128"/>
      <c r="AM83" s="129"/>
      <c r="AN83" s="129"/>
      <c r="AO83" s="129"/>
      <c r="AP83" s="129"/>
      <c r="AQ83" s="129"/>
      <c r="AR83" s="129"/>
      <c r="AS83" s="129"/>
      <c r="AT83" s="129"/>
      <c r="AU83" s="129"/>
      <c r="AV83" s="128"/>
      <c r="AW83" s="128"/>
      <c r="AX83" s="122"/>
      <c r="AY83" s="122"/>
      <c r="AZ83" s="122"/>
      <c r="BA83" s="122"/>
      <c r="BB83" s="122"/>
      <c r="BC83" s="122"/>
      <c r="BD83" s="128"/>
      <c r="BE83" s="129"/>
      <c r="BF83" s="128"/>
      <c r="BG83" s="128"/>
      <c r="BH83" s="97"/>
      <c r="BI83" s="95"/>
      <c r="BJ83" s="97"/>
      <c r="BK83" s="95"/>
      <c r="BL83" s="95"/>
      <c r="BM83" s="98"/>
      <c r="BN83" s="99"/>
      <c r="BO83" s="122"/>
      <c r="BP83" s="122"/>
      <c r="BQ83" s="122"/>
      <c r="BR83" s="96"/>
      <c r="BS83" s="130"/>
    </row>
    <row r="84" spans="1:71" ht="30" hidden="1" customHeight="1" x14ac:dyDescent="0.35">
      <c r="A84" s="95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9"/>
      <c r="AC84" s="128"/>
      <c r="AD84" s="128"/>
      <c r="AE84" s="128"/>
      <c r="AF84" s="128"/>
      <c r="AG84" s="128"/>
      <c r="AH84" s="128"/>
      <c r="AI84" s="128"/>
      <c r="AJ84" s="129"/>
      <c r="AK84" s="129"/>
      <c r="AL84" s="128"/>
      <c r="AM84" s="129"/>
      <c r="AN84" s="129"/>
      <c r="AO84" s="129"/>
      <c r="AP84" s="129"/>
      <c r="AQ84" s="129"/>
      <c r="AR84" s="129"/>
      <c r="AS84" s="129"/>
      <c r="AT84" s="129"/>
      <c r="AU84" s="129"/>
      <c r="AV84" s="128"/>
      <c r="AW84" s="128"/>
      <c r="AX84" s="122"/>
      <c r="AY84" s="122"/>
      <c r="AZ84" s="122"/>
      <c r="BA84" s="122"/>
      <c r="BB84" s="122"/>
      <c r="BC84" s="122"/>
      <c r="BD84" s="128"/>
      <c r="BE84" s="129"/>
      <c r="BF84" s="128"/>
      <c r="BG84" s="128"/>
      <c r="BH84" s="97"/>
      <c r="BI84" s="95"/>
      <c r="BJ84" s="97"/>
      <c r="BK84" s="95"/>
      <c r="BL84" s="95"/>
      <c r="BM84" s="98"/>
      <c r="BN84" s="99"/>
      <c r="BO84" s="122"/>
      <c r="BP84" s="122"/>
      <c r="BQ84" s="122"/>
      <c r="BR84" s="96"/>
      <c r="BS84" s="130"/>
    </row>
    <row r="85" spans="1:71" ht="30" hidden="1" customHeight="1" x14ac:dyDescent="0.35">
      <c r="A85" s="95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9"/>
      <c r="AC85" s="128"/>
      <c r="AD85" s="128"/>
      <c r="AE85" s="128"/>
      <c r="AF85" s="128"/>
      <c r="AG85" s="128"/>
      <c r="AH85" s="128"/>
      <c r="AI85" s="128"/>
      <c r="AJ85" s="129"/>
      <c r="AK85" s="129"/>
      <c r="AL85" s="128"/>
      <c r="AM85" s="129"/>
      <c r="AN85" s="129"/>
      <c r="AO85" s="129"/>
      <c r="AP85" s="129"/>
      <c r="AQ85" s="129"/>
      <c r="AR85" s="129"/>
      <c r="AS85" s="129"/>
      <c r="AT85" s="129"/>
      <c r="AU85" s="129"/>
      <c r="AV85" s="128"/>
      <c r="AW85" s="128"/>
      <c r="AX85" s="122"/>
      <c r="AY85" s="122"/>
      <c r="AZ85" s="122"/>
      <c r="BA85" s="122"/>
      <c r="BB85" s="122"/>
      <c r="BC85" s="122"/>
      <c r="BD85" s="128"/>
      <c r="BE85" s="129"/>
      <c r="BF85" s="128"/>
      <c r="BG85" s="128"/>
      <c r="BH85" s="97"/>
      <c r="BI85" s="95"/>
      <c r="BJ85" s="97"/>
      <c r="BK85" s="95"/>
      <c r="BL85" s="95"/>
      <c r="BM85" s="98"/>
      <c r="BN85" s="99"/>
      <c r="BO85" s="122"/>
      <c r="BP85" s="122"/>
      <c r="BQ85" s="122"/>
      <c r="BR85" s="96"/>
      <c r="BS85" s="130"/>
    </row>
    <row r="86" spans="1:71" ht="30" hidden="1" customHeight="1" x14ac:dyDescent="0.35">
      <c r="A86" s="95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9"/>
      <c r="AC86" s="128"/>
      <c r="AD86" s="128"/>
      <c r="AE86" s="128"/>
      <c r="AF86" s="128"/>
      <c r="AG86" s="128"/>
      <c r="AH86" s="128"/>
      <c r="AI86" s="128"/>
      <c r="AJ86" s="129"/>
      <c r="AK86" s="129"/>
      <c r="AL86" s="128"/>
      <c r="AM86" s="129"/>
      <c r="AN86" s="129"/>
      <c r="AO86" s="129"/>
      <c r="AP86" s="129"/>
      <c r="AQ86" s="129"/>
      <c r="AR86" s="129"/>
      <c r="AS86" s="129"/>
      <c r="AT86" s="129"/>
      <c r="AU86" s="129"/>
      <c r="AV86" s="128"/>
      <c r="AW86" s="128"/>
      <c r="AX86" s="122"/>
      <c r="AY86" s="122"/>
      <c r="AZ86" s="122"/>
      <c r="BA86" s="122"/>
      <c r="BB86" s="122"/>
      <c r="BC86" s="122"/>
      <c r="BD86" s="128"/>
      <c r="BE86" s="129"/>
      <c r="BF86" s="128"/>
      <c r="BG86" s="128"/>
      <c r="BH86" s="97"/>
      <c r="BI86" s="95"/>
      <c r="BJ86" s="97"/>
      <c r="BK86" s="95"/>
      <c r="BL86" s="95"/>
      <c r="BM86" s="98"/>
      <c r="BN86" s="99"/>
      <c r="BO86" s="122"/>
      <c r="BP86" s="122"/>
      <c r="BQ86" s="122"/>
      <c r="BR86" s="96"/>
      <c r="BS86" s="130"/>
    </row>
    <row r="87" spans="1:71" ht="30" hidden="1" customHeight="1" x14ac:dyDescent="0.35">
      <c r="A87" s="95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9"/>
      <c r="AC87" s="128"/>
      <c r="AD87" s="128"/>
      <c r="AE87" s="128"/>
      <c r="AF87" s="128"/>
      <c r="AG87" s="128"/>
      <c r="AH87" s="128"/>
      <c r="AI87" s="128"/>
      <c r="AJ87" s="129"/>
      <c r="AK87" s="129"/>
      <c r="AL87" s="128"/>
      <c r="AM87" s="129"/>
      <c r="AN87" s="129"/>
      <c r="AO87" s="129"/>
      <c r="AP87" s="129"/>
      <c r="AQ87" s="129"/>
      <c r="AR87" s="129"/>
      <c r="AS87" s="129"/>
      <c r="AT87" s="129"/>
      <c r="AU87" s="129"/>
      <c r="AV87" s="128"/>
      <c r="AW87" s="128"/>
      <c r="AX87" s="122"/>
      <c r="AY87" s="122"/>
      <c r="AZ87" s="122"/>
      <c r="BA87" s="122"/>
      <c r="BB87" s="122"/>
      <c r="BC87" s="122"/>
      <c r="BD87" s="128"/>
      <c r="BE87" s="129"/>
      <c r="BF87" s="128"/>
      <c r="BG87" s="128"/>
      <c r="BH87" s="97"/>
      <c r="BI87" s="95"/>
      <c r="BJ87" s="97"/>
      <c r="BK87" s="95"/>
      <c r="BL87" s="95"/>
      <c r="BM87" s="98"/>
      <c r="BN87" s="99"/>
      <c r="BO87" s="122"/>
      <c r="BP87" s="122"/>
      <c r="BQ87" s="122"/>
      <c r="BR87" s="96"/>
      <c r="BS87" s="130"/>
    </row>
    <row r="88" spans="1:71" ht="30" hidden="1" customHeight="1" x14ac:dyDescent="0.35">
      <c r="A88" s="95"/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9"/>
      <c r="AC88" s="128"/>
      <c r="AD88" s="128"/>
      <c r="AE88" s="128"/>
      <c r="AF88" s="128"/>
      <c r="AG88" s="128"/>
      <c r="AH88" s="128"/>
      <c r="AI88" s="128"/>
      <c r="AJ88" s="129"/>
      <c r="AK88" s="129"/>
      <c r="AL88" s="128"/>
      <c r="AM88" s="129"/>
      <c r="AN88" s="129"/>
      <c r="AO88" s="129"/>
      <c r="AP88" s="129"/>
      <c r="AQ88" s="129"/>
      <c r="AR88" s="129"/>
      <c r="AS88" s="129"/>
      <c r="AT88" s="129"/>
      <c r="AU88" s="129"/>
      <c r="AV88" s="128"/>
      <c r="AW88" s="128"/>
      <c r="AX88" s="122"/>
      <c r="AY88" s="122"/>
      <c r="AZ88" s="122"/>
      <c r="BA88" s="122"/>
      <c r="BB88" s="122"/>
      <c r="BC88" s="122"/>
      <c r="BD88" s="128"/>
      <c r="BE88" s="129"/>
      <c r="BF88" s="128"/>
      <c r="BG88" s="128"/>
      <c r="BH88" s="97"/>
      <c r="BI88" s="95"/>
      <c r="BJ88" s="97"/>
      <c r="BK88" s="95"/>
      <c r="BL88" s="95"/>
      <c r="BM88" s="98"/>
      <c r="BN88" s="99"/>
      <c r="BO88" s="122"/>
      <c r="BP88" s="122"/>
      <c r="BQ88" s="122"/>
      <c r="BR88" s="96"/>
      <c r="BS88" s="130"/>
    </row>
    <row r="89" spans="1:71" ht="30" hidden="1" customHeight="1" x14ac:dyDescent="0.35">
      <c r="A89" s="95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9"/>
      <c r="AC89" s="128"/>
      <c r="AD89" s="128"/>
      <c r="AE89" s="128"/>
      <c r="AF89" s="128"/>
      <c r="AG89" s="128"/>
      <c r="AH89" s="128"/>
      <c r="AI89" s="128"/>
      <c r="AJ89" s="129"/>
      <c r="AK89" s="129"/>
      <c r="AL89" s="128"/>
      <c r="AM89" s="129"/>
      <c r="AN89" s="129"/>
      <c r="AO89" s="129"/>
      <c r="AP89" s="129"/>
      <c r="AQ89" s="129"/>
      <c r="AR89" s="129"/>
      <c r="AS89" s="129"/>
      <c r="AT89" s="129"/>
      <c r="AU89" s="129"/>
      <c r="AV89" s="128"/>
      <c r="AW89" s="128"/>
      <c r="AX89" s="122"/>
      <c r="AY89" s="122"/>
      <c r="AZ89" s="122"/>
      <c r="BA89" s="122"/>
      <c r="BB89" s="122"/>
      <c r="BC89" s="122"/>
      <c r="BD89" s="128"/>
      <c r="BE89" s="129"/>
      <c r="BF89" s="128"/>
      <c r="BG89" s="128"/>
      <c r="BH89" s="97"/>
      <c r="BI89" s="95"/>
      <c r="BJ89" s="97"/>
      <c r="BK89" s="95"/>
      <c r="BL89" s="95"/>
      <c r="BM89" s="98"/>
      <c r="BN89" s="99"/>
      <c r="BO89" s="122"/>
      <c r="BP89" s="122"/>
      <c r="BQ89" s="122"/>
      <c r="BR89" s="96"/>
      <c r="BS89" s="130"/>
    </row>
    <row r="90" spans="1:71" ht="30" hidden="1" customHeight="1" x14ac:dyDescent="0.35">
      <c r="A90" s="95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9"/>
      <c r="AC90" s="128"/>
      <c r="AD90" s="128"/>
      <c r="AE90" s="128"/>
      <c r="AF90" s="128"/>
      <c r="AG90" s="128"/>
      <c r="AH90" s="128"/>
      <c r="AI90" s="128"/>
      <c r="AJ90" s="129"/>
      <c r="AK90" s="129"/>
      <c r="AL90" s="128"/>
      <c r="AM90" s="129"/>
      <c r="AN90" s="129"/>
      <c r="AO90" s="129"/>
      <c r="AP90" s="129"/>
      <c r="AQ90" s="129"/>
      <c r="AR90" s="129"/>
      <c r="AS90" s="129"/>
      <c r="AT90" s="129"/>
      <c r="AU90" s="129"/>
      <c r="AV90" s="128"/>
      <c r="AW90" s="128"/>
      <c r="AX90" s="122"/>
      <c r="AY90" s="122"/>
      <c r="AZ90" s="122"/>
      <c r="BA90" s="122"/>
      <c r="BB90" s="122"/>
      <c r="BC90" s="122"/>
      <c r="BD90" s="128"/>
      <c r="BE90" s="129"/>
      <c r="BF90" s="128"/>
      <c r="BG90" s="128"/>
      <c r="BH90" s="97"/>
      <c r="BI90" s="95"/>
      <c r="BJ90" s="97"/>
      <c r="BK90" s="95"/>
      <c r="BL90" s="95"/>
      <c r="BM90" s="98"/>
      <c r="BN90" s="99"/>
      <c r="BO90" s="122"/>
      <c r="BP90" s="122"/>
      <c r="BQ90" s="122"/>
      <c r="BR90" s="96"/>
      <c r="BS90" s="130"/>
    </row>
    <row r="91" spans="1:71" ht="30" hidden="1" customHeight="1" x14ac:dyDescent="0.35">
      <c r="A91" s="95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9"/>
      <c r="AC91" s="128"/>
      <c r="AD91" s="128"/>
      <c r="AE91" s="128"/>
      <c r="AF91" s="128"/>
      <c r="AG91" s="128"/>
      <c r="AH91" s="128"/>
      <c r="AI91" s="128"/>
      <c r="AJ91" s="129"/>
      <c r="AK91" s="129"/>
      <c r="AL91" s="128"/>
      <c r="AM91" s="129"/>
      <c r="AN91" s="129"/>
      <c r="AO91" s="129"/>
      <c r="AP91" s="129"/>
      <c r="AQ91" s="129"/>
      <c r="AR91" s="129"/>
      <c r="AS91" s="129"/>
      <c r="AT91" s="129"/>
      <c r="AU91" s="129"/>
      <c r="AV91" s="128"/>
      <c r="AW91" s="128"/>
      <c r="AX91" s="122"/>
      <c r="AY91" s="122"/>
      <c r="AZ91" s="122"/>
      <c r="BA91" s="122"/>
      <c r="BB91" s="122"/>
      <c r="BC91" s="122"/>
      <c r="BD91" s="128"/>
      <c r="BE91" s="129"/>
      <c r="BF91" s="128"/>
      <c r="BG91" s="128"/>
      <c r="BH91" s="97"/>
      <c r="BI91" s="95"/>
      <c r="BJ91" s="97"/>
      <c r="BK91" s="95"/>
      <c r="BL91" s="95"/>
      <c r="BM91" s="98"/>
      <c r="BN91" s="99"/>
      <c r="BO91" s="122"/>
      <c r="BP91" s="122"/>
      <c r="BQ91" s="122"/>
      <c r="BR91" s="96"/>
      <c r="BS91" s="130"/>
    </row>
    <row r="92" spans="1:71" ht="30" hidden="1" customHeight="1" x14ac:dyDescent="0.35">
      <c r="A92" s="95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9"/>
      <c r="AC92" s="128"/>
      <c r="AD92" s="128"/>
      <c r="AE92" s="128"/>
      <c r="AF92" s="128"/>
      <c r="AG92" s="128"/>
      <c r="AH92" s="128"/>
      <c r="AI92" s="128"/>
      <c r="AJ92" s="129"/>
      <c r="AK92" s="129"/>
      <c r="AL92" s="128"/>
      <c r="AM92" s="129"/>
      <c r="AN92" s="129"/>
      <c r="AO92" s="129"/>
      <c r="AP92" s="129"/>
      <c r="AQ92" s="129"/>
      <c r="AR92" s="129"/>
      <c r="AS92" s="129"/>
      <c r="AT92" s="129"/>
      <c r="AU92" s="129"/>
      <c r="AV92" s="128"/>
      <c r="AW92" s="128"/>
      <c r="AX92" s="122"/>
      <c r="AY92" s="122"/>
      <c r="AZ92" s="122"/>
      <c r="BA92" s="122"/>
      <c r="BB92" s="122"/>
      <c r="BC92" s="122"/>
      <c r="BD92" s="128"/>
      <c r="BE92" s="129"/>
      <c r="BF92" s="128"/>
      <c r="BG92" s="128"/>
      <c r="BH92" s="97"/>
      <c r="BI92" s="95"/>
      <c r="BJ92" s="97"/>
      <c r="BK92" s="95"/>
      <c r="BL92" s="95"/>
      <c r="BM92" s="98"/>
      <c r="BN92" s="99"/>
      <c r="BO92" s="122"/>
      <c r="BP92" s="122"/>
      <c r="BQ92" s="122"/>
      <c r="BR92" s="96"/>
      <c r="BS92" s="130"/>
    </row>
    <row r="93" spans="1:71" ht="30" hidden="1" customHeight="1" x14ac:dyDescent="0.35">
      <c r="A93" s="95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9"/>
      <c r="AC93" s="128"/>
      <c r="AD93" s="128"/>
      <c r="AE93" s="128"/>
      <c r="AF93" s="128"/>
      <c r="AG93" s="128"/>
      <c r="AH93" s="128"/>
      <c r="AI93" s="128"/>
      <c r="AJ93" s="129"/>
      <c r="AK93" s="129"/>
      <c r="AL93" s="128"/>
      <c r="AM93" s="129"/>
      <c r="AN93" s="129"/>
      <c r="AO93" s="129"/>
      <c r="AP93" s="129"/>
      <c r="AQ93" s="129"/>
      <c r="AR93" s="129"/>
      <c r="AS93" s="129"/>
      <c r="AT93" s="129"/>
      <c r="AU93" s="129"/>
      <c r="AV93" s="128"/>
      <c r="AW93" s="128"/>
      <c r="AX93" s="122"/>
      <c r="AY93" s="122"/>
      <c r="AZ93" s="122"/>
      <c r="BA93" s="122"/>
      <c r="BB93" s="122"/>
      <c r="BC93" s="122"/>
      <c r="BD93" s="128"/>
      <c r="BE93" s="129"/>
      <c r="BF93" s="128"/>
      <c r="BG93" s="128"/>
      <c r="BH93" s="97"/>
      <c r="BI93" s="95"/>
      <c r="BJ93" s="97"/>
      <c r="BK93" s="95"/>
      <c r="BL93" s="95"/>
      <c r="BM93" s="98"/>
      <c r="BN93" s="99"/>
      <c r="BO93" s="122"/>
      <c r="BP93" s="122"/>
      <c r="BQ93" s="122"/>
      <c r="BR93" s="96"/>
      <c r="BS93" s="130"/>
    </row>
    <row r="94" spans="1:71" ht="30" hidden="1" customHeight="1" x14ac:dyDescent="0.35">
      <c r="A94" s="95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9"/>
      <c r="AC94" s="128"/>
      <c r="AD94" s="128"/>
      <c r="AE94" s="128"/>
      <c r="AF94" s="128"/>
      <c r="AG94" s="128"/>
      <c r="AH94" s="128"/>
      <c r="AI94" s="128"/>
      <c r="AJ94" s="129"/>
      <c r="AK94" s="129"/>
      <c r="AL94" s="128"/>
      <c r="AM94" s="129"/>
      <c r="AN94" s="129"/>
      <c r="AO94" s="129"/>
      <c r="AP94" s="129"/>
      <c r="AQ94" s="129"/>
      <c r="AR94" s="129"/>
      <c r="AS94" s="129"/>
      <c r="AT94" s="129"/>
      <c r="AU94" s="129"/>
      <c r="AV94" s="128"/>
      <c r="AW94" s="128"/>
      <c r="AX94" s="122"/>
      <c r="AY94" s="122"/>
      <c r="AZ94" s="122"/>
      <c r="BA94" s="122"/>
      <c r="BB94" s="122"/>
      <c r="BC94" s="122"/>
      <c r="BD94" s="128"/>
      <c r="BE94" s="129"/>
      <c r="BF94" s="128"/>
      <c r="BG94" s="128"/>
      <c r="BH94" s="97"/>
      <c r="BI94" s="95"/>
      <c r="BJ94" s="97"/>
      <c r="BK94" s="95"/>
      <c r="BL94" s="95"/>
      <c r="BM94" s="98"/>
      <c r="BN94" s="99"/>
      <c r="BO94" s="122"/>
      <c r="BP94" s="122"/>
      <c r="BQ94" s="122"/>
      <c r="BR94" s="96"/>
      <c r="BS94" s="130"/>
    </row>
    <row r="95" spans="1:71" ht="30" hidden="1" customHeight="1" x14ac:dyDescent="0.35">
      <c r="A95" s="95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9"/>
      <c r="AC95" s="128"/>
      <c r="AD95" s="128"/>
      <c r="AE95" s="128"/>
      <c r="AF95" s="128"/>
      <c r="AG95" s="128"/>
      <c r="AH95" s="128"/>
      <c r="AI95" s="128"/>
      <c r="AJ95" s="129"/>
      <c r="AK95" s="129"/>
      <c r="AL95" s="128"/>
      <c r="AM95" s="129"/>
      <c r="AN95" s="129"/>
      <c r="AO95" s="129"/>
      <c r="AP95" s="129"/>
      <c r="AQ95" s="129"/>
      <c r="AR95" s="129"/>
      <c r="AS95" s="129"/>
      <c r="AT95" s="129"/>
      <c r="AU95" s="129"/>
      <c r="AV95" s="128"/>
      <c r="AW95" s="128"/>
      <c r="AX95" s="122"/>
      <c r="AY95" s="122"/>
      <c r="AZ95" s="122"/>
      <c r="BA95" s="122"/>
      <c r="BB95" s="122"/>
      <c r="BC95" s="122"/>
      <c r="BD95" s="128"/>
      <c r="BE95" s="129"/>
      <c r="BF95" s="128"/>
      <c r="BG95" s="128"/>
      <c r="BH95" s="97"/>
      <c r="BI95" s="95"/>
      <c r="BJ95" s="97"/>
      <c r="BK95" s="95"/>
      <c r="BL95" s="95"/>
      <c r="BM95" s="98"/>
      <c r="BN95" s="99"/>
      <c r="BO95" s="122"/>
      <c r="BP95" s="122"/>
      <c r="BQ95" s="122"/>
      <c r="BR95" s="96"/>
      <c r="BS95" s="130"/>
    </row>
    <row r="96" spans="1:71" ht="30" hidden="1" customHeight="1" x14ac:dyDescent="0.35">
      <c r="A96" s="95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9"/>
      <c r="AC96" s="128"/>
      <c r="AD96" s="128"/>
      <c r="AE96" s="128"/>
      <c r="AF96" s="128"/>
      <c r="AG96" s="128"/>
      <c r="AH96" s="128"/>
      <c r="AI96" s="128"/>
      <c r="AJ96" s="129"/>
      <c r="AK96" s="129"/>
      <c r="AL96" s="128"/>
      <c r="AM96" s="129"/>
      <c r="AN96" s="129"/>
      <c r="AO96" s="129"/>
      <c r="AP96" s="129"/>
      <c r="AQ96" s="129"/>
      <c r="AR96" s="129"/>
      <c r="AS96" s="129"/>
      <c r="AT96" s="129"/>
      <c r="AU96" s="129"/>
      <c r="AV96" s="128"/>
      <c r="AW96" s="128"/>
      <c r="AX96" s="122"/>
      <c r="AY96" s="122"/>
      <c r="AZ96" s="122"/>
      <c r="BA96" s="122"/>
      <c r="BB96" s="122"/>
      <c r="BC96" s="122"/>
      <c r="BD96" s="128"/>
      <c r="BE96" s="129"/>
      <c r="BF96" s="128"/>
      <c r="BG96" s="128"/>
      <c r="BH96" s="97"/>
      <c r="BI96" s="95"/>
      <c r="BJ96" s="97"/>
      <c r="BK96" s="95"/>
      <c r="BL96" s="95"/>
      <c r="BM96" s="98"/>
      <c r="BN96" s="99"/>
      <c r="BO96" s="122"/>
      <c r="BP96" s="122"/>
      <c r="BQ96" s="122"/>
      <c r="BR96" s="96"/>
      <c r="BS96" s="130"/>
    </row>
    <row r="97" spans="1:71" ht="30" hidden="1" customHeight="1" x14ac:dyDescent="0.35">
      <c r="A97" s="95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9"/>
      <c r="AC97" s="128"/>
      <c r="AD97" s="128"/>
      <c r="AE97" s="128"/>
      <c r="AF97" s="128"/>
      <c r="AG97" s="128"/>
      <c r="AH97" s="128"/>
      <c r="AI97" s="128"/>
      <c r="AJ97" s="129"/>
      <c r="AK97" s="129"/>
      <c r="AL97" s="128"/>
      <c r="AM97" s="129"/>
      <c r="AN97" s="129"/>
      <c r="AO97" s="129"/>
      <c r="AP97" s="129"/>
      <c r="AQ97" s="129"/>
      <c r="AR97" s="129"/>
      <c r="AS97" s="129"/>
      <c r="AT97" s="129"/>
      <c r="AU97" s="129"/>
      <c r="AV97" s="128"/>
      <c r="AW97" s="128"/>
      <c r="AX97" s="122"/>
      <c r="AY97" s="122"/>
      <c r="AZ97" s="122"/>
      <c r="BA97" s="122"/>
      <c r="BB97" s="122"/>
      <c r="BC97" s="122"/>
      <c r="BD97" s="128"/>
      <c r="BE97" s="129"/>
      <c r="BF97" s="128"/>
      <c r="BG97" s="128"/>
      <c r="BH97" s="97"/>
      <c r="BI97" s="95"/>
      <c r="BJ97" s="97"/>
      <c r="BK97" s="95"/>
      <c r="BL97" s="95"/>
      <c r="BM97" s="98"/>
      <c r="BN97" s="99"/>
      <c r="BO97" s="122"/>
      <c r="BP97" s="122"/>
      <c r="BQ97" s="122"/>
      <c r="BR97" s="96"/>
      <c r="BS97" s="130"/>
    </row>
    <row r="98" spans="1:71" ht="30" hidden="1" customHeight="1" x14ac:dyDescent="0.35">
      <c r="A98" s="95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9"/>
      <c r="AC98" s="128"/>
      <c r="AD98" s="128"/>
      <c r="AE98" s="128"/>
      <c r="AF98" s="128"/>
      <c r="AG98" s="128"/>
      <c r="AH98" s="128"/>
      <c r="AI98" s="128"/>
      <c r="AJ98" s="129"/>
      <c r="AK98" s="129"/>
      <c r="AL98" s="128"/>
      <c r="AM98" s="129"/>
      <c r="AN98" s="129"/>
      <c r="AO98" s="129"/>
      <c r="AP98" s="129"/>
      <c r="AQ98" s="129"/>
      <c r="AR98" s="129"/>
      <c r="AS98" s="129"/>
      <c r="AT98" s="129"/>
      <c r="AU98" s="129"/>
      <c r="AV98" s="128"/>
      <c r="AW98" s="128"/>
      <c r="AX98" s="122"/>
      <c r="AY98" s="122"/>
      <c r="AZ98" s="122"/>
      <c r="BA98" s="122"/>
      <c r="BB98" s="122"/>
      <c r="BC98" s="122"/>
      <c r="BD98" s="128"/>
      <c r="BE98" s="129"/>
      <c r="BF98" s="128"/>
      <c r="BG98" s="128"/>
      <c r="BH98" s="97"/>
      <c r="BI98" s="95"/>
      <c r="BJ98" s="97"/>
      <c r="BK98" s="95"/>
      <c r="BL98" s="95"/>
      <c r="BM98" s="98"/>
      <c r="BN98" s="99"/>
      <c r="BO98" s="122"/>
      <c r="BP98" s="122"/>
      <c r="BQ98" s="122"/>
      <c r="BR98" s="96"/>
      <c r="BS98" s="130"/>
    </row>
    <row r="99" spans="1:71" ht="30" hidden="1" customHeight="1" x14ac:dyDescent="0.35">
      <c r="A99" s="95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9"/>
      <c r="AC99" s="128"/>
      <c r="AD99" s="128"/>
      <c r="AE99" s="128"/>
      <c r="AF99" s="128"/>
      <c r="AG99" s="128"/>
      <c r="AH99" s="128"/>
      <c r="AI99" s="128"/>
      <c r="AJ99" s="129"/>
      <c r="AK99" s="129"/>
      <c r="AL99" s="128"/>
      <c r="AM99" s="129"/>
      <c r="AN99" s="129"/>
      <c r="AO99" s="129"/>
      <c r="AP99" s="129"/>
      <c r="AQ99" s="129"/>
      <c r="AR99" s="129"/>
      <c r="AS99" s="129"/>
      <c r="AT99" s="129"/>
      <c r="AU99" s="129"/>
      <c r="AV99" s="128"/>
      <c r="AW99" s="128"/>
      <c r="AX99" s="122"/>
      <c r="AY99" s="122"/>
      <c r="AZ99" s="122"/>
      <c r="BA99" s="122"/>
      <c r="BB99" s="122"/>
      <c r="BC99" s="122"/>
      <c r="BD99" s="128"/>
      <c r="BE99" s="129"/>
      <c r="BF99" s="128"/>
      <c r="BG99" s="128"/>
      <c r="BH99" s="97"/>
      <c r="BI99" s="95"/>
      <c r="BJ99" s="97"/>
      <c r="BK99" s="95"/>
      <c r="BL99" s="95"/>
      <c r="BM99" s="98"/>
      <c r="BN99" s="99"/>
      <c r="BO99" s="122"/>
      <c r="BP99" s="122"/>
      <c r="BQ99" s="122"/>
      <c r="BR99" s="96"/>
      <c r="BS99" s="130"/>
    </row>
    <row r="100" spans="1:71" ht="30" hidden="1" customHeight="1" x14ac:dyDescent="0.35">
      <c r="A100" s="95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9"/>
      <c r="AC100" s="128"/>
      <c r="AD100" s="128"/>
      <c r="AE100" s="128"/>
      <c r="AF100" s="128"/>
      <c r="AG100" s="128"/>
      <c r="AH100" s="128"/>
      <c r="AI100" s="128"/>
      <c r="AJ100" s="129"/>
      <c r="AK100" s="129"/>
      <c r="AL100" s="128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8"/>
      <c r="AW100" s="128"/>
      <c r="AX100" s="122"/>
      <c r="AY100" s="122"/>
      <c r="AZ100" s="122"/>
      <c r="BA100" s="122"/>
      <c r="BB100" s="122"/>
      <c r="BC100" s="122"/>
      <c r="BD100" s="128"/>
      <c r="BE100" s="129"/>
      <c r="BF100" s="128"/>
      <c r="BG100" s="128"/>
      <c r="BH100" s="97"/>
      <c r="BI100" s="95"/>
      <c r="BJ100" s="97"/>
      <c r="BK100" s="95"/>
      <c r="BL100" s="95"/>
      <c r="BM100" s="98"/>
      <c r="BN100" s="99"/>
      <c r="BO100" s="122"/>
      <c r="BP100" s="122"/>
      <c r="BQ100" s="122"/>
      <c r="BR100" s="96"/>
      <c r="BS100" s="130"/>
    </row>
    <row r="101" spans="1:71" ht="30" hidden="1" customHeight="1" x14ac:dyDescent="0.35">
      <c r="A101" s="95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9"/>
      <c r="AC101" s="128"/>
      <c r="AD101" s="128"/>
      <c r="AE101" s="128"/>
      <c r="AF101" s="128"/>
      <c r="AG101" s="128"/>
      <c r="AH101" s="128"/>
      <c r="AI101" s="128"/>
      <c r="AJ101" s="129"/>
      <c r="AK101" s="129"/>
      <c r="AL101" s="128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8"/>
      <c r="AW101" s="128"/>
      <c r="AX101" s="122"/>
      <c r="AY101" s="122"/>
      <c r="AZ101" s="122"/>
      <c r="BA101" s="122"/>
      <c r="BB101" s="122"/>
      <c r="BC101" s="122"/>
      <c r="BD101" s="128"/>
      <c r="BE101" s="129"/>
      <c r="BF101" s="128"/>
      <c r="BG101" s="128"/>
      <c r="BH101" s="97"/>
      <c r="BI101" s="95"/>
      <c r="BJ101" s="97"/>
      <c r="BK101" s="95"/>
      <c r="BL101" s="95"/>
      <c r="BM101" s="98"/>
      <c r="BN101" s="99"/>
      <c r="BO101" s="122"/>
      <c r="BP101" s="122"/>
      <c r="BQ101" s="122"/>
      <c r="BR101" s="96"/>
      <c r="BS101" s="130"/>
    </row>
    <row r="102" spans="1:71" ht="30" hidden="1" customHeight="1" x14ac:dyDescent="0.35">
      <c r="A102" s="95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9"/>
      <c r="AC102" s="128"/>
      <c r="AD102" s="128"/>
      <c r="AE102" s="128"/>
      <c r="AF102" s="128"/>
      <c r="AG102" s="128"/>
      <c r="AH102" s="128"/>
      <c r="AI102" s="128"/>
      <c r="AJ102" s="129"/>
      <c r="AK102" s="129"/>
      <c r="AL102" s="128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8"/>
      <c r="AW102" s="128"/>
      <c r="AX102" s="122"/>
      <c r="AY102" s="122"/>
      <c r="AZ102" s="122"/>
      <c r="BA102" s="122"/>
      <c r="BB102" s="122"/>
      <c r="BC102" s="122"/>
      <c r="BD102" s="128"/>
      <c r="BE102" s="129"/>
      <c r="BF102" s="128"/>
      <c r="BG102" s="128"/>
      <c r="BH102" s="97"/>
      <c r="BI102" s="95"/>
      <c r="BJ102" s="97"/>
      <c r="BK102" s="95"/>
      <c r="BL102" s="95"/>
      <c r="BM102" s="98"/>
      <c r="BN102" s="99"/>
      <c r="BO102" s="122"/>
      <c r="BP102" s="122"/>
      <c r="BQ102" s="122"/>
      <c r="BR102" s="96"/>
      <c r="BS102" s="130"/>
    </row>
    <row r="103" spans="1:71" ht="30" hidden="1" customHeight="1" x14ac:dyDescent="0.35">
      <c r="A103" s="95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9"/>
      <c r="AC103" s="128"/>
      <c r="AD103" s="128"/>
      <c r="AE103" s="128"/>
      <c r="AF103" s="128"/>
      <c r="AG103" s="128"/>
      <c r="AH103" s="128"/>
      <c r="AI103" s="128"/>
      <c r="AJ103" s="129"/>
      <c r="AK103" s="129"/>
      <c r="AL103" s="128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8"/>
      <c r="AW103" s="128"/>
      <c r="AX103" s="122"/>
      <c r="AY103" s="122"/>
      <c r="AZ103" s="122"/>
      <c r="BA103" s="122"/>
      <c r="BB103" s="122"/>
      <c r="BC103" s="122"/>
      <c r="BD103" s="128"/>
      <c r="BE103" s="129"/>
      <c r="BF103" s="128"/>
      <c r="BG103" s="128"/>
      <c r="BH103" s="97"/>
      <c r="BI103" s="95"/>
      <c r="BJ103" s="97"/>
      <c r="BK103" s="95"/>
      <c r="BL103" s="95"/>
      <c r="BM103" s="98"/>
      <c r="BN103" s="99"/>
      <c r="BO103" s="122"/>
      <c r="BP103" s="122"/>
      <c r="BQ103" s="122"/>
      <c r="BR103" s="96"/>
      <c r="BS103" s="130"/>
    </row>
    <row r="104" spans="1:71" ht="30" hidden="1" customHeight="1" x14ac:dyDescent="0.35">
      <c r="A104" s="95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9"/>
      <c r="AC104" s="128"/>
      <c r="AD104" s="128"/>
      <c r="AE104" s="128"/>
      <c r="AF104" s="128"/>
      <c r="AG104" s="128"/>
      <c r="AH104" s="128"/>
      <c r="AI104" s="128"/>
      <c r="AJ104" s="129"/>
      <c r="AK104" s="129"/>
      <c r="AL104" s="128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8"/>
      <c r="AW104" s="128"/>
      <c r="AX104" s="122"/>
      <c r="AY104" s="122"/>
      <c r="AZ104" s="122"/>
      <c r="BA104" s="122"/>
      <c r="BB104" s="122"/>
      <c r="BC104" s="122"/>
      <c r="BD104" s="128"/>
      <c r="BE104" s="129"/>
      <c r="BF104" s="128"/>
      <c r="BG104" s="128"/>
      <c r="BH104" s="97"/>
      <c r="BI104" s="95"/>
      <c r="BJ104" s="97"/>
      <c r="BK104" s="95"/>
      <c r="BL104" s="95"/>
      <c r="BM104" s="98"/>
      <c r="BN104" s="99"/>
      <c r="BO104" s="122"/>
      <c r="BP104" s="122"/>
      <c r="BQ104" s="122"/>
      <c r="BR104" s="96"/>
      <c r="BS104" s="130"/>
    </row>
    <row r="105" spans="1:71" ht="30" hidden="1" customHeight="1" x14ac:dyDescent="0.35">
      <c r="A105" s="95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9"/>
      <c r="AC105" s="128"/>
      <c r="AD105" s="128"/>
      <c r="AE105" s="128"/>
      <c r="AF105" s="128"/>
      <c r="AG105" s="128"/>
      <c r="AH105" s="128"/>
      <c r="AI105" s="128"/>
      <c r="AJ105" s="129"/>
      <c r="AK105" s="129"/>
      <c r="AL105" s="128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8"/>
      <c r="AW105" s="128"/>
      <c r="AX105" s="122"/>
      <c r="AY105" s="122"/>
      <c r="AZ105" s="122"/>
      <c r="BA105" s="122"/>
      <c r="BB105" s="122"/>
      <c r="BC105" s="122"/>
      <c r="BD105" s="128"/>
      <c r="BE105" s="129"/>
      <c r="BF105" s="128"/>
      <c r="BG105" s="128"/>
      <c r="BH105" s="97"/>
      <c r="BI105" s="95"/>
      <c r="BJ105" s="97"/>
      <c r="BK105" s="95"/>
      <c r="BL105" s="95"/>
      <c r="BM105" s="98"/>
      <c r="BN105" s="99"/>
      <c r="BO105" s="122"/>
      <c r="BP105" s="122"/>
      <c r="BQ105" s="122"/>
      <c r="BR105" s="96"/>
      <c r="BS105" s="130"/>
    </row>
    <row r="106" spans="1:71" ht="30" hidden="1" customHeight="1" x14ac:dyDescent="0.35">
      <c r="A106" s="95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9"/>
      <c r="AC106" s="128"/>
      <c r="AD106" s="128"/>
      <c r="AE106" s="128"/>
      <c r="AF106" s="128"/>
      <c r="AG106" s="128"/>
      <c r="AH106" s="128"/>
      <c r="AI106" s="128"/>
      <c r="AJ106" s="129"/>
      <c r="AK106" s="129"/>
      <c r="AL106" s="128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8"/>
      <c r="AW106" s="128"/>
      <c r="AX106" s="122"/>
      <c r="AY106" s="122"/>
      <c r="AZ106" s="122"/>
      <c r="BA106" s="122"/>
      <c r="BB106" s="122"/>
      <c r="BC106" s="122"/>
      <c r="BD106" s="128"/>
      <c r="BE106" s="129"/>
      <c r="BF106" s="128"/>
      <c r="BG106" s="128"/>
      <c r="BH106" s="97"/>
      <c r="BI106" s="95"/>
      <c r="BJ106" s="97"/>
      <c r="BK106" s="95"/>
      <c r="BL106" s="95"/>
      <c r="BM106" s="98"/>
      <c r="BN106" s="99"/>
      <c r="BO106" s="122"/>
      <c r="BP106" s="122"/>
      <c r="BQ106" s="122"/>
      <c r="BR106" s="96"/>
      <c r="BS106" s="130"/>
    </row>
    <row r="107" spans="1:71" ht="30" hidden="1" customHeight="1" x14ac:dyDescent="0.35">
      <c r="A107" s="95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9"/>
      <c r="AC107" s="128"/>
      <c r="AD107" s="128"/>
      <c r="AE107" s="128"/>
      <c r="AF107" s="128"/>
      <c r="AG107" s="128"/>
      <c r="AH107" s="128"/>
      <c r="AI107" s="128"/>
      <c r="AJ107" s="129"/>
      <c r="AK107" s="129"/>
      <c r="AL107" s="128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8"/>
      <c r="AW107" s="128"/>
      <c r="AX107" s="122"/>
      <c r="AY107" s="122"/>
      <c r="AZ107" s="122"/>
      <c r="BA107" s="122"/>
      <c r="BB107" s="122"/>
      <c r="BC107" s="122"/>
      <c r="BD107" s="128"/>
      <c r="BE107" s="129"/>
      <c r="BF107" s="128"/>
      <c r="BG107" s="128"/>
      <c r="BH107" s="97"/>
      <c r="BI107" s="95"/>
      <c r="BJ107" s="97"/>
      <c r="BK107" s="95"/>
      <c r="BL107" s="95"/>
      <c r="BM107" s="98"/>
      <c r="BN107" s="99"/>
      <c r="BO107" s="122"/>
      <c r="BP107" s="122"/>
      <c r="BQ107" s="122"/>
      <c r="BR107" s="96"/>
      <c r="BS107" s="130"/>
    </row>
    <row r="108" spans="1:71" ht="30" hidden="1" customHeight="1" x14ac:dyDescent="0.35">
      <c r="A108" s="95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9"/>
      <c r="AC108" s="128"/>
      <c r="AD108" s="128"/>
      <c r="AE108" s="128"/>
      <c r="AF108" s="128"/>
      <c r="AG108" s="128"/>
      <c r="AH108" s="128"/>
      <c r="AI108" s="128"/>
      <c r="AJ108" s="129"/>
      <c r="AK108" s="129"/>
      <c r="AL108" s="128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8"/>
      <c r="AW108" s="128"/>
      <c r="AX108" s="122"/>
      <c r="AY108" s="122"/>
      <c r="AZ108" s="122"/>
      <c r="BA108" s="122"/>
      <c r="BB108" s="122"/>
      <c r="BC108" s="122"/>
      <c r="BD108" s="128"/>
      <c r="BE108" s="129"/>
      <c r="BF108" s="128"/>
      <c r="BG108" s="128"/>
      <c r="BH108" s="97"/>
      <c r="BI108" s="95"/>
      <c r="BJ108" s="97"/>
      <c r="BK108" s="95"/>
      <c r="BL108" s="95"/>
      <c r="BM108" s="98"/>
      <c r="BN108" s="99"/>
      <c r="BO108" s="122"/>
      <c r="BP108" s="122"/>
      <c r="BQ108" s="122"/>
      <c r="BR108" s="96"/>
      <c r="BS108" s="130"/>
    </row>
    <row r="109" spans="1:71" ht="30" hidden="1" customHeight="1" x14ac:dyDescent="0.35">
      <c r="A109" s="95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9"/>
      <c r="AC109" s="128"/>
      <c r="AD109" s="128"/>
      <c r="AE109" s="128"/>
      <c r="AF109" s="128"/>
      <c r="AG109" s="128"/>
      <c r="AH109" s="128"/>
      <c r="AI109" s="128"/>
      <c r="AJ109" s="129"/>
      <c r="AK109" s="129"/>
      <c r="AL109" s="128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8"/>
      <c r="AW109" s="128"/>
      <c r="AX109" s="122"/>
      <c r="AY109" s="122"/>
      <c r="AZ109" s="122"/>
      <c r="BA109" s="122"/>
      <c r="BB109" s="122"/>
      <c r="BC109" s="122"/>
      <c r="BD109" s="128"/>
      <c r="BE109" s="129"/>
      <c r="BF109" s="128"/>
      <c r="BG109" s="128"/>
      <c r="BH109" s="97"/>
      <c r="BI109" s="95"/>
      <c r="BJ109" s="97"/>
      <c r="BK109" s="95"/>
      <c r="BL109" s="95"/>
      <c r="BM109" s="98"/>
      <c r="BN109" s="99"/>
      <c r="BO109" s="122"/>
      <c r="BP109" s="122"/>
      <c r="BQ109" s="122"/>
      <c r="BR109" s="96"/>
      <c r="BS109" s="130"/>
    </row>
    <row r="110" spans="1:71" ht="30" hidden="1" customHeight="1" x14ac:dyDescent="0.35">
      <c r="A110" s="95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9"/>
      <c r="AC110" s="128"/>
      <c r="AD110" s="128"/>
      <c r="AE110" s="128"/>
      <c r="AF110" s="128"/>
      <c r="AG110" s="128"/>
      <c r="AH110" s="128"/>
      <c r="AI110" s="128"/>
      <c r="AJ110" s="129"/>
      <c r="AK110" s="129"/>
      <c r="AL110" s="128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8"/>
      <c r="AW110" s="128"/>
      <c r="AX110" s="122"/>
      <c r="AY110" s="122"/>
      <c r="AZ110" s="122"/>
      <c r="BA110" s="122"/>
      <c r="BB110" s="122"/>
      <c r="BC110" s="122"/>
      <c r="BD110" s="128"/>
      <c r="BE110" s="129"/>
      <c r="BF110" s="128"/>
      <c r="BG110" s="128"/>
      <c r="BH110" s="97"/>
      <c r="BI110" s="95"/>
      <c r="BJ110" s="97"/>
      <c r="BK110" s="95"/>
      <c r="BL110" s="95"/>
      <c r="BM110" s="98"/>
      <c r="BN110" s="99"/>
      <c r="BO110" s="122"/>
      <c r="BP110" s="122"/>
      <c r="BQ110" s="122"/>
      <c r="BR110" s="96"/>
      <c r="BS110" s="130"/>
    </row>
    <row r="111" spans="1:71" ht="30" hidden="1" customHeight="1" x14ac:dyDescent="0.35">
      <c r="A111" s="95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9"/>
      <c r="AC111" s="128"/>
      <c r="AD111" s="128"/>
      <c r="AE111" s="128"/>
      <c r="AF111" s="128"/>
      <c r="AG111" s="128"/>
      <c r="AH111" s="128"/>
      <c r="AI111" s="128"/>
      <c r="AJ111" s="129"/>
      <c r="AK111" s="129"/>
      <c r="AL111" s="128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8"/>
      <c r="AW111" s="128"/>
      <c r="AX111" s="122"/>
      <c r="AY111" s="122"/>
      <c r="AZ111" s="122"/>
      <c r="BA111" s="122"/>
      <c r="BB111" s="122"/>
      <c r="BC111" s="122"/>
      <c r="BD111" s="128"/>
      <c r="BE111" s="129"/>
      <c r="BF111" s="128"/>
      <c r="BG111" s="128"/>
      <c r="BH111" s="97"/>
      <c r="BI111" s="95"/>
      <c r="BJ111" s="97"/>
      <c r="BK111" s="95"/>
      <c r="BL111" s="95"/>
      <c r="BM111" s="98"/>
      <c r="BN111" s="99"/>
      <c r="BO111" s="122"/>
      <c r="BP111" s="122"/>
      <c r="BQ111" s="122"/>
      <c r="BR111" s="96"/>
      <c r="BS111" s="130"/>
    </row>
    <row r="112" spans="1:71" ht="30" hidden="1" customHeight="1" x14ac:dyDescent="0.35">
      <c r="A112" s="95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9"/>
      <c r="AC112" s="128"/>
      <c r="AD112" s="128"/>
      <c r="AE112" s="128"/>
      <c r="AF112" s="128"/>
      <c r="AG112" s="128"/>
      <c r="AH112" s="128"/>
      <c r="AI112" s="128"/>
      <c r="AJ112" s="129"/>
      <c r="AK112" s="129"/>
      <c r="AL112" s="128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8"/>
      <c r="AW112" s="128"/>
      <c r="AX112" s="122"/>
      <c r="AY112" s="122"/>
      <c r="AZ112" s="122"/>
      <c r="BA112" s="122"/>
      <c r="BB112" s="122"/>
      <c r="BC112" s="122"/>
      <c r="BD112" s="128"/>
      <c r="BE112" s="129"/>
      <c r="BF112" s="128"/>
      <c r="BG112" s="128"/>
      <c r="BH112" s="97"/>
      <c r="BI112" s="95"/>
      <c r="BJ112" s="97"/>
      <c r="BK112" s="95"/>
      <c r="BL112" s="95"/>
      <c r="BM112" s="98"/>
      <c r="BN112" s="99"/>
      <c r="BO112" s="122"/>
      <c r="BP112" s="122"/>
      <c r="BQ112" s="122"/>
      <c r="BR112" s="96"/>
      <c r="BS112" s="130"/>
    </row>
    <row r="113" spans="1:71" ht="30" hidden="1" customHeight="1" x14ac:dyDescent="0.35">
      <c r="A113" s="95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9"/>
      <c r="AC113" s="128"/>
      <c r="AD113" s="128"/>
      <c r="AE113" s="128"/>
      <c r="AF113" s="128"/>
      <c r="AG113" s="128"/>
      <c r="AH113" s="128"/>
      <c r="AI113" s="128"/>
      <c r="AJ113" s="129"/>
      <c r="AK113" s="129"/>
      <c r="AL113" s="128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8"/>
      <c r="AW113" s="128"/>
      <c r="AX113" s="122"/>
      <c r="AY113" s="122"/>
      <c r="AZ113" s="122"/>
      <c r="BA113" s="122"/>
      <c r="BB113" s="122"/>
      <c r="BC113" s="122"/>
      <c r="BD113" s="128"/>
      <c r="BE113" s="129"/>
      <c r="BF113" s="128"/>
      <c r="BG113" s="128"/>
      <c r="BH113" s="97"/>
      <c r="BI113" s="95"/>
      <c r="BJ113" s="97"/>
      <c r="BK113" s="95"/>
      <c r="BL113" s="95"/>
      <c r="BM113" s="98"/>
      <c r="BN113" s="99"/>
      <c r="BO113" s="122"/>
      <c r="BP113" s="122"/>
      <c r="BQ113" s="122"/>
      <c r="BR113" s="96"/>
      <c r="BS113" s="130"/>
    </row>
    <row r="114" spans="1:71" ht="30" hidden="1" customHeight="1" x14ac:dyDescent="0.35">
      <c r="A114" s="95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9"/>
      <c r="AC114" s="128"/>
      <c r="AD114" s="128"/>
      <c r="AE114" s="128"/>
      <c r="AF114" s="128"/>
      <c r="AG114" s="128"/>
      <c r="AH114" s="128"/>
      <c r="AI114" s="128"/>
      <c r="AJ114" s="129"/>
      <c r="AK114" s="129"/>
      <c r="AL114" s="128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8"/>
      <c r="AW114" s="128"/>
      <c r="AX114" s="122"/>
      <c r="AY114" s="122"/>
      <c r="AZ114" s="122"/>
      <c r="BA114" s="122"/>
      <c r="BB114" s="122"/>
      <c r="BC114" s="122"/>
      <c r="BD114" s="128"/>
      <c r="BE114" s="129"/>
      <c r="BF114" s="128"/>
      <c r="BG114" s="128"/>
      <c r="BH114" s="97"/>
      <c r="BI114" s="95"/>
      <c r="BJ114" s="97"/>
      <c r="BK114" s="95"/>
      <c r="BL114" s="95"/>
      <c r="BM114" s="98"/>
      <c r="BN114" s="99"/>
      <c r="BO114" s="122"/>
      <c r="BP114" s="122"/>
      <c r="BQ114" s="122"/>
      <c r="BR114" s="96"/>
      <c r="BS114" s="130"/>
    </row>
    <row r="115" spans="1:71" ht="30" hidden="1" customHeight="1" x14ac:dyDescent="0.35">
      <c r="A115" s="95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9"/>
      <c r="AC115" s="128"/>
      <c r="AD115" s="128"/>
      <c r="AE115" s="128"/>
      <c r="AF115" s="128"/>
      <c r="AG115" s="128"/>
      <c r="AH115" s="128"/>
      <c r="AI115" s="128"/>
      <c r="AJ115" s="129"/>
      <c r="AK115" s="129"/>
      <c r="AL115" s="128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8"/>
      <c r="AW115" s="128"/>
      <c r="AX115" s="122"/>
      <c r="AY115" s="122"/>
      <c r="AZ115" s="122"/>
      <c r="BA115" s="122"/>
      <c r="BB115" s="122"/>
      <c r="BC115" s="122"/>
      <c r="BD115" s="128"/>
      <c r="BE115" s="129"/>
      <c r="BF115" s="128"/>
      <c r="BG115" s="128"/>
      <c r="BH115" s="97"/>
      <c r="BI115" s="95"/>
      <c r="BJ115" s="97"/>
      <c r="BK115" s="95"/>
      <c r="BL115" s="95"/>
      <c r="BM115" s="98"/>
      <c r="BN115" s="99"/>
      <c r="BO115" s="122"/>
      <c r="BP115" s="122"/>
      <c r="BQ115" s="122"/>
      <c r="BR115" s="96"/>
      <c r="BS115" s="130"/>
    </row>
    <row r="116" spans="1:71" ht="30" hidden="1" customHeight="1" x14ac:dyDescent="0.35">
      <c r="A116" s="95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9"/>
      <c r="AC116" s="128"/>
      <c r="AD116" s="128"/>
      <c r="AE116" s="128"/>
      <c r="AF116" s="128"/>
      <c r="AG116" s="128"/>
      <c r="AH116" s="128"/>
      <c r="AI116" s="128"/>
      <c r="AJ116" s="129"/>
      <c r="AK116" s="129"/>
      <c r="AL116" s="128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8"/>
      <c r="AW116" s="128"/>
      <c r="AX116" s="122"/>
      <c r="AY116" s="122"/>
      <c r="AZ116" s="122"/>
      <c r="BA116" s="122"/>
      <c r="BB116" s="122"/>
      <c r="BC116" s="122"/>
      <c r="BD116" s="128"/>
      <c r="BE116" s="129"/>
      <c r="BF116" s="128"/>
      <c r="BG116" s="128"/>
      <c r="BH116" s="97"/>
      <c r="BI116" s="95"/>
      <c r="BJ116" s="97"/>
      <c r="BK116" s="95"/>
      <c r="BL116" s="95"/>
      <c r="BM116" s="98"/>
      <c r="BN116" s="99"/>
      <c r="BO116" s="122"/>
      <c r="BP116" s="122"/>
      <c r="BQ116" s="122"/>
      <c r="BR116" s="96"/>
      <c r="BS116" s="130"/>
    </row>
    <row r="117" spans="1:71" ht="30" hidden="1" customHeight="1" x14ac:dyDescent="0.35">
      <c r="A117" s="95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9"/>
      <c r="AC117" s="128"/>
      <c r="AD117" s="128"/>
      <c r="AE117" s="128"/>
      <c r="AF117" s="128"/>
      <c r="AG117" s="128"/>
      <c r="AH117" s="128"/>
      <c r="AI117" s="128"/>
      <c r="AJ117" s="129"/>
      <c r="AK117" s="129"/>
      <c r="AL117" s="128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8"/>
      <c r="AW117" s="128"/>
      <c r="AX117" s="122"/>
      <c r="AY117" s="122"/>
      <c r="AZ117" s="122"/>
      <c r="BA117" s="122"/>
      <c r="BB117" s="122"/>
      <c r="BC117" s="122"/>
      <c r="BD117" s="128"/>
      <c r="BE117" s="129"/>
      <c r="BF117" s="128"/>
      <c r="BG117" s="128"/>
      <c r="BH117" s="97"/>
      <c r="BI117" s="95"/>
      <c r="BJ117" s="97"/>
      <c r="BK117" s="95"/>
      <c r="BL117" s="95"/>
      <c r="BM117" s="98"/>
      <c r="BN117" s="99"/>
      <c r="BO117" s="122"/>
      <c r="BP117" s="122"/>
      <c r="BQ117" s="122"/>
      <c r="BR117" s="96"/>
      <c r="BS117" s="130"/>
    </row>
    <row r="118" spans="1:71" ht="30" hidden="1" customHeight="1" x14ac:dyDescent="0.35">
      <c r="A118" s="95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9"/>
      <c r="AC118" s="128"/>
      <c r="AD118" s="128"/>
      <c r="AE118" s="128"/>
      <c r="AF118" s="128"/>
      <c r="AG118" s="128"/>
      <c r="AH118" s="128"/>
      <c r="AI118" s="128"/>
      <c r="AJ118" s="129"/>
      <c r="AK118" s="129"/>
      <c r="AL118" s="128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8"/>
      <c r="AW118" s="128"/>
      <c r="AX118" s="122"/>
      <c r="AY118" s="122"/>
      <c r="AZ118" s="122"/>
      <c r="BA118" s="122"/>
      <c r="BB118" s="122"/>
      <c r="BC118" s="122"/>
      <c r="BD118" s="128"/>
      <c r="BE118" s="129"/>
      <c r="BF118" s="128"/>
      <c r="BG118" s="128"/>
      <c r="BH118" s="97"/>
      <c r="BI118" s="95"/>
      <c r="BJ118" s="97"/>
      <c r="BK118" s="95"/>
      <c r="BL118" s="95"/>
      <c r="BM118" s="98"/>
      <c r="BN118" s="99"/>
      <c r="BO118" s="122"/>
      <c r="BP118" s="122"/>
      <c r="BQ118" s="122"/>
      <c r="BR118" s="96"/>
      <c r="BS118" s="130"/>
    </row>
    <row r="119" spans="1:71" ht="30" hidden="1" customHeight="1" x14ac:dyDescent="0.35">
      <c r="A119" s="95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9"/>
      <c r="AC119" s="128"/>
      <c r="AD119" s="128"/>
      <c r="AE119" s="128"/>
      <c r="AF119" s="128"/>
      <c r="AG119" s="128"/>
      <c r="AH119" s="128"/>
      <c r="AI119" s="128"/>
      <c r="AJ119" s="129"/>
      <c r="AK119" s="129"/>
      <c r="AL119" s="128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8"/>
      <c r="AW119" s="128"/>
      <c r="AX119" s="122"/>
      <c r="AY119" s="122"/>
      <c r="AZ119" s="122"/>
      <c r="BA119" s="122"/>
      <c r="BB119" s="122"/>
      <c r="BC119" s="122"/>
      <c r="BD119" s="128"/>
      <c r="BE119" s="129"/>
      <c r="BF119" s="128"/>
      <c r="BG119" s="128"/>
      <c r="BH119" s="97"/>
      <c r="BI119" s="95"/>
      <c r="BJ119" s="97"/>
      <c r="BK119" s="95"/>
      <c r="BL119" s="95"/>
      <c r="BM119" s="98"/>
      <c r="BN119" s="99"/>
      <c r="BO119" s="122"/>
      <c r="BP119" s="122"/>
      <c r="BQ119" s="122"/>
      <c r="BR119" s="96"/>
      <c r="BS119" s="130"/>
    </row>
    <row r="120" spans="1:71" ht="30" hidden="1" customHeight="1" x14ac:dyDescent="0.35">
      <c r="A120" s="95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9"/>
      <c r="AC120" s="128"/>
      <c r="AD120" s="128"/>
      <c r="AE120" s="128"/>
      <c r="AF120" s="128"/>
      <c r="AG120" s="128"/>
      <c r="AH120" s="128"/>
      <c r="AI120" s="128"/>
      <c r="AJ120" s="129"/>
      <c r="AK120" s="129"/>
      <c r="AL120" s="128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8"/>
      <c r="AW120" s="128"/>
      <c r="AX120" s="122"/>
      <c r="AY120" s="122"/>
      <c r="AZ120" s="122"/>
      <c r="BA120" s="122"/>
      <c r="BB120" s="122"/>
      <c r="BC120" s="122"/>
      <c r="BD120" s="128"/>
      <c r="BE120" s="129"/>
      <c r="BF120" s="128"/>
      <c r="BG120" s="128"/>
      <c r="BH120" s="97"/>
      <c r="BI120" s="95"/>
      <c r="BJ120" s="97"/>
      <c r="BK120" s="95"/>
      <c r="BL120" s="95"/>
      <c r="BM120" s="98"/>
      <c r="BN120" s="99"/>
      <c r="BO120" s="122"/>
      <c r="BP120" s="122"/>
      <c r="BQ120" s="122"/>
      <c r="BR120" s="96"/>
      <c r="BS120" s="130"/>
    </row>
    <row r="121" spans="1:71" ht="30" hidden="1" customHeight="1" x14ac:dyDescent="0.35">
      <c r="A121" s="95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9"/>
      <c r="AC121" s="128"/>
      <c r="AD121" s="128"/>
      <c r="AE121" s="128"/>
      <c r="AF121" s="128"/>
      <c r="AG121" s="128"/>
      <c r="AH121" s="128"/>
      <c r="AI121" s="128"/>
      <c r="AJ121" s="129"/>
      <c r="AK121" s="129"/>
      <c r="AL121" s="128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8"/>
      <c r="AW121" s="128"/>
      <c r="AX121" s="122"/>
      <c r="AY121" s="122"/>
      <c r="AZ121" s="122"/>
      <c r="BA121" s="122"/>
      <c r="BB121" s="122"/>
      <c r="BC121" s="122"/>
      <c r="BD121" s="128"/>
      <c r="BE121" s="129"/>
      <c r="BF121" s="128"/>
      <c r="BG121" s="128"/>
      <c r="BH121" s="97"/>
      <c r="BI121" s="95"/>
      <c r="BJ121" s="97"/>
      <c r="BK121" s="95"/>
      <c r="BL121" s="95"/>
      <c r="BM121" s="98"/>
      <c r="BN121" s="99"/>
      <c r="BO121" s="122"/>
      <c r="BP121" s="122"/>
      <c r="BQ121" s="122"/>
      <c r="BR121" s="96"/>
      <c r="BS121" s="130"/>
    </row>
    <row r="122" spans="1:71" ht="30" hidden="1" customHeight="1" x14ac:dyDescent="0.35">
      <c r="A122" s="95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9"/>
      <c r="AC122" s="128"/>
      <c r="AD122" s="128"/>
      <c r="AE122" s="128"/>
      <c r="AF122" s="128"/>
      <c r="AG122" s="128"/>
      <c r="AH122" s="128"/>
      <c r="AI122" s="128"/>
      <c r="AJ122" s="129"/>
      <c r="AK122" s="129"/>
      <c r="AL122" s="128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8"/>
      <c r="AW122" s="128"/>
      <c r="AX122" s="122"/>
      <c r="AY122" s="122"/>
      <c r="AZ122" s="122"/>
      <c r="BA122" s="122"/>
      <c r="BB122" s="122"/>
      <c r="BC122" s="122"/>
      <c r="BD122" s="128"/>
      <c r="BE122" s="129"/>
      <c r="BF122" s="128"/>
      <c r="BG122" s="128"/>
      <c r="BH122" s="97"/>
      <c r="BI122" s="95"/>
      <c r="BJ122" s="97"/>
      <c r="BK122" s="95"/>
      <c r="BL122" s="95"/>
      <c r="BM122" s="98"/>
      <c r="BN122" s="99"/>
      <c r="BO122" s="122"/>
      <c r="BP122" s="122"/>
      <c r="BQ122" s="122"/>
      <c r="BR122" s="96"/>
      <c r="BS122" s="130"/>
    </row>
    <row r="123" spans="1:71" ht="30" hidden="1" customHeight="1" x14ac:dyDescent="0.35">
      <c r="A123" s="95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9"/>
      <c r="AC123" s="128"/>
      <c r="AD123" s="128"/>
      <c r="AE123" s="128"/>
      <c r="AF123" s="128"/>
      <c r="AG123" s="128"/>
      <c r="AH123" s="128"/>
      <c r="AI123" s="128"/>
      <c r="AJ123" s="129"/>
      <c r="AK123" s="129"/>
      <c r="AL123" s="128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8"/>
      <c r="AW123" s="128"/>
      <c r="AX123" s="122"/>
      <c r="AY123" s="122"/>
      <c r="AZ123" s="122"/>
      <c r="BA123" s="122"/>
      <c r="BB123" s="122"/>
      <c r="BC123" s="122"/>
      <c r="BD123" s="128"/>
      <c r="BE123" s="129"/>
      <c r="BF123" s="128"/>
      <c r="BG123" s="128"/>
      <c r="BH123" s="97"/>
      <c r="BI123" s="95"/>
      <c r="BJ123" s="97"/>
      <c r="BK123" s="95"/>
      <c r="BL123" s="95"/>
      <c r="BM123" s="98"/>
      <c r="BN123" s="99"/>
      <c r="BO123" s="122"/>
      <c r="BP123" s="122"/>
      <c r="BQ123" s="122"/>
      <c r="BR123" s="96"/>
      <c r="BS123" s="130"/>
    </row>
    <row r="124" spans="1:71" ht="30" hidden="1" customHeight="1" x14ac:dyDescent="0.35">
      <c r="A124" s="95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9"/>
      <c r="AC124" s="128"/>
      <c r="AD124" s="128"/>
      <c r="AE124" s="128"/>
      <c r="AF124" s="128"/>
      <c r="AG124" s="128"/>
      <c r="AH124" s="128"/>
      <c r="AI124" s="128"/>
      <c r="AJ124" s="129"/>
      <c r="AK124" s="129"/>
      <c r="AL124" s="128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8"/>
      <c r="AW124" s="128"/>
      <c r="AX124" s="122"/>
      <c r="AY124" s="122"/>
      <c r="AZ124" s="122"/>
      <c r="BA124" s="122"/>
      <c r="BB124" s="122"/>
      <c r="BC124" s="122"/>
      <c r="BD124" s="128"/>
      <c r="BE124" s="129"/>
      <c r="BF124" s="128"/>
      <c r="BG124" s="128"/>
      <c r="BH124" s="97"/>
      <c r="BI124" s="95"/>
      <c r="BJ124" s="97"/>
      <c r="BK124" s="95"/>
      <c r="BL124" s="95"/>
      <c r="BM124" s="98"/>
      <c r="BN124" s="99"/>
      <c r="BO124" s="122"/>
      <c r="BP124" s="122"/>
      <c r="BQ124" s="122"/>
      <c r="BR124" s="96"/>
      <c r="BS124" s="130"/>
    </row>
    <row r="125" spans="1:71" ht="30" hidden="1" customHeight="1" x14ac:dyDescent="0.35">
      <c r="A125" s="95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9"/>
      <c r="AC125" s="128"/>
      <c r="AD125" s="128"/>
      <c r="AE125" s="128"/>
      <c r="AF125" s="128"/>
      <c r="AG125" s="128"/>
      <c r="AH125" s="128"/>
      <c r="AI125" s="128"/>
      <c r="AJ125" s="129"/>
      <c r="AK125" s="129"/>
      <c r="AL125" s="128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8"/>
      <c r="AW125" s="128"/>
      <c r="AX125" s="122"/>
      <c r="AY125" s="122"/>
      <c r="AZ125" s="122"/>
      <c r="BA125" s="122"/>
      <c r="BB125" s="122"/>
      <c r="BC125" s="122"/>
      <c r="BD125" s="128"/>
      <c r="BE125" s="129"/>
      <c r="BF125" s="128"/>
      <c r="BG125" s="128"/>
      <c r="BH125" s="97"/>
      <c r="BI125" s="95"/>
      <c r="BJ125" s="97"/>
      <c r="BK125" s="95"/>
      <c r="BL125" s="95"/>
      <c r="BM125" s="98"/>
      <c r="BN125" s="99"/>
      <c r="BO125" s="122"/>
      <c r="BP125" s="122"/>
      <c r="BQ125" s="122"/>
      <c r="BR125" s="96"/>
      <c r="BS125" s="130"/>
    </row>
    <row r="126" spans="1:71" ht="30" hidden="1" customHeight="1" x14ac:dyDescent="0.35">
      <c r="A126" s="95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9"/>
      <c r="AC126" s="128"/>
      <c r="AD126" s="128"/>
      <c r="AE126" s="128"/>
      <c r="AF126" s="128"/>
      <c r="AG126" s="128"/>
      <c r="AH126" s="128"/>
      <c r="AI126" s="128"/>
      <c r="AJ126" s="129"/>
      <c r="AK126" s="129"/>
      <c r="AL126" s="128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8"/>
      <c r="AW126" s="128"/>
      <c r="AX126" s="122"/>
      <c r="AY126" s="122"/>
      <c r="AZ126" s="122"/>
      <c r="BA126" s="122"/>
      <c r="BB126" s="122"/>
      <c r="BC126" s="122"/>
      <c r="BD126" s="128"/>
      <c r="BE126" s="129"/>
      <c r="BF126" s="128"/>
      <c r="BG126" s="128"/>
      <c r="BH126" s="97"/>
      <c r="BI126" s="95"/>
      <c r="BJ126" s="97"/>
      <c r="BK126" s="95"/>
      <c r="BL126" s="95"/>
      <c r="BM126" s="98"/>
      <c r="BN126" s="99"/>
      <c r="BO126" s="122"/>
      <c r="BP126" s="122"/>
      <c r="BQ126" s="122"/>
      <c r="BR126" s="96"/>
      <c r="BS126" s="130"/>
    </row>
    <row r="127" spans="1:71" ht="30" hidden="1" customHeight="1" x14ac:dyDescent="0.35">
      <c r="A127" s="95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9"/>
      <c r="AC127" s="128"/>
      <c r="AD127" s="128"/>
      <c r="AE127" s="128"/>
      <c r="AF127" s="128"/>
      <c r="AG127" s="128"/>
      <c r="AH127" s="128"/>
      <c r="AI127" s="128"/>
      <c r="AJ127" s="129"/>
      <c r="AK127" s="129"/>
      <c r="AL127" s="128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8"/>
      <c r="AW127" s="128"/>
      <c r="AX127" s="122"/>
      <c r="AY127" s="122"/>
      <c r="AZ127" s="122"/>
      <c r="BA127" s="122"/>
      <c r="BB127" s="122"/>
      <c r="BC127" s="122"/>
      <c r="BD127" s="128"/>
      <c r="BE127" s="129"/>
      <c r="BF127" s="128"/>
      <c r="BG127" s="128"/>
      <c r="BH127" s="97"/>
      <c r="BI127" s="95"/>
      <c r="BJ127" s="97"/>
      <c r="BK127" s="95"/>
      <c r="BL127" s="95"/>
      <c r="BM127" s="98"/>
      <c r="BN127" s="99"/>
      <c r="BO127" s="122"/>
      <c r="BP127" s="122"/>
      <c r="BQ127" s="122"/>
      <c r="BR127" s="96"/>
      <c r="BS127" s="130"/>
    </row>
    <row r="128" spans="1:71" ht="30" hidden="1" customHeight="1" x14ac:dyDescent="0.35">
      <c r="A128" s="95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9"/>
      <c r="AC128" s="128"/>
      <c r="AD128" s="128"/>
      <c r="AE128" s="128"/>
      <c r="AF128" s="128"/>
      <c r="AG128" s="128"/>
      <c r="AH128" s="128"/>
      <c r="AI128" s="128"/>
      <c r="AJ128" s="129"/>
      <c r="AK128" s="129"/>
      <c r="AL128" s="128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8"/>
      <c r="AW128" s="128"/>
      <c r="AX128" s="122"/>
      <c r="AY128" s="122"/>
      <c r="AZ128" s="122"/>
      <c r="BA128" s="122"/>
      <c r="BB128" s="122"/>
      <c r="BC128" s="122"/>
      <c r="BD128" s="128"/>
      <c r="BE128" s="129"/>
      <c r="BF128" s="128"/>
      <c r="BG128" s="128"/>
      <c r="BH128" s="97"/>
      <c r="BI128" s="95"/>
      <c r="BJ128" s="97"/>
      <c r="BK128" s="95"/>
      <c r="BL128" s="95"/>
      <c r="BM128" s="98"/>
      <c r="BN128" s="99"/>
      <c r="BO128" s="122"/>
      <c r="BP128" s="122"/>
      <c r="BQ128" s="122"/>
      <c r="BR128" s="96"/>
      <c r="BS128" s="130"/>
    </row>
    <row r="129" spans="1:71" ht="30" hidden="1" customHeight="1" x14ac:dyDescent="0.35">
      <c r="A129" s="95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9"/>
      <c r="AC129" s="128"/>
      <c r="AD129" s="128"/>
      <c r="AE129" s="128"/>
      <c r="AF129" s="128"/>
      <c r="AG129" s="128"/>
      <c r="AH129" s="128"/>
      <c r="AI129" s="128"/>
      <c r="AJ129" s="129"/>
      <c r="AK129" s="129"/>
      <c r="AL129" s="128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8"/>
      <c r="AW129" s="128"/>
      <c r="AX129" s="122"/>
      <c r="AY129" s="122"/>
      <c r="AZ129" s="122"/>
      <c r="BA129" s="122"/>
      <c r="BB129" s="122"/>
      <c r="BC129" s="122"/>
      <c r="BD129" s="128"/>
      <c r="BE129" s="129"/>
      <c r="BF129" s="128"/>
      <c r="BG129" s="128"/>
      <c r="BH129" s="97"/>
      <c r="BI129" s="95"/>
      <c r="BJ129" s="97"/>
      <c r="BK129" s="95"/>
      <c r="BL129" s="95"/>
      <c r="BM129" s="98"/>
      <c r="BN129" s="99"/>
      <c r="BO129" s="122"/>
      <c r="BP129" s="122"/>
      <c r="BQ129" s="122"/>
      <c r="BR129" s="96"/>
      <c r="BS129" s="130"/>
    </row>
    <row r="130" spans="1:71" ht="30" hidden="1" customHeight="1" x14ac:dyDescent="0.35">
      <c r="A130" s="95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9"/>
      <c r="AC130" s="128"/>
      <c r="AD130" s="128"/>
      <c r="AE130" s="128"/>
      <c r="AF130" s="128"/>
      <c r="AG130" s="128"/>
      <c r="AH130" s="128"/>
      <c r="AI130" s="128"/>
      <c r="AJ130" s="129"/>
      <c r="AK130" s="129"/>
      <c r="AL130" s="128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8"/>
      <c r="AW130" s="128"/>
      <c r="AX130" s="122"/>
      <c r="AY130" s="122"/>
      <c r="AZ130" s="122"/>
      <c r="BA130" s="122"/>
      <c r="BB130" s="122"/>
      <c r="BC130" s="122"/>
      <c r="BD130" s="128"/>
      <c r="BE130" s="129"/>
      <c r="BF130" s="128"/>
      <c r="BG130" s="128"/>
      <c r="BH130" s="97"/>
      <c r="BI130" s="95"/>
      <c r="BJ130" s="97"/>
      <c r="BK130" s="95"/>
      <c r="BL130" s="95"/>
      <c r="BM130" s="98"/>
      <c r="BN130" s="99"/>
      <c r="BO130" s="122"/>
      <c r="BP130" s="122"/>
      <c r="BQ130" s="122"/>
      <c r="BR130" s="96"/>
      <c r="BS130" s="130"/>
    </row>
    <row r="131" spans="1:71" ht="30" hidden="1" customHeight="1" x14ac:dyDescent="0.35">
      <c r="A131" s="95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9"/>
      <c r="AC131" s="128"/>
      <c r="AD131" s="128"/>
      <c r="AE131" s="128"/>
      <c r="AF131" s="128"/>
      <c r="AG131" s="128"/>
      <c r="AH131" s="128"/>
      <c r="AI131" s="128"/>
      <c r="AJ131" s="129"/>
      <c r="AK131" s="129"/>
      <c r="AL131" s="128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8"/>
      <c r="AW131" s="128"/>
      <c r="AX131" s="122"/>
      <c r="AY131" s="122"/>
      <c r="AZ131" s="122"/>
      <c r="BA131" s="122"/>
      <c r="BB131" s="122"/>
      <c r="BC131" s="122"/>
      <c r="BD131" s="128"/>
      <c r="BE131" s="129"/>
      <c r="BF131" s="128"/>
      <c r="BG131" s="128"/>
      <c r="BH131" s="97"/>
      <c r="BI131" s="95"/>
      <c r="BJ131" s="97"/>
      <c r="BK131" s="95"/>
      <c r="BL131" s="95"/>
      <c r="BM131" s="98"/>
      <c r="BN131" s="99"/>
      <c r="BO131" s="122"/>
      <c r="BP131" s="122"/>
      <c r="BQ131" s="122"/>
      <c r="BR131" s="96"/>
      <c r="BS131" s="130"/>
    </row>
    <row r="132" spans="1:71" ht="30" hidden="1" customHeight="1" x14ac:dyDescent="0.35">
      <c r="A132" s="95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9"/>
      <c r="AC132" s="128"/>
      <c r="AD132" s="128"/>
      <c r="AE132" s="128"/>
      <c r="AF132" s="128"/>
      <c r="AG132" s="128"/>
      <c r="AH132" s="128"/>
      <c r="AI132" s="128"/>
      <c r="AJ132" s="129"/>
      <c r="AK132" s="129"/>
      <c r="AL132" s="128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8"/>
      <c r="AW132" s="128"/>
      <c r="AX132" s="122"/>
      <c r="AY132" s="122"/>
      <c r="AZ132" s="122"/>
      <c r="BA132" s="122"/>
      <c r="BB132" s="122"/>
      <c r="BC132" s="122"/>
      <c r="BD132" s="128"/>
      <c r="BE132" s="129"/>
      <c r="BF132" s="128"/>
      <c r="BG132" s="128"/>
      <c r="BH132" s="97"/>
      <c r="BI132" s="95"/>
      <c r="BJ132" s="97"/>
      <c r="BK132" s="95"/>
      <c r="BL132" s="95"/>
      <c r="BM132" s="98"/>
      <c r="BN132" s="99"/>
      <c r="BO132" s="122"/>
      <c r="BP132" s="122"/>
      <c r="BQ132" s="122"/>
      <c r="BR132" s="96"/>
      <c r="BS132" s="130"/>
    </row>
    <row r="133" spans="1:71" ht="30" hidden="1" customHeight="1" x14ac:dyDescent="0.35">
      <c r="A133" s="95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9"/>
      <c r="AC133" s="128"/>
      <c r="AD133" s="128"/>
      <c r="AE133" s="128"/>
      <c r="AF133" s="128"/>
      <c r="AG133" s="128"/>
      <c r="AH133" s="128"/>
      <c r="AI133" s="128"/>
      <c r="AJ133" s="129"/>
      <c r="AK133" s="129"/>
      <c r="AL133" s="128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8"/>
      <c r="AW133" s="128"/>
      <c r="AX133" s="122"/>
      <c r="AY133" s="122"/>
      <c r="AZ133" s="122"/>
      <c r="BA133" s="122"/>
      <c r="BB133" s="122"/>
      <c r="BC133" s="122"/>
      <c r="BD133" s="128"/>
      <c r="BE133" s="129"/>
      <c r="BF133" s="128"/>
      <c r="BG133" s="128"/>
      <c r="BH133" s="97"/>
      <c r="BI133" s="95"/>
      <c r="BJ133" s="97"/>
      <c r="BK133" s="95"/>
      <c r="BL133" s="95"/>
      <c r="BM133" s="98"/>
      <c r="BN133" s="99"/>
      <c r="BO133" s="122"/>
      <c r="BP133" s="122"/>
      <c r="BQ133" s="122"/>
      <c r="BR133" s="96"/>
      <c r="BS133" s="130"/>
    </row>
    <row r="134" spans="1:71" ht="30" hidden="1" customHeight="1" x14ac:dyDescent="0.35">
      <c r="A134" s="95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9"/>
      <c r="AC134" s="128"/>
      <c r="AD134" s="128"/>
      <c r="AE134" s="128"/>
      <c r="AF134" s="128"/>
      <c r="AG134" s="128"/>
      <c r="AH134" s="128"/>
      <c r="AI134" s="128"/>
      <c r="AJ134" s="129"/>
      <c r="AK134" s="129"/>
      <c r="AL134" s="128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8"/>
      <c r="AW134" s="128"/>
      <c r="AX134" s="122"/>
      <c r="AY134" s="122"/>
      <c r="AZ134" s="122"/>
      <c r="BA134" s="122"/>
      <c r="BB134" s="122"/>
      <c r="BC134" s="122"/>
      <c r="BD134" s="128"/>
      <c r="BE134" s="129"/>
      <c r="BF134" s="128"/>
      <c r="BG134" s="128"/>
      <c r="BH134" s="97"/>
      <c r="BI134" s="95"/>
      <c r="BJ134" s="97"/>
      <c r="BK134" s="95"/>
      <c r="BL134" s="95"/>
      <c r="BM134" s="98"/>
      <c r="BN134" s="99"/>
      <c r="BO134" s="122"/>
      <c r="BP134" s="122"/>
      <c r="BQ134" s="122"/>
      <c r="BR134" s="96"/>
      <c r="BS134" s="130"/>
    </row>
    <row r="135" spans="1:71" ht="30" hidden="1" customHeight="1" x14ac:dyDescent="0.35">
      <c r="A135" s="95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9"/>
      <c r="AC135" s="128"/>
      <c r="AD135" s="128"/>
      <c r="AE135" s="128"/>
      <c r="AF135" s="128"/>
      <c r="AG135" s="128"/>
      <c r="AH135" s="128"/>
      <c r="AI135" s="128"/>
      <c r="AJ135" s="129"/>
      <c r="AK135" s="129"/>
      <c r="AL135" s="128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8"/>
      <c r="AW135" s="128"/>
      <c r="AX135" s="122"/>
      <c r="AY135" s="122"/>
      <c r="AZ135" s="122"/>
      <c r="BA135" s="122"/>
      <c r="BB135" s="122"/>
      <c r="BC135" s="122"/>
      <c r="BD135" s="128"/>
      <c r="BE135" s="129"/>
      <c r="BF135" s="128"/>
      <c r="BG135" s="128"/>
      <c r="BH135" s="97"/>
      <c r="BI135" s="95"/>
      <c r="BJ135" s="97"/>
      <c r="BK135" s="95"/>
      <c r="BL135" s="95"/>
      <c r="BM135" s="98"/>
      <c r="BN135" s="99"/>
      <c r="BO135" s="122"/>
      <c r="BP135" s="122"/>
      <c r="BQ135" s="122"/>
      <c r="BR135" s="96"/>
      <c r="BS135" s="130"/>
    </row>
    <row r="136" spans="1:71" ht="30" hidden="1" customHeight="1" x14ac:dyDescent="0.35">
      <c r="A136" s="95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9"/>
      <c r="AC136" s="128"/>
      <c r="AD136" s="128"/>
      <c r="AE136" s="128"/>
      <c r="AF136" s="128"/>
      <c r="AG136" s="128"/>
      <c r="AH136" s="128"/>
      <c r="AI136" s="128"/>
      <c r="AJ136" s="129"/>
      <c r="AK136" s="129"/>
      <c r="AL136" s="128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8"/>
      <c r="AW136" s="128"/>
      <c r="AX136" s="122"/>
      <c r="AY136" s="122"/>
      <c r="AZ136" s="122"/>
      <c r="BA136" s="122"/>
      <c r="BB136" s="122"/>
      <c r="BC136" s="122"/>
      <c r="BD136" s="128"/>
      <c r="BE136" s="129"/>
      <c r="BF136" s="128"/>
      <c r="BG136" s="128"/>
      <c r="BH136" s="97"/>
      <c r="BI136" s="95"/>
      <c r="BJ136" s="97"/>
      <c r="BK136" s="95"/>
      <c r="BL136" s="95"/>
      <c r="BM136" s="98"/>
      <c r="BN136" s="99"/>
      <c r="BO136" s="122"/>
      <c r="BP136" s="122"/>
      <c r="BQ136" s="122"/>
      <c r="BR136" s="96"/>
      <c r="BS136" s="130"/>
    </row>
    <row r="137" spans="1:71" ht="30" hidden="1" customHeight="1" x14ac:dyDescent="0.35">
      <c r="A137" s="95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9"/>
      <c r="AC137" s="128"/>
      <c r="AD137" s="128"/>
      <c r="AE137" s="128"/>
      <c r="AF137" s="128"/>
      <c r="AG137" s="128"/>
      <c r="AH137" s="128"/>
      <c r="AI137" s="128"/>
      <c r="AJ137" s="129"/>
      <c r="AK137" s="129"/>
      <c r="AL137" s="128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8"/>
      <c r="AW137" s="128"/>
      <c r="AX137" s="122"/>
      <c r="AY137" s="122"/>
      <c r="AZ137" s="122"/>
      <c r="BA137" s="122"/>
      <c r="BB137" s="122"/>
      <c r="BC137" s="122"/>
      <c r="BD137" s="128"/>
      <c r="BE137" s="129"/>
      <c r="BF137" s="128"/>
      <c r="BG137" s="128"/>
      <c r="BH137" s="97"/>
      <c r="BI137" s="95"/>
      <c r="BJ137" s="97"/>
      <c r="BK137" s="95"/>
      <c r="BL137" s="95"/>
      <c r="BM137" s="98"/>
      <c r="BN137" s="99"/>
      <c r="BO137" s="122"/>
      <c r="BP137" s="122"/>
      <c r="BQ137" s="122"/>
      <c r="BR137" s="96"/>
      <c r="BS137" s="130"/>
    </row>
    <row r="138" spans="1:71" ht="30" hidden="1" customHeight="1" x14ac:dyDescent="0.35">
      <c r="A138" s="95"/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9"/>
      <c r="AC138" s="128"/>
      <c r="AD138" s="128"/>
      <c r="AE138" s="128"/>
      <c r="AF138" s="128"/>
      <c r="AG138" s="128"/>
      <c r="AH138" s="128"/>
      <c r="AI138" s="128"/>
      <c r="AJ138" s="129"/>
      <c r="AK138" s="129"/>
      <c r="AL138" s="128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8"/>
      <c r="AW138" s="128"/>
      <c r="AX138" s="122"/>
      <c r="AY138" s="122"/>
      <c r="AZ138" s="122"/>
      <c r="BA138" s="122"/>
      <c r="BB138" s="122"/>
      <c r="BC138" s="122"/>
      <c r="BD138" s="128"/>
      <c r="BE138" s="129"/>
      <c r="BF138" s="128"/>
      <c r="BG138" s="128"/>
      <c r="BH138" s="97"/>
      <c r="BI138" s="95"/>
      <c r="BJ138" s="97"/>
      <c r="BK138" s="95"/>
      <c r="BL138" s="95"/>
      <c r="BM138" s="98"/>
      <c r="BN138" s="99"/>
      <c r="BO138" s="122"/>
      <c r="BP138" s="122"/>
      <c r="BQ138" s="122"/>
      <c r="BR138" s="96"/>
      <c r="BS138" s="130"/>
    </row>
    <row r="139" spans="1:71" ht="30" hidden="1" customHeight="1" x14ac:dyDescent="0.35">
      <c r="A139" s="95"/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9"/>
      <c r="AC139" s="128"/>
      <c r="AD139" s="128"/>
      <c r="AE139" s="128"/>
      <c r="AF139" s="128"/>
      <c r="AG139" s="128"/>
      <c r="AH139" s="128"/>
      <c r="AI139" s="128"/>
      <c r="AJ139" s="129"/>
      <c r="AK139" s="129"/>
      <c r="AL139" s="128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8"/>
      <c r="AW139" s="128"/>
      <c r="AX139" s="122"/>
      <c r="AY139" s="122"/>
      <c r="AZ139" s="122"/>
      <c r="BA139" s="122"/>
      <c r="BB139" s="122"/>
      <c r="BC139" s="122"/>
      <c r="BD139" s="128"/>
      <c r="BE139" s="129"/>
      <c r="BF139" s="128"/>
      <c r="BG139" s="128"/>
      <c r="BH139" s="97"/>
      <c r="BI139" s="95"/>
      <c r="BJ139" s="97"/>
      <c r="BK139" s="95"/>
      <c r="BL139" s="95"/>
      <c r="BM139" s="98"/>
      <c r="BN139" s="99"/>
      <c r="BO139" s="122"/>
      <c r="BP139" s="122"/>
      <c r="BQ139" s="122"/>
      <c r="BR139" s="96"/>
      <c r="BS139" s="130"/>
    </row>
    <row r="140" spans="1:71" ht="30" hidden="1" customHeight="1" x14ac:dyDescent="0.35">
      <c r="A140" s="95"/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9"/>
      <c r="AC140" s="128"/>
      <c r="AD140" s="128"/>
      <c r="AE140" s="128"/>
      <c r="AF140" s="128"/>
      <c r="AG140" s="128"/>
      <c r="AH140" s="128"/>
      <c r="AI140" s="128"/>
      <c r="AJ140" s="129"/>
      <c r="AK140" s="129"/>
      <c r="AL140" s="128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8"/>
      <c r="AW140" s="128"/>
      <c r="AX140" s="122"/>
      <c r="AY140" s="122"/>
      <c r="AZ140" s="122"/>
      <c r="BA140" s="122"/>
      <c r="BB140" s="122"/>
      <c r="BC140" s="122"/>
      <c r="BD140" s="128"/>
      <c r="BE140" s="129"/>
      <c r="BF140" s="128"/>
      <c r="BG140" s="128"/>
      <c r="BH140" s="97"/>
      <c r="BI140" s="95"/>
      <c r="BJ140" s="97"/>
      <c r="BK140" s="95"/>
      <c r="BL140" s="95"/>
      <c r="BM140" s="98"/>
      <c r="BN140" s="99"/>
      <c r="BO140" s="122"/>
      <c r="BP140" s="122"/>
      <c r="BQ140" s="122"/>
      <c r="BR140" s="96"/>
      <c r="BS140" s="130"/>
    </row>
    <row r="141" spans="1:71" ht="30" hidden="1" customHeight="1" x14ac:dyDescent="0.35">
      <c r="A141" s="95"/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9"/>
      <c r="AC141" s="128"/>
      <c r="AD141" s="128"/>
      <c r="AE141" s="128"/>
      <c r="AF141" s="128"/>
      <c r="AG141" s="128"/>
      <c r="AH141" s="128"/>
      <c r="AI141" s="128"/>
      <c r="AJ141" s="129"/>
      <c r="AK141" s="129"/>
      <c r="AL141" s="128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8"/>
      <c r="AW141" s="128"/>
      <c r="AX141" s="122"/>
      <c r="AY141" s="122"/>
      <c r="AZ141" s="122"/>
      <c r="BA141" s="122"/>
      <c r="BB141" s="122"/>
      <c r="BC141" s="122"/>
      <c r="BD141" s="128"/>
      <c r="BE141" s="129"/>
      <c r="BF141" s="128"/>
      <c r="BG141" s="128"/>
      <c r="BH141" s="97"/>
      <c r="BI141" s="95"/>
      <c r="BJ141" s="97"/>
      <c r="BK141" s="95"/>
      <c r="BL141" s="95"/>
      <c r="BM141" s="98"/>
      <c r="BN141" s="99"/>
      <c r="BO141" s="122"/>
      <c r="BP141" s="122"/>
      <c r="BQ141" s="122"/>
      <c r="BR141" s="96"/>
      <c r="BS141" s="130"/>
    </row>
    <row r="142" spans="1:71" ht="30" hidden="1" customHeight="1" x14ac:dyDescent="0.35">
      <c r="A142" s="95"/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9"/>
      <c r="AC142" s="128"/>
      <c r="AD142" s="128"/>
      <c r="AE142" s="128"/>
      <c r="AF142" s="128"/>
      <c r="AG142" s="128"/>
      <c r="AH142" s="128"/>
      <c r="AI142" s="128"/>
      <c r="AJ142" s="129"/>
      <c r="AK142" s="129"/>
      <c r="AL142" s="128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8"/>
      <c r="AW142" s="128"/>
      <c r="AX142" s="122"/>
      <c r="AY142" s="122"/>
      <c r="AZ142" s="122"/>
      <c r="BA142" s="122"/>
      <c r="BB142" s="122"/>
      <c r="BC142" s="122"/>
      <c r="BD142" s="128"/>
      <c r="BE142" s="129"/>
      <c r="BF142" s="128"/>
      <c r="BG142" s="128"/>
      <c r="BH142" s="97"/>
      <c r="BI142" s="95"/>
      <c r="BJ142" s="97"/>
      <c r="BK142" s="95"/>
      <c r="BL142" s="95"/>
      <c r="BM142" s="98"/>
      <c r="BN142" s="99"/>
      <c r="BO142" s="122"/>
      <c r="BP142" s="122"/>
      <c r="BQ142" s="122"/>
      <c r="BR142" s="96"/>
      <c r="BS142" s="130"/>
    </row>
    <row r="143" spans="1:71" ht="30" hidden="1" customHeight="1" x14ac:dyDescent="0.35">
      <c r="A143" s="95"/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9"/>
      <c r="AC143" s="128"/>
      <c r="AD143" s="128"/>
      <c r="AE143" s="128"/>
      <c r="AF143" s="128"/>
      <c r="AG143" s="128"/>
      <c r="AH143" s="128"/>
      <c r="AI143" s="128"/>
      <c r="AJ143" s="129"/>
      <c r="AK143" s="129"/>
      <c r="AL143" s="128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8"/>
      <c r="AW143" s="128"/>
      <c r="AX143" s="122"/>
      <c r="AY143" s="122"/>
      <c r="AZ143" s="122"/>
      <c r="BA143" s="122"/>
      <c r="BB143" s="122"/>
      <c r="BC143" s="122"/>
      <c r="BD143" s="128"/>
      <c r="BE143" s="129"/>
      <c r="BF143" s="128"/>
      <c r="BG143" s="128"/>
      <c r="BH143" s="97"/>
      <c r="BI143" s="95"/>
      <c r="BJ143" s="97"/>
      <c r="BK143" s="95"/>
      <c r="BL143" s="95"/>
      <c r="BM143" s="98"/>
      <c r="BN143" s="99"/>
      <c r="BO143" s="122"/>
      <c r="BP143" s="122"/>
      <c r="BQ143" s="122"/>
      <c r="BR143" s="96"/>
      <c r="BS143" s="130"/>
    </row>
    <row r="144" spans="1:71" ht="30" hidden="1" customHeight="1" x14ac:dyDescent="0.35">
      <c r="A144" s="95"/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9"/>
      <c r="AC144" s="128"/>
      <c r="AD144" s="128"/>
      <c r="AE144" s="128"/>
      <c r="AF144" s="128"/>
      <c r="AG144" s="128"/>
      <c r="AH144" s="128"/>
      <c r="AI144" s="128"/>
      <c r="AJ144" s="129"/>
      <c r="AK144" s="129"/>
      <c r="AL144" s="128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8"/>
      <c r="AW144" s="128"/>
      <c r="AX144" s="122"/>
      <c r="AY144" s="122"/>
      <c r="AZ144" s="122"/>
      <c r="BA144" s="122"/>
      <c r="BB144" s="122"/>
      <c r="BC144" s="122"/>
      <c r="BD144" s="128"/>
      <c r="BE144" s="129"/>
      <c r="BF144" s="128"/>
      <c r="BG144" s="128"/>
      <c r="BH144" s="97"/>
      <c r="BI144" s="95"/>
      <c r="BJ144" s="97"/>
      <c r="BK144" s="95"/>
      <c r="BL144" s="95"/>
      <c r="BM144" s="98"/>
      <c r="BN144" s="99"/>
      <c r="BO144" s="122"/>
      <c r="BP144" s="122"/>
      <c r="BQ144" s="122"/>
      <c r="BR144" s="96"/>
      <c r="BS144" s="130"/>
    </row>
    <row r="145" spans="1:71" ht="30" hidden="1" customHeight="1" x14ac:dyDescent="0.35">
      <c r="A145" s="95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9"/>
      <c r="AC145" s="128"/>
      <c r="AD145" s="128"/>
      <c r="AE145" s="128"/>
      <c r="AF145" s="128"/>
      <c r="AG145" s="128"/>
      <c r="AH145" s="128"/>
      <c r="AI145" s="128"/>
      <c r="AJ145" s="129"/>
      <c r="AK145" s="129"/>
      <c r="AL145" s="128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8"/>
      <c r="AW145" s="128"/>
      <c r="AX145" s="122"/>
      <c r="AY145" s="122"/>
      <c r="AZ145" s="122"/>
      <c r="BA145" s="122"/>
      <c r="BB145" s="122"/>
      <c r="BC145" s="122"/>
      <c r="BD145" s="128"/>
      <c r="BE145" s="129"/>
      <c r="BF145" s="128"/>
      <c r="BG145" s="128"/>
      <c r="BH145" s="97"/>
      <c r="BI145" s="95"/>
      <c r="BJ145" s="97"/>
      <c r="BK145" s="95"/>
      <c r="BL145" s="95"/>
      <c r="BM145" s="98"/>
      <c r="BN145" s="99"/>
      <c r="BO145" s="122"/>
      <c r="BP145" s="122"/>
      <c r="BQ145" s="122"/>
      <c r="BR145" s="96"/>
      <c r="BS145" s="130"/>
    </row>
    <row r="146" spans="1:71" ht="30" hidden="1" customHeight="1" x14ac:dyDescent="0.35">
      <c r="A146" s="95"/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9"/>
      <c r="AC146" s="128"/>
      <c r="AD146" s="128"/>
      <c r="AE146" s="128"/>
      <c r="AF146" s="128"/>
      <c r="AG146" s="128"/>
      <c r="AH146" s="128"/>
      <c r="AI146" s="128"/>
      <c r="AJ146" s="129"/>
      <c r="AK146" s="129"/>
      <c r="AL146" s="128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8"/>
      <c r="AW146" s="128"/>
      <c r="AX146" s="122"/>
      <c r="AY146" s="122"/>
      <c r="AZ146" s="122"/>
      <c r="BA146" s="122"/>
      <c r="BB146" s="122"/>
      <c r="BC146" s="122"/>
      <c r="BD146" s="128"/>
      <c r="BE146" s="129"/>
      <c r="BF146" s="128"/>
      <c r="BG146" s="128"/>
      <c r="BH146" s="97"/>
      <c r="BI146" s="95"/>
      <c r="BJ146" s="97"/>
      <c r="BK146" s="95"/>
      <c r="BL146" s="95"/>
      <c r="BM146" s="98"/>
      <c r="BN146" s="99"/>
      <c r="BO146" s="122"/>
      <c r="BP146" s="122"/>
      <c r="BQ146" s="122"/>
      <c r="BR146" s="96"/>
      <c r="BS146" s="130"/>
    </row>
    <row r="147" spans="1:71" ht="30" hidden="1" customHeight="1" x14ac:dyDescent="0.35">
      <c r="A147" s="95"/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9"/>
      <c r="AC147" s="128"/>
      <c r="AD147" s="128"/>
      <c r="AE147" s="128"/>
      <c r="AF147" s="128"/>
      <c r="AG147" s="128"/>
      <c r="AH147" s="128"/>
      <c r="AI147" s="128"/>
      <c r="AJ147" s="129"/>
      <c r="AK147" s="129"/>
      <c r="AL147" s="128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8"/>
      <c r="AW147" s="128"/>
      <c r="AX147" s="122"/>
      <c r="AY147" s="122"/>
      <c r="AZ147" s="122"/>
      <c r="BA147" s="122"/>
      <c r="BB147" s="122"/>
      <c r="BC147" s="122"/>
      <c r="BD147" s="128"/>
      <c r="BE147" s="129"/>
      <c r="BF147" s="128"/>
      <c r="BG147" s="128"/>
      <c r="BH147" s="97"/>
      <c r="BI147" s="95"/>
      <c r="BJ147" s="97"/>
      <c r="BK147" s="95"/>
      <c r="BL147" s="95"/>
      <c r="BM147" s="98"/>
      <c r="BN147" s="99"/>
      <c r="BO147" s="122"/>
      <c r="BP147" s="122"/>
      <c r="BQ147" s="122"/>
      <c r="BR147" s="96"/>
      <c r="BS147" s="130"/>
    </row>
    <row r="148" spans="1:71" ht="30" hidden="1" customHeight="1" x14ac:dyDescent="0.35">
      <c r="A148" s="95"/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9"/>
      <c r="AC148" s="128"/>
      <c r="AD148" s="128"/>
      <c r="AE148" s="128"/>
      <c r="AF148" s="128"/>
      <c r="AG148" s="128"/>
      <c r="AH148" s="128"/>
      <c r="AI148" s="128"/>
      <c r="AJ148" s="129"/>
      <c r="AK148" s="129"/>
      <c r="AL148" s="128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8"/>
      <c r="AW148" s="128"/>
      <c r="AX148" s="122"/>
      <c r="AY148" s="122"/>
      <c r="AZ148" s="122"/>
      <c r="BA148" s="122"/>
      <c r="BB148" s="122"/>
      <c r="BC148" s="122"/>
      <c r="BD148" s="128"/>
      <c r="BE148" s="129"/>
      <c r="BF148" s="128"/>
      <c r="BG148" s="128"/>
      <c r="BH148" s="97"/>
      <c r="BI148" s="95"/>
      <c r="BJ148" s="97"/>
      <c r="BK148" s="95"/>
      <c r="BL148" s="95"/>
      <c r="BM148" s="98"/>
      <c r="BN148" s="99"/>
      <c r="BO148" s="122"/>
      <c r="BP148" s="122"/>
      <c r="BQ148" s="122"/>
      <c r="BR148" s="96"/>
      <c r="BS148" s="130"/>
    </row>
    <row r="149" spans="1:71" ht="30" hidden="1" customHeight="1" x14ac:dyDescent="0.35">
      <c r="A149" s="95"/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9"/>
      <c r="AC149" s="128"/>
      <c r="AD149" s="128"/>
      <c r="AE149" s="128"/>
      <c r="AF149" s="128"/>
      <c r="AG149" s="128"/>
      <c r="AH149" s="128"/>
      <c r="AI149" s="128"/>
      <c r="AJ149" s="129"/>
      <c r="AK149" s="129"/>
      <c r="AL149" s="128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8"/>
      <c r="AW149" s="128"/>
      <c r="AX149" s="122"/>
      <c r="AY149" s="122"/>
      <c r="AZ149" s="122"/>
      <c r="BA149" s="122"/>
      <c r="BB149" s="122"/>
      <c r="BC149" s="122"/>
      <c r="BD149" s="128"/>
      <c r="BE149" s="129"/>
      <c r="BF149" s="128"/>
      <c r="BG149" s="128"/>
      <c r="BH149" s="97"/>
      <c r="BI149" s="95"/>
      <c r="BJ149" s="97"/>
      <c r="BK149" s="95"/>
      <c r="BL149" s="95"/>
      <c r="BM149" s="98"/>
      <c r="BN149" s="99"/>
      <c r="BO149" s="122"/>
      <c r="BP149" s="122"/>
      <c r="BQ149" s="122"/>
      <c r="BR149" s="96"/>
      <c r="BS149" s="130"/>
    </row>
    <row r="150" spans="1:71" ht="30" hidden="1" customHeight="1" x14ac:dyDescent="0.35">
      <c r="A150" s="95"/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9"/>
      <c r="AC150" s="128"/>
      <c r="AD150" s="128"/>
      <c r="AE150" s="128"/>
      <c r="AF150" s="128"/>
      <c r="AG150" s="128"/>
      <c r="AH150" s="128"/>
      <c r="AI150" s="128"/>
      <c r="AJ150" s="129"/>
      <c r="AK150" s="129"/>
      <c r="AL150" s="128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8"/>
      <c r="AW150" s="128"/>
      <c r="AX150" s="122"/>
      <c r="AY150" s="122"/>
      <c r="AZ150" s="122"/>
      <c r="BA150" s="122"/>
      <c r="BB150" s="122"/>
      <c r="BC150" s="122"/>
      <c r="BD150" s="128"/>
      <c r="BE150" s="129"/>
      <c r="BF150" s="128"/>
      <c r="BG150" s="128"/>
      <c r="BH150" s="97"/>
      <c r="BI150" s="95"/>
      <c r="BJ150" s="97"/>
      <c r="BK150" s="95"/>
      <c r="BL150" s="95"/>
      <c r="BM150" s="98"/>
      <c r="BN150" s="99"/>
      <c r="BO150" s="122"/>
      <c r="BP150" s="122"/>
      <c r="BQ150" s="122"/>
      <c r="BR150" s="96"/>
      <c r="BS150" s="130"/>
    </row>
    <row r="151" spans="1:71" ht="30" hidden="1" customHeight="1" x14ac:dyDescent="0.35">
      <c r="A151" s="95"/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9"/>
      <c r="AC151" s="128"/>
      <c r="AD151" s="128"/>
      <c r="AE151" s="128"/>
      <c r="AF151" s="128"/>
      <c r="AG151" s="128"/>
      <c r="AH151" s="128"/>
      <c r="AI151" s="128"/>
      <c r="AJ151" s="129"/>
      <c r="AK151" s="129"/>
      <c r="AL151" s="128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8"/>
      <c r="AW151" s="128"/>
      <c r="AX151" s="122"/>
      <c r="AY151" s="122"/>
      <c r="AZ151" s="122"/>
      <c r="BA151" s="122"/>
      <c r="BB151" s="122"/>
      <c r="BC151" s="122"/>
      <c r="BD151" s="128"/>
      <c r="BE151" s="129"/>
      <c r="BF151" s="128"/>
      <c r="BG151" s="128"/>
      <c r="BH151" s="97"/>
      <c r="BI151" s="95"/>
      <c r="BJ151" s="97"/>
      <c r="BK151" s="95"/>
      <c r="BL151" s="95"/>
      <c r="BM151" s="98"/>
      <c r="BN151" s="99"/>
      <c r="BO151" s="122"/>
      <c r="BP151" s="122"/>
      <c r="BQ151" s="122"/>
      <c r="BR151" s="96"/>
      <c r="BS151" s="130"/>
    </row>
    <row r="152" spans="1:71" ht="30" hidden="1" customHeight="1" x14ac:dyDescent="0.35">
      <c r="A152" s="95"/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9"/>
      <c r="AC152" s="128"/>
      <c r="AD152" s="128"/>
      <c r="AE152" s="128"/>
      <c r="AF152" s="128"/>
      <c r="AG152" s="128"/>
      <c r="AH152" s="128"/>
      <c r="AI152" s="128"/>
      <c r="AJ152" s="129"/>
      <c r="AK152" s="129"/>
      <c r="AL152" s="128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8"/>
      <c r="AW152" s="128"/>
      <c r="AX152" s="122"/>
      <c r="AY152" s="122"/>
      <c r="AZ152" s="122"/>
      <c r="BA152" s="122"/>
      <c r="BB152" s="122"/>
      <c r="BC152" s="122"/>
      <c r="BD152" s="128"/>
      <c r="BE152" s="129"/>
      <c r="BF152" s="128"/>
      <c r="BG152" s="128"/>
      <c r="BH152" s="97"/>
      <c r="BI152" s="95"/>
      <c r="BJ152" s="97"/>
      <c r="BK152" s="95"/>
      <c r="BL152" s="95"/>
      <c r="BM152" s="98"/>
      <c r="BN152" s="99"/>
      <c r="BO152" s="122"/>
      <c r="BP152" s="122"/>
      <c r="BQ152" s="122"/>
      <c r="BR152" s="96"/>
      <c r="BS152" s="130"/>
    </row>
    <row r="153" spans="1:71" ht="30" hidden="1" customHeight="1" x14ac:dyDescent="0.35">
      <c r="A153" s="95"/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9"/>
      <c r="AC153" s="128"/>
      <c r="AD153" s="128"/>
      <c r="AE153" s="128"/>
      <c r="AF153" s="128"/>
      <c r="AG153" s="128"/>
      <c r="AH153" s="128"/>
      <c r="AI153" s="128"/>
      <c r="AJ153" s="129"/>
      <c r="AK153" s="129"/>
      <c r="AL153" s="128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8"/>
      <c r="AW153" s="128"/>
      <c r="AX153" s="122"/>
      <c r="AY153" s="122"/>
      <c r="AZ153" s="122"/>
      <c r="BA153" s="122"/>
      <c r="BB153" s="122"/>
      <c r="BC153" s="122"/>
      <c r="BD153" s="128"/>
      <c r="BE153" s="129"/>
      <c r="BF153" s="128"/>
      <c r="BG153" s="128"/>
      <c r="BH153" s="97"/>
      <c r="BI153" s="95"/>
      <c r="BJ153" s="97"/>
      <c r="BK153" s="95"/>
      <c r="BL153" s="95"/>
      <c r="BM153" s="98"/>
      <c r="BN153" s="99"/>
      <c r="BO153" s="122"/>
      <c r="BP153" s="122"/>
      <c r="BQ153" s="122"/>
      <c r="BR153" s="96"/>
      <c r="BS153" s="130"/>
    </row>
    <row r="154" spans="1:71" ht="30" hidden="1" customHeight="1" x14ac:dyDescent="0.35">
      <c r="A154" s="95"/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9"/>
      <c r="AC154" s="128"/>
      <c r="AD154" s="128"/>
      <c r="AE154" s="128"/>
      <c r="AF154" s="128"/>
      <c r="AG154" s="128"/>
      <c r="AH154" s="128"/>
      <c r="AI154" s="128"/>
      <c r="AJ154" s="129"/>
      <c r="AK154" s="129"/>
      <c r="AL154" s="128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8"/>
      <c r="AW154" s="128"/>
      <c r="AX154" s="122"/>
      <c r="AY154" s="122"/>
      <c r="AZ154" s="122"/>
      <c r="BA154" s="122"/>
      <c r="BB154" s="122"/>
      <c r="BC154" s="122"/>
      <c r="BD154" s="128"/>
      <c r="BE154" s="129"/>
      <c r="BF154" s="128"/>
      <c r="BG154" s="128"/>
      <c r="BH154" s="97"/>
      <c r="BI154" s="95"/>
      <c r="BJ154" s="97"/>
      <c r="BK154" s="95"/>
      <c r="BL154" s="95"/>
      <c r="BM154" s="98"/>
      <c r="BN154" s="99"/>
      <c r="BO154" s="122"/>
      <c r="BP154" s="122"/>
      <c r="BQ154" s="122"/>
      <c r="BR154" s="96"/>
      <c r="BS154" s="130"/>
    </row>
    <row r="155" spans="1:71" ht="30" hidden="1" customHeight="1" x14ac:dyDescent="0.35">
      <c r="A155" s="95"/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9"/>
      <c r="AC155" s="128"/>
      <c r="AD155" s="128"/>
      <c r="AE155" s="128"/>
      <c r="AF155" s="128"/>
      <c r="AG155" s="128"/>
      <c r="AH155" s="128"/>
      <c r="AI155" s="128"/>
      <c r="AJ155" s="129"/>
      <c r="AK155" s="129"/>
      <c r="AL155" s="128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8"/>
      <c r="AW155" s="128"/>
      <c r="AX155" s="122"/>
      <c r="AY155" s="122"/>
      <c r="AZ155" s="122"/>
      <c r="BA155" s="122"/>
      <c r="BB155" s="122"/>
      <c r="BC155" s="122"/>
      <c r="BD155" s="128"/>
      <c r="BE155" s="129"/>
      <c r="BF155" s="128"/>
      <c r="BG155" s="128"/>
      <c r="BH155" s="97"/>
      <c r="BI155" s="95"/>
      <c r="BJ155" s="97"/>
      <c r="BK155" s="95"/>
      <c r="BL155" s="95"/>
      <c r="BM155" s="98"/>
      <c r="BN155" s="99"/>
      <c r="BO155" s="122"/>
      <c r="BP155" s="122"/>
      <c r="BQ155" s="122"/>
      <c r="BR155" s="96"/>
      <c r="BS155" s="130"/>
    </row>
    <row r="156" spans="1:71" ht="30" hidden="1" customHeight="1" x14ac:dyDescent="0.35">
      <c r="A156" s="95"/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9"/>
      <c r="AC156" s="128"/>
      <c r="AD156" s="128"/>
      <c r="AE156" s="128"/>
      <c r="AF156" s="128"/>
      <c r="AG156" s="128"/>
      <c r="AH156" s="128"/>
      <c r="AI156" s="128"/>
      <c r="AJ156" s="129"/>
      <c r="AK156" s="129"/>
      <c r="AL156" s="128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8"/>
      <c r="AW156" s="128"/>
      <c r="AX156" s="122"/>
      <c r="AY156" s="122"/>
      <c r="AZ156" s="122"/>
      <c r="BA156" s="122"/>
      <c r="BB156" s="122"/>
      <c r="BC156" s="122"/>
      <c r="BD156" s="128"/>
      <c r="BE156" s="129"/>
      <c r="BF156" s="128"/>
      <c r="BG156" s="128"/>
      <c r="BH156" s="97"/>
      <c r="BI156" s="95"/>
      <c r="BJ156" s="97"/>
      <c r="BK156" s="95"/>
      <c r="BL156" s="95"/>
      <c r="BM156" s="98"/>
      <c r="BN156" s="99"/>
      <c r="BO156" s="122"/>
      <c r="BP156" s="122"/>
      <c r="BQ156" s="122"/>
      <c r="BR156" s="96"/>
      <c r="BS156" s="130"/>
    </row>
    <row r="157" spans="1:71" ht="30" hidden="1" customHeight="1" x14ac:dyDescent="0.35">
      <c r="A157" s="95"/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9"/>
      <c r="AC157" s="128"/>
      <c r="AD157" s="128"/>
      <c r="AE157" s="128"/>
      <c r="AF157" s="128"/>
      <c r="AG157" s="128"/>
      <c r="AH157" s="128"/>
      <c r="AI157" s="128"/>
      <c r="AJ157" s="129"/>
      <c r="AK157" s="129"/>
      <c r="AL157" s="128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8"/>
      <c r="AW157" s="128"/>
      <c r="AX157" s="122"/>
      <c r="AY157" s="122"/>
      <c r="AZ157" s="122"/>
      <c r="BA157" s="122"/>
      <c r="BB157" s="122"/>
      <c r="BC157" s="122"/>
      <c r="BD157" s="128"/>
      <c r="BE157" s="129"/>
      <c r="BF157" s="128"/>
      <c r="BG157" s="128"/>
      <c r="BH157" s="97"/>
      <c r="BI157" s="95"/>
      <c r="BJ157" s="97"/>
      <c r="BK157" s="95"/>
      <c r="BL157" s="95"/>
      <c r="BM157" s="98"/>
      <c r="BN157" s="99"/>
      <c r="BO157" s="122"/>
      <c r="BP157" s="122"/>
      <c r="BQ157" s="122"/>
      <c r="BR157" s="96"/>
      <c r="BS157" s="130"/>
    </row>
    <row r="158" spans="1:71" ht="30" hidden="1" customHeight="1" x14ac:dyDescent="0.35">
      <c r="A158" s="95"/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9"/>
      <c r="AC158" s="128"/>
      <c r="AD158" s="128"/>
      <c r="AE158" s="128"/>
      <c r="AF158" s="128"/>
      <c r="AG158" s="128"/>
      <c r="AH158" s="128"/>
      <c r="AI158" s="128"/>
      <c r="AJ158" s="129"/>
      <c r="AK158" s="129"/>
      <c r="AL158" s="128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8"/>
      <c r="AW158" s="128"/>
      <c r="AX158" s="122"/>
      <c r="AY158" s="122"/>
      <c r="AZ158" s="122"/>
      <c r="BA158" s="122"/>
      <c r="BB158" s="122"/>
      <c r="BC158" s="122"/>
      <c r="BD158" s="128"/>
      <c r="BE158" s="129"/>
      <c r="BF158" s="128"/>
      <c r="BG158" s="128"/>
      <c r="BH158" s="97"/>
      <c r="BI158" s="95"/>
      <c r="BJ158" s="97"/>
      <c r="BK158" s="95"/>
      <c r="BL158" s="95"/>
      <c r="BM158" s="98"/>
      <c r="BN158" s="99"/>
      <c r="BO158" s="122"/>
      <c r="BP158" s="122"/>
      <c r="BQ158" s="122"/>
      <c r="BR158" s="96"/>
      <c r="BS158" s="130"/>
    </row>
    <row r="159" spans="1:71" ht="30" hidden="1" customHeight="1" x14ac:dyDescent="0.35">
      <c r="A159" s="95"/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9"/>
      <c r="AC159" s="128"/>
      <c r="AD159" s="128"/>
      <c r="AE159" s="128"/>
      <c r="AF159" s="128"/>
      <c r="AG159" s="128"/>
      <c r="AH159" s="128"/>
      <c r="AI159" s="128"/>
      <c r="AJ159" s="129"/>
      <c r="AK159" s="129"/>
      <c r="AL159" s="128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8"/>
      <c r="AW159" s="128"/>
      <c r="AX159" s="122"/>
      <c r="AY159" s="122"/>
      <c r="AZ159" s="122"/>
      <c r="BA159" s="122"/>
      <c r="BB159" s="122"/>
      <c r="BC159" s="122"/>
      <c r="BD159" s="128"/>
      <c r="BE159" s="129"/>
      <c r="BF159" s="128"/>
      <c r="BG159" s="128"/>
      <c r="BH159" s="97"/>
      <c r="BI159" s="95"/>
      <c r="BJ159" s="97"/>
      <c r="BK159" s="95"/>
      <c r="BL159" s="95"/>
      <c r="BM159" s="98"/>
      <c r="BN159" s="99"/>
      <c r="BO159" s="122"/>
      <c r="BP159" s="122"/>
      <c r="BQ159" s="122"/>
      <c r="BR159" s="96"/>
      <c r="BS159" s="130"/>
    </row>
    <row r="160" spans="1:71" ht="30" hidden="1" customHeight="1" x14ac:dyDescent="0.35">
      <c r="A160" s="95"/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9"/>
      <c r="AC160" s="128"/>
      <c r="AD160" s="128"/>
      <c r="AE160" s="128"/>
      <c r="AF160" s="128"/>
      <c r="AG160" s="128"/>
      <c r="AH160" s="128"/>
      <c r="AI160" s="128"/>
      <c r="AJ160" s="129"/>
      <c r="AK160" s="129"/>
      <c r="AL160" s="128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8"/>
      <c r="AW160" s="128"/>
      <c r="AX160" s="122"/>
      <c r="AY160" s="122"/>
      <c r="AZ160" s="122"/>
      <c r="BA160" s="122"/>
      <c r="BB160" s="122"/>
      <c r="BC160" s="122"/>
      <c r="BD160" s="128"/>
      <c r="BE160" s="129"/>
      <c r="BF160" s="128"/>
      <c r="BG160" s="128"/>
      <c r="BH160" s="97"/>
      <c r="BI160" s="95"/>
      <c r="BJ160" s="97"/>
      <c r="BK160" s="95"/>
      <c r="BL160" s="95"/>
      <c r="BM160" s="98"/>
      <c r="BN160" s="99"/>
      <c r="BO160" s="122"/>
      <c r="BP160" s="122"/>
      <c r="BQ160" s="122"/>
      <c r="BR160" s="96"/>
      <c r="BS160" s="130"/>
    </row>
    <row r="161" spans="1:71" ht="30" hidden="1" customHeight="1" x14ac:dyDescent="0.35">
      <c r="A161" s="95"/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9"/>
      <c r="AC161" s="128"/>
      <c r="AD161" s="128"/>
      <c r="AE161" s="128"/>
      <c r="AF161" s="128"/>
      <c r="AG161" s="128"/>
      <c r="AH161" s="128"/>
      <c r="AI161" s="128"/>
      <c r="AJ161" s="129"/>
      <c r="AK161" s="129"/>
      <c r="AL161" s="128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8"/>
      <c r="AW161" s="128"/>
      <c r="AX161" s="122"/>
      <c r="AY161" s="122"/>
      <c r="AZ161" s="122"/>
      <c r="BA161" s="122"/>
      <c r="BB161" s="122"/>
      <c r="BC161" s="122"/>
      <c r="BD161" s="128"/>
      <c r="BE161" s="129"/>
      <c r="BF161" s="128"/>
      <c r="BG161" s="128"/>
      <c r="BH161" s="97"/>
      <c r="BI161" s="95"/>
      <c r="BJ161" s="97"/>
      <c r="BK161" s="95"/>
      <c r="BL161" s="95"/>
      <c r="BM161" s="98"/>
      <c r="BN161" s="99"/>
      <c r="BO161" s="122"/>
      <c r="BP161" s="122"/>
      <c r="BQ161" s="122"/>
      <c r="BR161" s="96"/>
      <c r="BS161" s="130"/>
    </row>
    <row r="162" spans="1:71" ht="30" hidden="1" customHeight="1" x14ac:dyDescent="0.35">
      <c r="A162" s="95"/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9"/>
      <c r="AC162" s="128"/>
      <c r="AD162" s="128"/>
      <c r="AE162" s="128"/>
      <c r="AF162" s="128"/>
      <c r="AG162" s="128"/>
      <c r="AH162" s="128"/>
      <c r="AI162" s="128"/>
      <c r="AJ162" s="129"/>
      <c r="AK162" s="129"/>
      <c r="AL162" s="128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8"/>
      <c r="AW162" s="128"/>
      <c r="AX162" s="122"/>
      <c r="AY162" s="122"/>
      <c r="AZ162" s="122"/>
      <c r="BA162" s="122"/>
      <c r="BB162" s="122"/>
      <c r="BC162" s="122"/>
      <c r="BD162" s="128"/>
      <c r="BE162" s="129"/>
      <c r="BF162" s="128"/>
      <c r="BG162" s="128"/>
      <c r="BH162" s="97"/>
      <c r="BI162" s="95"/>
      <c r="BJ162" s="97"/>
      <c r="BK162" s="95"/>
      <c r="BL162" s="95"/>
      <c r="BM162" s="98"/>
      <c r="BN162" s="99"/>
      <c r="BO162" s="122"/>
      <c r="BP162" s="122"/>
      <c r="BQ162" s="122"/>
      <c r="BR162" s="96"/>
      <c r="BS162" s="130"/>
    </row>
    <row r="163" spans="1:71" ht="30" hidden="1" customHeight="1" x14ac:dyDescent="0.35">
      <c r="A163" s="95"/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9"/>
      <c r="AC163" s="128"/>
      <c r="AD163" s="128"/>
      <c r="AE163" s="128"/>
      <c r="AF163" s="128"/>
      <c r="AG163" s="128"/>
      <c r="AH163" s="128"/>
      <c r="AI163" s="128"/>
      <c r="AJ163" s="129"/>
      <c r="AK163" s="129"/>
      <c r="AL163" s="128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8"/>
      <c r="AW163" s="128"/>
      <c r="AX163" s="122"/>
      <c r="AY163" s="122"/>
      <c r="AZ163" s="122"/>
      <c r="BA163" s="122"/>
      <c r="BB163" s="122"/>
      <c r="BC163" s="122"/>
      <c r="BD163" s="128"/>
      <c r="BE163" s="129"/>
      <c r="BF163" s="128"/>
      <c r="BG163" s="128"/>
      <c r="BH163" s="97"/>
      <c r="BI163" s="95"/>
      <c r="BJ163" s="97"/>
      <c r="BK163" s="95"/>
      <c r="BL163" s="95"/>
      <c r="BM163" s="98"/>
      <c r="BN163" s="99"/>
      <c r="BO163" s="122"/>
      <c r="BP163" s="122"/>
      <c r="BQ163" s="122"/>
      <c r="BR163" s="96"/>
      <c r="BS163" s="130"/>
    </row>
    <row r="164" spans="1:71" ht="30" hidden="1" customHeight="1" x14ac:dyDescent="0.35">
      <c r="A164" s="95"/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9"/>
      <c r="AC164" s="128"/>
      <c r="AD164" s="128"/>
      <c r="AE164" s="128"/>
      <c r="AF164" s="128"/>
      <c r="AG164" s="128"/>
      <c r="AH164" s="128"/>
      <c r="AI164" s="128"/>
      <c r="AJ164" s="129"/>
      <c r="AK164" s="129"/>
      <c r="AL164" s="128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8"/>
      <c r="AW164" s="128"/>
      <c r="AX164" s="122"/>
      <c r="AY164" s="122"/>
      <c r="AZ164" s="122"/>
      <c r="BA164" s="122"/>
      <c r="BB164" s="122"/>
      <c r="BC164" s="122"/>
      <c r="BD164" s="128"/>
      <c r="BE164" s="129"/>
      <c r="BF164" s="128"/>
      <c r="BG164" s="128"/>
      <c r="BH164" s="97"/>
      <c r="BI164" s="95"/>
      <c r="BJ164" s="97"/>
      <c r="BK164" s="95"/>
      <c r="BL164" s="95"/>
      <c r="BM164" s="98"/>
      <c r="BN164" s="99"/>
      <c r="BO164" s="122"/>
      <c r="BP164" s="122"/>
      <c r="BQ164" s="122"/>
      <c r="BR164" s="96"/>
      <c r="BS164" s="130"/>
    </row>
    <row r="165" spans="1:71" ht="30" hidden="1" customHeight="1" x14ac:dyDescent="0.35">
      <c r="A165" s="95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9"/>
      <c r="AC165" s="128"/>
      <c r="AD165" s="128"/>
      <c r="AE165" s="128"/>
      <c r="AF165" s="128"/>
      <c r="AG165" s="128"/>
      <c r="AH165" s="128"/>
      <c r="AI165" s="128"/>
      <c r="AJ165" s="129"/>
      <c r="AK165" s="129"/>
      <c r="AL165" s="128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8"/>
      <c r="AW165" s="128"/>
      <c r="AX165" s="122"/>
      <c r="AY165" s="122"/>
      <c r="AZ165" s="122"/>
      <c r="BA165" s="122"/>
      <c r="BB165" s="122"/>
      <c r="BC165" s="122"/>
      <c r="BD165" s="128"/>
      <c r="BE165" s="129"/>
      <c r="BF165" s="128"/>
      <c r="BG165" s="128"/>
      <c r="BH165" s="97"/>
      <c r="BI165" s="95"/>
      <c r="BJ165" s="97"/>
      <c r="BK165" s="95"/>
      <c r="BL165" s="95"/>
      <c r="BM165" s="98"/>
      <c r="BN165" s="99"/>
      <c r="BO165" s="122"/>
      <c r="BP165" s="122"/>
      <c r="BQ165" s="122"/>
      <c r="BR165" s="96"/>
      <c r="BS165" s="130"/>
    </row>
    <row r="166" spans="1:71" ht="30" hidden="1" customHeight="1" x14ac:dyDescent="0.35">
      <c r="A166" s="95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9"/>
      <c r="AC166" s="128"/>
      <c r="AD166" s="128"/>
      <c r="AE166" s="128"/>
      <c r="AF166" s="128"/>
      <c r="AG166" s="128"/>
      <c r="AH166" s="128"/>
      <c r="AI166" s="128"/>
      <c r="AJ166" s="129"/>
      <c r="AK166" s="129"/>
      <c r="AL166" s="128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8"/>
      <c r="AW166" s="128"/>
      <c r="AX166" s="122"/>
      <c r="AY166" s="122"/>
      <c r="AZ166" s="122"/>
      <c r="BA166" s="122"/>
      <c r="BB166" s="122"/>
      <c r="BC166" s="122"/>
      <c r="BD166" s="128"/>
      <c r="BE166" s="129"/>
      <c r="BF166" s="128"/>
      <c r="BG166" s="128"/>
      <c r="BH166" s="97"/>
      <c r="BI166" s="95"/>
      <c r="BJ166" s="97"/>
      <c r="BK166" s="95"/>
      <c r="BL166" s="95"/>
      <c r="BM166" s="98"/>
      <c r="BN166" s="99"/>
      <c r="BO166" s="122"/>
      <c r="BP166" s="122"/>
      <c r="BQ166" s="122"/>
      <c r="BR166" s="96"/>
      <c r="BS166" s="130"/>
    </row>
    <row r="167" spans="1:71" ht="30" hidden="1" customHeight="1" x14ac:dyDescent="0.35">
      <c r="A167" s="95"/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9"/>
      <c r="AC167" s="128"/>
      <c r="AD167" s="128"/>
      <c r="AE167" s="128"/>
      <c r="AF167" s="128"/>
      <c r="AG167" s="128"/>
      <c r="AH167" s="128"/>
      <c r="AI167" s="128"/>
      <c r="AJ167" s="129"/>
      <c r="AK167" s="129"/>
      <c r="AL167" s="128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8"/>
      <c r="AW167" s="128"/>
      <c r="AX167" s="122"/>
      <c r="AY167" s="122"/>
      <c r="AZ167" s="122"/>
      <c r="BA167" s="122"/>
      <c r="BB167" s="122"/>
      <c r="BC167" s="122"/>
      <c r="BD167" s="128"/>
      <c r="BE167" s="129"/>
      <c r="BF167" s="128"/>
      <c r="BG167" s="128"/>
      <c r="BH167" s="97"/>
      <c r="BI167" s="95"/>
      <c r="BJ167" s="97"/>
      <c r="BK167" s="95"/>
      <c r="BL167" s="95"/>
      <c r="BM167" s="98"/>
      <c r="BN167" s="99"/>
      <c r="BO167" s="122"/>
      <c r="BP167" s="122"/>
      <c r="BQ167" s="122"/>
      <c r="BR167" s="96"/>
      <c r="BS167" s="130"/>
    </row>
    <row r="168" spans="1:71" ht="30" hidden="1" customHeight="1" x14ac:dyDescent="0.35">
      <c r="A168" s="95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9"/>
      <c r="AC168" s="128"/>
      <c r="AD168" s="128"/>
      <c r="AE168" s="128"/>
      <c r="AF168" s="128"/>
      <c r="AG168" s="128"/>
      <c r="AH168" s="128"/>
      <c r="AI168" s="128"/>
      <c r="AJ168" s="129"/>
      <c r="AK168" s="129"/>
      <c r="AL168" s="128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8"/>
      <c r="AW168" s="128"/>
      <c r="AX168" s="122"/>
      <c r="AY168" s="122"/>
      <c r="AZ168" s="122"/>
      <c r="BA168" s="122"/>
      <c r="BB168" s="122"/>
      <c r="BC168" s="122"/>
      <c r="BD168" s="128"/>
      <c r="BE168" s="129"/>
      <c r="BF168" s="128"/>
      <c r="BG168" s="128"/>
      <c r="BH168" s="97"/>
      <c r="BI168" s="95"/>
      <c r="BJ168" s="97"/>
      <c r="BK168" s="95"/>
      <c r="BL168" s="95"/>
      <c r="BM168" s="98"/>
      <c r="BN168" s="99"/>
      <c r="BO168" s="122"/>
      <c r="BP168" s="122"/>
      <c r="BQ168" s="122"/>
      <c r="BR168" s="96"/>
      <c r="BS168" s="130"/>
    </row>
    <row r="169" spans="1:71" ht="30" hidden="1" customHeight="1" x14ac:dyDescent="0.35">
      <c r="A169" s="95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9"/>
      <c r="AC169" s="128"/>
      <c r="AD169" s="128"/>
      <c r="AE169" s="128"/>
      <c r="AF169" s="128"/>
      <c r="AG169" s="128"/>
      <c r="AH169" s="128"/>
      <c r="AI169" s="128"/>
      <c r="AJ169" s="129"/>
      <c r="AK169" s="129"/>
      <c r="AL169" s="128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8"/>
      <c r="AW169" s="128"/>
      <c r="AX169" s="122"/>
      <c r="AY169" s="122"/>
      <c r="AZ169" s="122"/>
      <c r="BA169" s="122"/>
      <c r="BB169" s="122"/>
      <c r="BC169" s="122"/>
      <c r="BD169" s="128"/>
      <c r="BE169" s="129"/>
      <c r="BF169" s="128"/>
      <c r="BG169" s="128"/>
      <c r="BH169" s="97"/>
      <c r="BI169" s="95"/>
      <c r="BJ169" s="97"/>
      <c r="BK169" s="95"/>
      <c r="BL169" s="95"/>
      <c r="BM169" s="98"/>
      <c r="BN169" s="99"/>
      <c r="BO169" s="122"/>
      <c r="BP169" s="122"/>
      <c r="BQ169" s="122"/>
      <c r="BR169" s="96"/>
      <c r="BS169" s="130"/>
    </row>
    <row r="170" spans="1:71" ht="30" hidden="1" customHeight="1" x14ac:dyDescent="0.35">
      <c r="A170" s="95"/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9"/>
      <c r="AC170" s="128"/>
      <c r="AD170" s="128"/>
      <c r="AE170" s="128"/>
      <c r="AF170" s="128"/>
      <c r="AG170" s="128"/>
      <c r="AH170" s="128"/>
      <c r="AI170" s="128"/>
      <c r="AJ170" s="129"/>
      <c r="AK170" s="129"/>
      <c r="AL170" s="128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8"/>
      <c r="AW170" s="128"/>
      <c r="AX170" s="122"/>
      <c r="AY170" s="122"/>
      <c r="AZ170" s="122"/>
      <c r="BA170" s="122"/>
      <c r="BB170" s="122"/>
      <c r="BC170" s="122"/>
      <c r="BD170" s="128"/>
      <c r="BE170" s="129"/>
      <c r="BF170" s="128"/>
      <c r="BG170" s="128"/>
      <c r="BH170" s="97"/>
      <c r="BI170" s="95"/>
      <c r="BJ170" s="97"/>
      <c r="BK170" s="95"/>
      <c r="BL170" s="95"/>
      <c r="BM170" s="98"/>
      <c r="BN170" s="99"/>
      <c r="BO170" s="122"/>
      <c r="BP170" s="122"/>
      <c r="BQ170" s="122"/>
      <c r="BR170" s="96"/>
      <c r="BS170" s="130"/>
    </row>
    <row r="171" spans="1:71" ht="30" hidden="1" customHeight="1" x14ac:dyDescent="0.35">
      <c r="A171" s="95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9"/>
      <c r="AC171" s="128"/>
      <c r="AD171" s="128"/>
      <c r="AE171" s="128"/>
      <c r="AF171" s="128"/>
      <c r="AG171" s="128"/>
      <c r="AH171" s="128"/>
      <c r="AI171" s="128"/>
      <c r="AJ171" s="129"/>
      <c r="AK171" s="129"/>
      <c r="AL171" s="128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8"/>
      <c r="AW171" s="128"/>
      <c r="AX171" s="122"/>
      <c r="AY171" s="122"/>
      <c r="AZ171" s="122"/>
      <c r="BA171" s="122"/>
      <c r="BB171" s="122"/>
      <c r="BC171" s="122"/>
      <c r="BD171" s="128"/>
      <c r="BE171" s="129"/>
      <c r="BF171" s="128"/>
      <c r="BG171" s="128"/>
      <c r="BH171" s="97"/>
      <c r="BI171" s="95"/>
      <c r="BJ171" s="97"/>
      <c r="BK171" s="95"/>
      <c r="BL171" s="95"/>
      <c r="BM171" s="98"/>
      <c r="BN171" s="99"/>
      <c r="BO171" s="122"/>
      <c r="BP171" s="122"/>
      <c r="BQ171" s="122"/>
      <c r="BR171" s="96"/>
      <c r="BS171" s="130"/>
    </row>
    <row r="172" spans="1:71" ht="30" hidden="1" customHeight="1" x14ac:dyDescent="0.35">
      <c r="A172" s="95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9"/>
      <c r="AC172" s="128"/>
      <c r="AD172" s="128"/>
      <c r="AE172" s="128"/>
      <c r="AF172" s="128"/>
      <c r="AG172" s="128"/>
      <c r="AH172" s="128"/>
      <c r="AI172" s="128"/>
      <c r="AJ172" s="129"/>
      <c r="AK172" s="129"/>
      <c r="AL172" s="128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8"/>
      <c r="AW172" s="128"/>
      <c r="AX172" s="122"/>
      <c r="AY172" s="122"/>
      <c r="AZ172" s="122"/>
      <c r="BA172" s="122"/>
      <c r="BB172" s="122"/>
      <c r="BC172" s="122"/>
      <c r="BD172" s="128"/>
      <c r="BE172" s="129"/>
      <c r="BF172" s="128"/>
      <c r="BG172" s="128"/>
      <c r="BH172" s="97"/>
      <c r="BI172" s="95"/>
      <c r="BJ172" s="97"/>
      <c r="BK172" s="95"/>
      <c r="BL172" s="95"/>
      <c r="BM172" s="98"/>
      <c r="BN172" s="99"/>
      <c r="BO172" s="122"/>
      <c r="BP172" s="122"/>
      <c r="BQ172" s="122"/>
      <c r="BR172" s="96"/>
      <c r="BS172" s="130"/>
    </row>
    <row r="173" spans="1:71" ht="30" hidden="1" customHeight="1" x14ac:dyDescent="0.35">
      <c r="A173" s="95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9"/>
      <c r="AC173" s="128"/>
      <c r="AD173" s="128"/>
      <c r="AE173" s="128"/>
      <c r="AF173" s="128"/>
      <c r="AG173" s="128"/>
      <c r="AH173" s="128"/>
      <c r="AI173" s="128"/>
      <c r="AJ173" s="129"/>
      <c r="AK173" s="129"/>
      <c r="AL173" s="128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8"/>
      <c r="AW173" s="128"/>
      <c r="AX173" s="122"/>
      <c r="AY173" s="122"/>
      <c r="AZ173" s="122"/>
      <c r="BA173" s="122"/>
      <c r="BB173" s="122"/>
      <c r="BC173" s="122"/>
      <c r="BD173" s="128"/>
      <c r="BE173" s="129"/>
      <c r="BF173" s="128"/>
      <c r="BG173" s="128"/>
      <c r="BH173" s="97"/>
      <c r="BI173" s="95"/>
      <c r="BJ173" s="97"/>
      <c r="BK173" s="95"/>
      <c r="BL173" s="95"/>
      <c r="BM173" s="98"/>
      <c r="BN173" s="99"/>
      <c r="BO173" s="122"/>
      <c r="BP173" s="122"/>
      <c r="BQ173" s="122"/>
      <c r="BR173" s="96"/>
      <c r="BS173" s="130"/>
    </row>
    <row r="174" spans="1:71" ht="30" hidden="1" customHeight="1" x14ac:dyDescent="0.35">
      <c r="A174" s="95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9"/>
      <c r="AC174" s="128"/>
      <c r="AD174" s="128"/>
      <c r="AE174" s="128"/>
      <c r="AF174" s="128"/>
      <c r="AG174" s="128"/>
      <c r="AH174" s="128"/>
      <c r="AI174" s="128"/>
      <c r="AJ174" s="129"/>
      <c r="AK174" s="129"/>
      <c r="AL174" s="128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8"/>
      <c r="AW174" s="128"/>
      <c r="AX174" s="122"/>
      <c r="AY174" s="122"/>
      <c r="AZ174" s="122"/>
      <c r="BA174" s="122"/>
      <c r="BB174" s="122"/>
      <c r="BC174" s="122"/>
      <c r="BD174" s="128"/>
      <c r="BE174" s="129"/>
      <c r="BF174" s="128"/>
      <c r="BG174" s="128"/>
      <c r="BH174" s="97"/>
      <c r="BI174" s="95"/>
      <c r="BJ174" s="97"/>
      <c r="BK174" s="95"/>
      <c r="BL174" s="95"/>
      <c r="BM174" s="98"/>
      <c r="BN174" s="99"/>
      <c r="BO174" s="122"/>
      <c r="BP174" s="122"/>
      <c r="BQ174" s="122"/>
      <c r="BR174" s="96"/>
      <c r="BS174" s="130"/>
    </row>
    <row r="175" spans="1:71" ht="30" hidden="1" customHeight="1" x14ac:dyDescent="0.35">
      <c r="A175" s="95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9"/>
      <c r="AC175" s="128"/>
      <c r="AD175" s="128"/>
      <c r="AE175" s="128"/>
      <c r="AF175" s="128"/>
      <c r="AG175" s="128"/>
      <c r="AH175" s="128"/>
      <c r="AI175" s="128"/>
      <c r="AJ175" s="129"/>
      <c r="AK175" s="129"/>
      <c r="AL175" s="128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8"/>
      <c r="AW175" s="128"/>
      <c r="AX175" s="122"/>
      <c r="AY175" s="122"/>
      <c r="AZ175" s="122"/>
      <c r="BA175" s="122"/>
      <c r="BB175" s="122"/>
      <c r="BC175" s="122"/>
      <c r="BD175" s="128"/>
      <c r="BE175" s="129"/>
      <c r="BF175" s="128"/>
      <c r="BG175" s="128"/>
      <c r="BH175" s="97"/>
      <c r="BI175" s="95"/>
      <c r="BJ175" s="97"/>
      <c r="BK175" s="95"/>
      <c r="BL175" s="95"/>
      <c r="BM175" s="98"/>
      <c r="BN175" s="99"/>
      <c r="BO175" s="122"/>
      <c r="BP175" s="122"/>
      <c r="BQ175" s="122"/>
      <c r="BR175" s="96"/>
      <c r="BS175" s="130"/>
    </row>
    <row r="176" spans="1:71" ht="30" hidden="1" customHeight="1" x14ac:dyDescent="0.35">
      <c r="A176" s="95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9"/>
      <c r="AC176" s="128"/>
      <c r="AD176" s="128"/>
      <c r="AE176" s="128"/>
      <c r="AF176" s="128"/>
      <c r="AG176" s="128"/>
      <c r="AH176" s="128"/>
      <c r="AI176" s="128"/>
      <c r="AJ176" s="129"/>
      <c r="AK176" s="129"/>
      <c r="AL176" s="128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8"/>
      <c r="AW176" s="128"/>
      <c r="AX176" s="122"/>
      <c r="AY176" s="122"/>
      <c r="AZ176" s="122"/>
      <c r="BA176" s="122"/>
      <c r="BB176" s="122"/>
      <c r="BC176" s="122"/>
      <c r="BD176" s="128"/>
      <c r="BE176" s="129"/>
      <c r="BF176" s="128"/>
      <c r="BG176" s="128"/>
      <c r="BH176" s="97"/>
      <c r="BI176" s="95"/>
      <c r="BJ176" s="97"/>
      <c r="BK176" s="95"/>
      <c r="BL176" s="95"/>
      <c r="BM176" s="98"/>
      <c r="BN176" s="99"/>
      <c r="BO176" s="122"/>
      <c r="BP176" s="122"/>
      <c r="BQ176" s="122"/>
      <c r="BR176" s="96"/>
      <c r="BS176" s="130"/>
    </row>
    <row r="177" spans="1:71" ht="30" hidden="1" customHeight="1" x14ac:dyDescent="0.35">
      <c r="A177" s="95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9"/>
      <c r="AC177" s="128"/>
      <c r="AD177" s="128"/>
      <c r="AE177" s="128"/>
      <c r="AF177" s="128"/>
      <c r="AG177" s="128"/>
      <c r="AH177" s="128"/>
      <c r="AI177" s="128"/>
      <c r="AJ177" s="129"/>
      <c r="AK177" s="129"/>
      <c r="AL177" s="128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8"/>
      <c r="AW177" s="128"/>
      <c r="AX177" s="122"/>
      <c r="AY177" s="122"/>
      <c r="AZ177" s="122"/>
      <c r="BA177" s="122"/>
      <c r="BB177" s="122"/>
      <c r="BC177" s="122"/>
      <c r="BD177" s="128"/>
      <c r="BE177" s="129"/>
      <c r="BF177" s="128"/>
      <c r="BG177" s="128"/>
      <c r="BH177" s="97"/>
      <c r="BI177" s="95"/>
      <c r="BJ177" s="97"/>
      <c r="BK177" s="95"/>
      <c r="BL177" s="95"/>
      <c r="BM177" s="98"/>
      <c r="BN177" s="99"/>
      <c r="BO177" s="122"/>
      <c r="BP177" s="122"/>
      <c r="BQ177" s="122"/>
      <c r="BR177" s="96"/>
      <c r="BS177" s="130"/>
    </row>
    <row r="178" spans="1:71" ht="30" hidden="1" customHeight="1" x14ac:dyDescent="0.35">
      <c r="A178" s="95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9"/>
      <c r="AC178" s="128"/>
      <c r="AD178" s="128"/>
      <c r="AE178" s="128"/>
      <c r="AF178" s="128"/>
      <c r="AG178" s="128"/>
      <c r="AH178" s="128"/>
      <c r="AI178" s="128"/>
      <c r="AJ178" s="129"/>
      <c r="AK178" s="129"/>
      <c r="AL178" s="128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8"/>
      <c r="AW178" s="128"/>
      <c r="AX178" s="122"/>
      <c r="AY178" s="122"/>
      <c r="AZ178" s="122"/>
      <c r="BA178" s="122"/>
      <c r="BB178" s="122"/>
      <c r="BC178" s="122"/>
      <c r="BD178" s="128"/>
      <c r="BE178" s="129"/>
      <c r="BF178" s="128"/>
      <c r="BG178" s="128"/>
      <c r="BH178" s="97"/>
      <c r="BI178" s="95"/>
      <c r="BJ178" s="97"/>
      <c r="BK178" s="95"/>
      <c r="BL178" s="95"/>
      <c r="BM178" s="98"/>
      <c r="BN178" s="99"/>
      <c r="BO178" s="122"/>
      <c r="BP178" s="122"/>
      <c r="BQ178" s="122"/>
      <c r="BR178" s="96"/>
      <c r="BS178" s="130"/>
    </row>
    <row r="179" spans="1:71" ht="30" hidden="1" customHeight="1" x14ac:dyDescent="0.35">
      <c r="A179" s="95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9"/>
      <c r="AC179" s="128"/>
      <c r="AD179" s="128"/>
      <c r="AE179" s="128"/>
      <c r="AF179" s="128"/>
      <c r="AG179" s="128"/>
      <c r="AH179" s="128"/>
      <c r="AI179" s="128"/>
      <c r="AJ179" s="129"/>
      <c r="AK179" s="129"/>
      <c r="AL179" s="128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8"/>
      <c r="AW179" s="128"/>
      <c r="AX179" s="122"/>
      <c r="AY179" s="122"/>
      <c r="AZ179" s="122"/>
      <c r="BA179" s="122"/>
      <c r="BB179" s="122"/>
      <c r="BC179" s="122"/>
      <c r="BD179" s="128"/>
      <c r="BE179" s="129"/>
      <c r="BF179" s="128"/>
      <c r="BG179" s="128"/>
      <c r="BH179" s="97"/>
      <c r="BI179" s="95"/>
      <c r="BJ179" s="97"/>
      <c r="BK179" s="95"/>
      <c r="BL179" s="95"/>
      <c r="BM179" s="98"/>
      <c r="BN179" s="99"/>
      <c r="BO179" s="122"/>
      <c r="BP179" s="122"/>
      <c r="BQ179" s="122"/>
      <c r="BR179" s="96"/>
      <c r="BS179" s="130"/>
    </row>
    <row r="180" spans="1:71" ht="30" hidden="1" customHeight="1" x14ac:dyDescent="0.35">
      <c r="A180" s="95"/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9"/>
      <c r="AC180" s="128"/>
      <c r="AD180" s="128"/>
      <c r="AE180" s="128"/>
      <c r="AF180" s="128"/>
      <c r="AG180" s="128"/>
      <c r="AH180" s="128"/>
      <c r="AI180" s="128"/>
      <c r="AJ180" s="129"/>
      <c r="AK180" s="129"/>
      <c r="AL180" s="128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8"/>
      <c r="AW180" s="128"/>
      <c r="AX180" s="122"/>
      <c r="AY180" s="122"/>
      <c r="AZ180" s="122"/>
      <c r="BA180" s="122"/>
      <c r="BB180" s="122"/>
      <c r="BC180" s="122"/>
      <c r="BD180" s="128"/>
      <c r="BE180" s="129"/>
      <c r="BF180" s="128"/>
      <c r="BG180" s="128"/>
      <c r="BH180" s="97"/>
      <c r="BI180" s="95"/>
      <c r="BJ180" s="97"/>
      <c r="BK180" s="95"/>
      <c r="BL180" s="95"/>
      <c r="BM180" s="98"/>
      <c r="BN180" s="99"/>
      <c r="BO180" s="122"/>
      <c r="BP180" s="122"/>
      <c r="BQ180" s="122"/>
      <c r="BR180" s="96"/>
      <c r="BS180" s="130"/>
    </row>
    <row r="181" spans="1:71" ht="30" hidden="1" customHeight="1" x14ac:dyDescent="0.35">
      <c r="A181" s="95"/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9"/>
      <c r="AC181" s="128"/>
      <c r="AD181" s="128"/>
      <c r="AE181" s="128"/>
      <c r="AF181" s="128"/>
      <c r="AG181" s="128"/>
      <c r="AH181" s="128"/>
      <c r="AI181" s="128"/>
      <c r="AJ181" s="129"/>
      <c r="AK181" s="129"/>
      <c r="AL181" s="128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8"/>
      <c r="AW181" s="128"/>
      <c r="AX181" s="122"/>
      <c r="AY181" s="122"/>
      <c r="AZ181" s="122"/>
      <c r="BA181" s="122"/>
      <c r="BB181" s="122"/>
      <c r="BC181" s="122"/>
      <c r="BD181" s="128"/>
      <c r="BE181" s="129"/>
      <c r="BF181" s="128"/>
      <c r="BG181" s="128"/>
      <c r="BH181" s="97"/>
      <c r="BI181" s="95"/>
      <c r="BJ181" s="97"/>
      <c r="BK181" s="95"/>
      <c r="BL181" s="95"/>
      <c r="BM181" s="98"/>
      <c r="BN181" s="99"/>
      <c r="BO181" s="122"/>
      <c r="BP181" s="122"/>
      <c r="BQ181" s="122"/>
      <c r="BR181" s="96"/>
      <c r="BS181" s="130"/>
    </row>
    <row r="182" spans="1:71" ht="30" hidden="1" customHeight="1" x14ac:dyDescent="0.35">
      <c r="A182" s="95"/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9"/>
      <c r="AC182" s="128"/>
      <c r="AD182" s="128"/>
      <c r="AE182" s="128"/>
      <c r="AF182" s="128"/>
      <c r="AG182" s="128"/>
      <c r="AH182" s="128"/>
      <c r="AI182" s="128"/>
      <c r="AJ182" s="129"/>
      <c r="AK182" s="129"/>
      <c r="AL182" s="128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8"/>
      <c r="AW182" s="128"/>
      <c r="AX182" s="122"/>
      <c r="AY182" s="122"/>
      <c r="AZ182" s="122"/>
      <c r="BA182" s="122"/>
      <c r="BB182" s="122"/>
      <c r="BC182" s="122"/>
      <c r="BD182" s="128"/>
      <c r="BE182" s="129"/>
      <c r="BF182" s="128"/>
      <c r="BG182" s="128"/>
      <c r="BH182" s="97"/>
      <c r="BI182" s="95"/>
      <c r="BJ182" s="97"/>
      <c r="BK182" s="95"/>
      <c r="BL182" s="95"/>
      <c r="BM182" s="98"/>
      <c r="BN182" s="99"/>
      <c r="BO182" s="122"/>
      <c r="BP182" s="122"/>
      <c r="BQ182" s="122"/>
      <c r="BR182" s="96"/>
      <c r="BS182" s="130"/>
    </row>
    <row r="183" spans="1:71" ht="30" hidden="1" customHeight="1" x14ac:dyDescent="0.35">
      <c r="A183" s="95"/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9"/>
      <c r="AC183" s="128"/>
      <c r="AD183" s="128"/>
      <c r="AE183" s="128"/>
      <c r="AF183" s="128"/>
      <c r="AG183" s="128"/>
      <c r="AH183" s="128"/>
      <c r="AI183" s="128"/>
      <c r="AJ183" s="129"/>
      <c r="AK183" s="129"/>
      <c r="AL183" s="128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8"/>
      <c r="AW183" s="128"/>
      <c r="AX183" s="122"/>
      <c r="AY183" s="122"/>
      <c r="AZ183" s="122"/>
      <c r="BA183" s="122"/>
      <c r="BB183" s="122"/>
      <c r="BC183" s="122"/>
      <c r="BD183" s="128"/>
      <c r="BE183" s="129"/>
      <c r="BF183" s="128"/>
      <c r="BG183" s="128"/>
      <c r="BH183" s="97"/>
      <c r="BI183" s="95"/>
      <c r="BJ183" s="97"/>
      <c r="BK183" s="95"/>
      <c r="BL183" s="95"/>
      <c r="BM183" s="98"/>
      <c r="BN183" s="99"/>
      <c r="BO183" s="122"/>
      <c r="BP183" s="122"/>
      <c r="BQ183" s="122"/>
      <c r="BR183" s="96"/>
      <c r="BS183" s="130"/>
    </row>
    <row r="184" spans="1:71" ht="30" hidden="1" customHeight="1" x14ac:dyDescent="0.35">
      <c r="A184" s="95"/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9"/>
      <c r="AC184" s="128"/>
      <c r="AD184" s="128"/>
      <c r="AE184" s="128"/>
      <c r="AF184" s="128"/>
      <c r="AG184" s="128"/>
      <c r="AH184" s="128"/>
      <c r="AI184" s="128"/>
      <c r="AJ184" s="129"/>
      <c r="AK184" s="129"/>
      <c r="AL184" s="128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8"/>
      <c r="AW184" s="128"/>
      <c r="AX184" s="122"/>
      <c r="AY184" s="122"/>
      <c r="AZ184" s="122"/>
      <c r="BA184" s="122"/>
      <c r="BB184" s="122"/>
      <c r="BC184" s="122"/>
      <c r="BD184" s="128"/>
      <c r="BE184" s="129"/>
      <c r="BF184" s="128"/>
      <c r="BG184" s="128"/>
      <c r="BH184" s="97"/>
      <c r="BI184" s="95"/>
      <c r="BJ184" s="97"/>
      <c r="BK184" s="95"/>
      <c r="BL184" s="95"/>
      <c r="BM184" s="98"/>
      <c r="BN184" s="99"/>
      <c r="BO184" s="122"/>
      <c r="BP184" s="122"/>
      <c r="BQ184" s="122"/>
      <c r="BR184" s="96"/>
      <c r="BS184" s="130"/>
    </row>
    <row r="185" spans="1:71" ht="30" hidden="1" customHeight="1" x14ac:dyDescent="0.35">
      <c r="A185" s="95"/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9"/>
      <c r="AC185" s="128"/>
      <c r="AD185" s="128"/>
      <c r="AE185" s="128"/>
      <c r="AF185" s="128"/>
      <c r="AG185" s="128"/>
      <c r="AH185" s="128"/>
      <c r="AI185" s="128"/>
      <c r="AJ185" s="129"/>
      <c r="AK185" s="129"/>
      <c r="AL185" s="128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8"/>
      <c r="AW185" s="128"/>
      <c r="AX185" s="122"/>
      <c r="AY185" s="122"/>
      <c r="AZ185" s="122"/>
      <c r="BA185" s="122"/>
      <c r="BB185" s="122"/>
      <c r="BC185" s="122"/>
      <c r="BD185" s="128"/>
      <c r="BE185" s="129"/>
      <c r="BF185" s="128"/>
      <c r="BG185" s="128"/>
      <c r="BH185" s="97"/>
      <c r="BI185" s="95"/>
      <c r="BJ185" s="97"/>
      <c r="BK185" s="95"/>
      <c r="BL185" s="95"/>
      <c r="BM185" s="98"/>
      <c r="BN185" s="99"/>
      <c r="BO185" s="122"/>
      <c r="BP185" s="122"/>
      <c r="BQ185" s="122"/>
      <c r="BR185" s="96"/>
      <c r="BS185" s="130"/>
    </row>
    <row r="186" spans="1:71" ht="30" hidden="1" customHeight="1" x14ac:dyDescent="0.35">
      <c r="A186" s="95"/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9"/>
      <c r="AC186" s="128"/>
      <c r="AD186" s="128"/>
      <c r="AE186" s="128"/>
      <c r="AF186" s="128"/>
      <c r="AG186" s="128"/>
      <c r="AH186" s="128"/>
      <c r="AI186" s="128"/>
      <c r="AJ186" s="129"/>
      <c r="AK186" s="129"/>
      <c r="AL186" s="128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8"/>
      <c r="AW186" s="128"/>
      <c r="AX186" s="122"/>
      <c r="AY186" s="122"/>
      <c r="AZ186" s="122"/>
      <c r="BA186" s="122"/>
      <c r="BB186" s="122"/>
      <c r="BC186" s="122"/>
      <c r="BD186" s="128"/>
      <c r="BE186" s="129"/>
      <c r="BF186" s="128"/>
      <c r="BG186" s="128"/>
      <c r="BH186" s="97"/>
      <c r="BI186" s="95"/>
      <c r="BJ186" s="97"/>
      <c r="BK186" s="95"/>
      <c r="BL186" s="95"/>
      <c r="BM186" s="98"/>
      <c r="BN186" s="99"/>
      <c r="BO186" s="122"/>
      <c r="BP186" s="122"/>
      <c r="BQ186" s="122"/>
      <c r="BR186" s="96"/>
      <c r="BS186" s="130"/>
    </row>
    <row r="187" spans="1:71" ht="30" hidden="1" customHeight="1" x14ac:dyDescent="0.35">
      <c r="A187" s="95"/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9"/>
      <c r="AC187" s="128"/>
      <c r="AD187" s="128"/>
      <c r="AE187" s="128"/>
      <c r="AF187" s="128"/>
      <c r="AG187" s="128"/>
      <c r="AH187" s="128"/>
      <c r="AI187" s="128"/>
      <c r="AJ187" s="129"/>
      <c r="AK187" s="129"/>
      <c r="AL187" s="128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8"/>
      <c r="AW187" s="128"/>
      <c r="AX187" s="122"/>
      <c r="AY187" s="122"/>
      <c r="AZ187" s="122"/>
      <c r="BA187" s="122"/>
      <c r="BB187" s="122"/>
      <c r="BC187" s="122"/>
      <c r="BD187" s="128"/>
      <c r="BE187" s="129"/>
      <c r="BF187" s="128"/>
      <c r="BG187" s="128"/>
      <c r="BH187" s="97"/>
      <c r="BI187" s="95"/>
      <c r="BJ187" s="97"/>
      <c r="BK187" s="95"/>
      <c r="BL187" s="95"/>
      <c r="BM187" s="98"/>
      <c r="BN187" s="99"/>
      <c r="BO187" s="122"/>
      <c r="BP187" s="122"/>
      <c r="BQ187" s="122"/>
      <c r="BR187" s="96"/>
      <c r="BS187" s="130"/>
    </row>
    <row r="188" spans="1:71" ht="30" hidden="1" customHeight="1" x14ac:dyDescent="0.35">
      <c r="A188" s="95"/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9"/>
      <c r="AC188" s="128"/>
      <c r="AD188" s="128"/>
      <c r="AE188" s="128"/>
      <c r="AF188" s="128"/>
      <c r="AG188" s="128"/>
      <c r="AH188" s="128"/>
      <c r="AI188" s="128"/>
      <c r="AJ188" s="129"/>
      <c r="AK188" s="129"/>
      <c r="AL188" s="128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8"/>
      <c r="AW188" s="128"/>
      <c r="AX188" s="122"/>
      <c r="AY188" s="122"/>
      <c r="AZ188" s="122"/>
      <c r="BA188" s="122"/>
      <c r="BB188" s="122"/>
      <c r="BC188" s="122"/>
      <c r="BD188" s="128"/>
      <c r="BE188" s="129"/>
      <c r="BF188" s="128"/>
      <c r="BG188" s="128"/>
      <c r="BH188" s="97"/>
      <c r="BI188" s="95"/>
      <c r="BJ188" s="97"/>
      <c r="BK188" s="95"/>
      <c r="BL188" s="95"/>
      <c r="BM188" s="98"/>
      <c r="BN188" s="99"/>
      <c r="BO188" s="122"/>
      <c r="BP188" s="122"/>
      <c r="BQ188" s="122"/>
      <c r="BR188" s="96"/>
      <c r="BS188" s="130"/>
    </row>
    <row r="189" spans="1:71" ht="30" hidden="1" customHeight="1" x14ac:dyDescent="0.35">
      <c r="A189" s="95"/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9"/>
      <c r="AC189" s="128"/>
      <c r="AD189" s="128"/>
      <c r="AE189" s="128"/>
      <c r="AF189" s="128"/>
      <c r="AG189" s="128"/>
      <c r="AH189" s="128"/>
      <c r="AI189" s="128"/>
      <c r="AJ189" s="129"/>
      <c r="AK189" s="129"/>
      <c r="AL189" s="128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8"/>
      <c r="AW189" s="128"/>
      <c r="AX189" s="122"/>
      <c r="AY189" s="122"/>
      <c r="AZ189" s="122"/>
      <c r="BA189" s="122"/>
      <c r="BB189" s="122"/>
      <c r="BC189" s="122"/>
      <c r="BD189" s="128"/>
      <c r="BE189" s="129"/>
      <c r="BF189" s="128"/>
      <c r="BG189" s="128"/>
      <c r="BH189" s="97"/>
      <c r="BI189" s="95"/>
      <c r="BJ189" s="97"/>
      <c r="BK189" s="95"/>
      <c r="BL189" s="95"/>
      <c r="BM189" s="98"/>
      <c r="BN189" s="99"/>
      <c r="BO189" s="122"/>
      <c r="BP189" s="122"/>
      <c r="BQ189" s="122"/>
      <c r="BR189" s="96"/>
      <c r="BS189" s="130"/>
    </row>
    <row r="190" spans="1:71" ht="30" hidden="1" customHeight="1" x14ac:dyDescent="0.35">
      <c r="A190" s="95"/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9"/>
      <c r="AC190" s="128"/>
      <c r="AD190" s="128"/>
      <c r="AE190" s="128"/>
      <c r="AF190" s="128"/>
      <c r="AG190" s="128"/>
      <c r="AH190" s="128"/>
      <c r="AI190" s="128"/>
      <c r="AJ190" s="129"/>
      <c r="AK190" s="129"/>
      <c r="AL190" s="128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8"/>
      <c r="AW190" s="128"/>
      <c r="AX190" s="122"/>
      <c r="AY190" s="122"/>
      <c r="AZ190" s="122"/>
      <c r="BA190" s="122"/>
      <c r="BB190" s="122"/>
      <c r="BC190" s="122"/>
      <c r="BD190" s="128"/>
      <c r="BE190" s="129"/>
      <c r="BF190" s="128"/>
      <c r="BG190" s="128"/>
      <c r="BH190" s="97"/>
      <c r="BI190" s="95"/>
      <c r="BJ190" s="97"/>
      <c r="BK190" s="95"/>
      <c r="BL190" s="95"/>
      <c r="BM190" s="98"/>
      <c r="BN190" s="99"/>
      <c r="BO190" s="122"/>
      <c r="BP190" s="122"/>
      <c r="BQ190" s="122"/>
      <c r="BR190" s="96"/>
      <c r="BS190" s="130"/>
    </row>
    <row r="191" spans="1:71" ht="30" hidden="1" customHeight="1" x14ac:dyDescent="0.35">
      <c r="A191" s="95"/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9"/>
      <c r="AC191" s="128"/>
      <c r="AD191" s="128"/>
      <c r="AE191" s="128"/>
      <c r="AF191" s="128"/>
      <c r="AG191" s="128"/>
      <c r="AH191" s="128"/>
      <c r="AI191" s="128"/>
      <c r="AJ191" s="129"/>
      <c r="AK191" s="129"/>
      <c r="AL191" s="128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8"/>
      <c r="AW191" s="128"/>
      <c r="AX191" s="122"/>
      <c r="AY191" s="122"/>
      <c r="AZ191" s="122"/>
      <c r="BA191" s="122"/>
      <c r="BB191" s="122"/>
      <c r="BC191" s="122"/>
      <c r="BD191" s="128"/>
      <c r="BE191" s="129"/>
      <c r="BF191" s="128"/>
      <c r="BG191" s="128"/>
      <c r="BH191" s="97"/>
      <c r="BI191" s="95"/>
      <c r="BJ191" s="97"/>
      <c r="BK191" s="95"/>
      <c r="BL191" s="95"/>
      <c r="BM191" s="98"/>
      <c r="BN191" s="99"/>
      <c r="BO191" s="122"/>
      <c r="BP191" s="122"/>
      <c r="BQ191" s="122"/>
      <c r="BR191" s="96"/>
      <c r="BS191" s="130"/>
    </row>
    <row r="192" spans="1:71" ht="30" hidden="1" customHeight="1" x14ac:dyDescent="0.35">
      <c r="A192" s="95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9"/>
      <c r="AC192" s="128"/>
      <c r="AD192" s="128"/>
      <c r="AE192" s="128"/>
      <c r="AF192" s="128"/>
      <c r="AG192" s="128"/>
      <c r="AH192" s="128"/>
      <c r="AI192" s="128"/>
      <c r="AJ192" s="129"/>
      <c r="AK192" s="129"/>
      <c r="AL192" s="128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8"/>
      <c r="AW192" s="128"/>
      <c r="AX192" s="122"/>
      <c r="AY192" s="122"/>
      <c r="AZ192" s="122"/>
      <c r="BA192" s="122"/>
      <c r="BB192" s="122"/>
      <c r="BC192" s="122"/>
      <c r="BD192" s="128"/>
      <c r="BE192" s="129"/>
      <c r="BF192" s="128"/>
      <c r="BG192" s="128"/>
      <c r="BH192" s="97"/>
      <c r="BI192" s="95"/>
      <c r="BJ192" s="97"/>
      <c r="BK192" s="95"/>
      <c r="BL192" s="95"/>
      <c r="BM192" s="98"/>
      <c r="BN192" s="99"/>
      <c r="BO192" s="122"/>
      <c r="BP192" s="122"/>
      <c r="BQ192" s="122"/>
      <c r="BR192" s="96"/>
      <c r="BS192" s="130"/>
    </row>
    <row r="193" spans="1:71" ht="30" hidden="1" customHeight="1" x14ac:dyDescent="0.35">
      <c r="A193" s="95"/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9"/>
      <c r="AC193" s="128"/>
      <c r="AD193" s="128"/>
      <c r="AE193" s="128"/>
      <c r="AF193" s="128"/>
      <c r="AG193" s="128"/>
      <c r="AH193" s="128"/>
      <c r="AI193" s="128"/>
      <c r="AJ193" s="129"/>
      <c r="AK193" s="129"/>
      <c r="AL193" s="128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8"/>
      <c r="AW193" s="128"/>
      <c r="AX193" s="122"/>
      <c r="AY193" s="122"/>
      <c r="AZ193" s="122"/>
      <c r="BA193" s="122"/>
      <c r="BB193" s="122"/>
      <c r="BC193" s="122"/>
      <c r="BD193" s="128"/>
      <c r="BE193" s="129"/>
      <c r="BF193" s="128"/>
      <c r="BG193" s="128"/>
      <c r="BH193" s="97"/>
      <c r="BI193" s="95"/>
      <c r="BJ193" s="97"/>
      <c r="BK193" s="95"/>
      <c r="BL193" s="95"/>
      <c r="BM193" s="98"/>
      <c r="BN193" s="99"/>
      <c r="BO193" s="122"/>
      <c r="BP193" s="122"/>
      <c r="BQ193" s="122"/>
      <c r="BR193" s="96"/>
      <c r="BS193" s="130"/>
    </row>
    <row r="194" spans="1:71" ht="30" hidden="1" customHeight="1" x14ac:dyDescent="0.35">
      <c r="A194" s="95"/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9"/>
      <c r="AC194" s="128"/>
      <c r="AD194" s="128"/>
      <c r="AE194" s="128"/>
      <c r="AF194" s="128"/>
      <c r="AG194" s="128"/>
      <c r="AH194" s="128"/>
      <c r="AI194" s="128"/>
      <c r="AJ194" s="129"/>
      <c r="AK194" s="129"/>
      <c r="AL194" s="128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8"/>
      <c r="AW194" s="128"/>
      <c r="AX194" s="122"/>
      <c r="AY194" s="122"/>
      <c r="AZ194" s="122"/>
      <c r="BA194" s="122"/>
      <c r="BB194" s="122"/>
      <c r="BC194" s="122"/>
      <c r="BD194" s="128"/>
      <c r="BE194" s="129"/>
      <c r="BF194" s="128"/>
      <c r="BG194" s="128"/>
      <c r="BH194" s="97"/>
      <c r="BI194" s="95"/>
      <c r="BJ194" s="97"/>
      <c r="BK194" s="95"/>
      <c r="BL194" s="95"/>
      <c r="BM194" s="98"/>
      <c r="BN194" s="99"/>
      <c r="BO194" s="122"/>
      <c r="BP194" s="122"/>
      <c r="BQ194" s="122"/>
      <c r="BR194" s="96"/>
      <c r="BS194" s="130"/>
    </row>
    <row r="195" spans="1:71" ht="30" hidden="1" customHeight="1" x14ac:dyDescent="0.35">
      <c r="A195" s="95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9"/>
      <c r="AC195" s="128"/>
      <c r="AD195" s="128"/>
      <c r="AE195" s="128"/>
      <c r="AF195" s="128"/>
      <c r="AG195" s="128"/>
      <c r="AH195" s="128"/>
      <c r="AI195" s="128"/>
      <c r="AJ195" s="129"/>
      <c r="AK195" s="129"/>
      <c r="AL195" s="128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8"/>
      <c r="AW195" s="128"/>
      <c r="AX195" s="122"/>
      <c r="AY195" s="122"/>
      <c r="AZ195" s="122"/>
      <c r="BA195" s="122"/>
      <c r="BB195" s="122"/>
      <c r="BC195" s="122"/>
      <c r="BD195" s="128"/>
      <c r="BE195" s="129"/>
      <c r="BF195" s="128"/>
      <c r="BG195" s="128"/>
      <c r="BH195" s="97"/>
      <c r="BI195" s="95"/>
      <c r="BJ195" s="97"/>
      <c r="BK195" s="95"/>
      <c r="BL195" s="95"/>
      <c r="BM195" s="98"/>
      <c r="BN195" s="99"/>
      <c r="BO195" s="122"/>
      <c r="BP195" s="122"/>
      <c r="BQ195" s="122"/>
      <c r="BR195" s="96"/>
      <c r="BS195" s="130"/>
    </row>
    <row r="196" spans="1:71" ht="30" hidden="1" customHeight="1" x14ac:dyDescent="0.35">
      <c r="A196" s="95"/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9"/>
      <c r="AC196" s="128"/>
      <c r="AD196" s="128"/>
      <c r="AE196" s="128"/>
      <c r="AF196" s="128"/>
      <c r="AG196" s="128"/>
      <c r="AH196" s="128"/>
      <c r="AI196" s="128"/>
      <c r="AJ196" s="129"/>
      <c r="AK196" s="129"/>
      <c r="AL196" s="128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8"/>
      <c r="AW196" s="128"/>
      <c r="AX196" s="122"/>
      <c r="AY196" s="122"/>
      <c r="AZ196" s="122"/>
      <c r="BA196" s="122"/>
      <c r="BB196" s="122"/>
      <c r="BC196" s="122"/>
      <c r="BD196" s="128"/>
      <c r="BE196" s="129"/>
      <c r="BF196" s="128"/>
      <c r="BG196" s="128"/>
      <c r="BH196" s="97"/>
      <c r="BI196" s="95"/>
      <c r="BJ196" s="97"/>
      <c r="BK196" s="95"/>
      <c r="BL196" s="95"/>
      <c r="BM196" s="98"/>
      <c r="BN196" s="99"/>
      <c r="BO196" s="122"/>
      <c r="BP196" s="122"/>
      <c r="BQ196" s="122"/>
      <c r="BR196" s="96"/>
      <c r="BS196" s="130"/>
    </row>
    <row r="197" spans="1:71" ht="30" hidden="1" customHeight="1" x14ac:dyDescent="0.35">
      <c r="A197" s="95"/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9"/>
      <c r="AC197" s="128"/>
      <c r="AD197" s="128"/>
      <c r="AE197" s="128"/>
      <c r="AF197" s="128"/>
      <c r="AG197" s="128"/>
      <c r="AH197" s="128"/>
      <c r="AI197" s="128"/>
      <c r="AJ197" s="129"/>
      <c r="AK197" s="129"/>
      <c r="AL197" s="128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8"/>
      <c r="AW197" s="128"/>
      <c r="AX197" s="122"/>
      <c r="AY197" s="122"/>
      <c r="AZ197" s="122"/>
      <c r="BA197" s="122"/>
      <c r="BB197" s="122"/>
      <c r="BC197" s="122"/>
      <c r="BD197" s="128"/>
      <c r="BE197" s="129"/>
      <c r="BF197" s="128"/>
      <c r="BG197" s="128"/>
      <c r="BH197" s="97"/>
      <c r="BI197" s="95"/>
      <c r="BJ197" s="97"/>
      <c r="BK197" s="95"/>
      <c r="BL197" s="95"/>
      <c r="BM197" s="98"/>
      <c r="BN197" s="99"/>
      <c r="BO197" s="122"/>
      <c r="BP197" s="122"/>
      <c r="BQ197" s="122"/>
      <c r="BR197" s="96"/>
      <c r="BS197" s="130"/>
    </row>
    <row r="198" spans="1:71" ht="30" hidden="1" customHeight="1" x14ac:dyDescent="0.35">
      <c r="A198" s="95"/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9"/>
      <c r="AC198" s="128"/>
      <c r="AD198" s="128"/>
      <c r="AE198" s="128"/>
      <c r="AF198" s="128"/>
      <c r="AG198" s="128"/>
      <c r="AH198" s="128"/>
      <c r="AI198" s="128"/>
      <c r="AJ198" s="129"/>
      <c r="AK198" s="129"/>
      <c r="AL198" s="128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8"/>
      <c r="AW198" s="128"/>
      <c r="AX198" s="122"/>
      <c r="AY198" s="122"/>
      <c r="AZ198" s="122"/>
      <c r="BA198" s="122"/>
      <c r="BB198" s="122"/>
      <c r="BC198" s="122"/>
      <c r="BD198" s="128"/>
      <c r="BE198" s="129"/>
      <c r="BF198" s="128"/>
      <c r="BG198" s="128"/>
      <c r="BH198" s="97"/>
      <c r="BI198" s="95"/>
      <c r="BJ198" s="97"/>
      <c r="BK198" s="95"/>
      <c r="BL198" s="95"/>
      <c r="BM198" s="98"/>
      <c r="BN198" s="99"/>
      <c r="BO198" s="122"/>
      <c r="BP198" s="122"/>
      <c r="BQ198" s="122"/>
      <c r="BR198" s="96"/>
      <c r="BS198" s="130"/>
    </row>
    <row r="199" spans="1:71" ht="30" hidden="1" customHeight="1" x14ac:dyDescent="0.35">
      <c r="A199" s="95"/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9"/>
      <c r="AC199" s="128"/>
      <c r="AD199" s="128"/>
      <c r="AE199" s="128"/>
      <c r="AF199" s="128"/>
      <c r="AG199" s="128"/>
      <c r="AH199" s="128"/>
      <c r="AI199" s="128"/>
      <c r="AJ199" s="129"/>
      <c r="AK199" s="129"/>
      <c r="AL199" s="128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2"/>
      <c r="AW199" s="122"/>
      <c r="AX199" s="122"/>
      <c r="AY199" s="122"/>
      <c r="AZ199" s="122"/>
      <c r="BA199" s="122"/>
      <c r="BB199" s="122"/>
      <c r="BC199" s="122"/>
      <c r="BD199" s="128"/>
      <c r="BE199" s="129"/>
      <c r="BF199" s="128"/>
      <c r="BG199" s="128"/>
      <c r="BH199" s="97"/>
      <c r="BI199" s="95"/>
      <c r="BJ199" s="97"/>
      <c r="BK199" s="95"/>
      <c r="BL199" s="95"/>
      <c r="BM199" s="98"/>
      <c r="BN199" s="99"/>
      <c r="BO199" s="122"/>
      <c r="BP199" s="122"/>
      <c r="BQ199" s="122"/>
      <c r="BR199" s="96"/>
      <c r="BS199" s="130"/>
    </row>
    <row r="200" spans="1:71" ht="30" hidden="1" customHeight="1" x14ac:dyDescent="0.35">
      <c r="A200" s="95"/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8"/>
      <c r="BE200" s="129"/>
      <c r="BF200" s="128"/>
      <c r="BG200" s="122"/>
      <c r="BH200" s="97"/>
      <c r="BI200" s="95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1" ht="30" hidden="1" customHeight="1" x14ac:dyDescent="0.35">
      <c r="A201" s="95"/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1" ht="30" hidden="1" customHeight="1" x14ac:dyDescent="0.35">
      <c r="A202" s="95"/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1" ht="30" hidden="1" customHeight="1" x14ac:dyDescent="0.35">
      <c r="A203" s="95"/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1" ht="30" hidden="1" customHeight="1" x14ac:dyDescent="0.35">
      <c r="A204" s="95"/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1" ht="30" hidden="1" customHeight="1" x14ac:dyDescent="0.35">
      <c r="A205" s="95"/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1" ht="30" hidden="1" customHeight="1" x14ac:dyDescent="0.35">
      <c r="A206" s="95"/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97"/>
      <c r="BF206" s="95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1" ht="30" hidden="1" customHeight="1" x14ac:dyDescent="0.35">
      <c r="A207" s="95"/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1" ht="30" hidden="1" customHeight="1" x14ac:dyDescent="0.35">
      <c r="A208" s="95"/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hidden="1" customHeight="1" x14ac:dyDescent="0.35">
      <c r="A209" s="95"/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hidden="1" customHeight="1" x14ac:dyDescent="0.35">
      <c r="A210" s="95"/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hidden="1" customHeight="1" x14ac:dyDescent="0.35">
      <c r="A211" s="95"/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hidden="1" customHeight="1" x14ac:dyDescent="0.35">
      <c r="A212" s="95"/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hidden="1" customHeight="1" x14ac:dyDescent="0.35">
      <c r="A213" s="95"/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hidden="1" customHeight="1" x14ac:dyDescent="0.35">
      <c r="A214" s="95"/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hidden="1" customHeight="1" x14ac:dyDescent="0.35">
      <c r="A215" s="95"/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hidden="1" customHeight="1" x14ac:dyDescent="0.35">
      <c r="A216" s="95"/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hidden="1" customHeight="1" x14ac:dyDescent="0.35">
      <c r="A217" s="95"/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hidden="1" customHeight="1" x14ac:dyDescent="0.35">
      <c r="A218" s="95"/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hidden="1" customHeight="1" x14ac:dyDescent="0.35">
      <c r="A219" s="95"/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hidden="1" customHeight="1" x14ac:dyDescent="0.35">
      <c r="A220" s="95"/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hidden="1" customHeight="1" x14ac:dyDescent="0.35">
      <c r="A221" s="95"/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hidden="1" customHeight="1" x14ac:dyDescent="0.35">
      <c r="A222" s="95"/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hidden="1" customHeight="1" x14ac:dyDescent="0.35">
      <c r="A223" s="95"/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hidden="1" customHeight="1" x14ac:dyDescent="0.35">
      <c r="A224" s="95"/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hidden="1" customHeight="1" x14ac:dyDescent="0.35">
      <c r="A225" s="95"/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hidden="1" customHeight="1" x14ac:dyDescent="0.35">
      <c r="A226" s="95"/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hidden="1" customHeight="1" x14ac:dyDescent="0.35">
      <c r="A227" s="95"/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hidden="1" customHeight="1" x14ac:dyDescent="0.35">
      <c r="A228" s="95"/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hidden="1" customHeight="1" x14ac:dyDescent="0.35">
      <c r="A229" s="95"/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hidden="1" customHeight="1" x14ac:dyDescent="0.35">
      <c r="A230" s="95"/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hidden="1" customHeight="1" x14ac:dyDescent="0.35">
      <c r="A231" s="95"/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hidden="1" customHeight="1" x14ac:dyDescent="0.35">
      <c r="A232" s="95"/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hidden="1" customHeight="1" x14ac:dyDescent="0.35">
      <c r="A233" s="95"/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hidden="1" customHeight="1" x14ac:dyDescent="0.35">
      <c r="A234" s="95"/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hidden="1" customHeight="1" x14ac:dyDescent="0.35">
      <c r="A235" s="95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hidden="1" customHeight="1" x14ac:dyDescent="0.35">
      <c r="A236" s="95"/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hidden="1" customHeight="1" x14ac:dyDescent="0.35">
      <c r="A237" s="95"/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hidden="1" customHeight="1" x14ac:dyDescent="0.35">
      <c r="A238" s="95"/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hidden="1" customHeight="1" x14ac:dyDescent="0.35">
      <c r="A239" s="95"/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hidden="1" customHeight="1" x14ac:dyDescent="0.35">
      <c r="A240" s="95"/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hidden="1" customHeight="1" x14ac:dyDescent="0.35">
      <c r="A241" s="95"/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hidden="1" customHeight="1" x14ac:dyDescent="0.35">
      <c r="A242" s="95"/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hidden="1" customHeight="1" x14ac:dyDescent="0.35">
      <c r="A243" s="95"/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hidden="1" customHeight="1" x14ac:dyDescent="0.35">
      <c r="A244" s="95"/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hidden="1" customHeight="1" x14ac:dyDescent="0.35">
      <c r="A245" s="95"/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hidden="1" customHeight="1" x14ac:dyDescent="0.35">
      <c r="A246" s="95"/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hidden="1" customHeight="1" x14ac:dyDescent="0.35">
      <c r="A247" s="95"/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hidden="1" customHeight="1" x14ac:dyDescent="0.35">
      <c r="A248" s="95"/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hidden="1" customHeight="1" x14ac:dyDescent="0.35">
      <c r="A249" s="95"/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hidden="1" customHeight="1" x14ac:dyDescent="0.35">
      <c r="A250" s="95"/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hidden="1" customHeight="1" x14ac:dyDescent="0.35">
      <c r="A251" s="95"/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hidden="1" customHeight="1" x14ac:dyDescent="0.35">
      <c r="A252" s="95"/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hidden="1" customHeight="1" x14ac:dyDescent="0.35">
      <c r="A253" s="95"/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hidden="1" customHeight="1" x14ac:dyDescent="0.35">
      <c r="A254" s="95"/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hidden="1" customHeight="1" x14ac:dyDescent="0.35">
      <c r="A255" s="95"/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hidden="1" customHeight="1" x14ac:dyDescent="0.35">
      <c r="A256" s="95"/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hidden="1" customHeight="1" x14ac:dyDescent="0.35">
      <c r="A257" s="95"/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hidden="1" customHeight="1" x14ac:dyDescent="0.35">
      <c r="A258" s="95"/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hidden="1" customHeight="1" x14ac:dyDescent="0.35">
      <c r="A259" s="95"/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hidden="1" customHeight="1" x14ac:dyDescent="0.35">
      <c r="A260" s="95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hidden="1" customHeight="1" x14ac:dyDescent="0.35">
      <c r="A261" s="95"/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hidden="1" customHeight="1" x14ac:dyDescent="0.35">
      <c r="A262" s="95"/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hidden="1" customHeight="1" x14ac:dyDescent="0.35">
      <c r="A263" s="95"/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hidden="1" customHeight="1" x14ac:dyDescent="0.35">
      <c r="A264" s="95"/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hidden="1" customHeight="1" x14ac:dyDescent="0.35">
      <c r="A265" s="95"/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hidden="1" customHeight="1" x14ac:dyDescent="0.35">
      <c r="A266" s="95"/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hidden="1" customHeight="1" x14ac:dyDescent="0.35">
      <c r="A267" s="95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hidden="1" customHeight="1" x14ac:dyDescent="0.35">
      <c r="A268" s="95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hidden="1" customHeight="1" x14ac:dyDescent="0.35">
      <c r="A269" s="95"/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hidden="1" customHeight="1" x14ac:dyDescent="0.35">
      <c r="A270" s="95"/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hidden="1" customHeight="1" x14ac:dyDescent="0.35">
      <c r="A271" s="95"/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hidden="1" customHeight="1" x14ac:dyDescent="0.35">
      <c r="A272" s="95"/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hidden="1" customHeight="1" x14ac:dyDescent="0.35">
      <c r="A273" s="95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hidden="1" customHeight="1" x14ac:dyDescent="0.35">
      <c r="A274" s="95"/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hidden="1" customHeight="1" x14ac:dyDescent="0.35">
      <c r="A275" s="95"/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hidden="1" customHeight="1" x14ac:dyDescent="0.35">
      <c r="A276" s="95"/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hidden="1" customHeight="1" x14ac:dyDescent="0.35">
      <c r="A277" s="95"/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hidden="1" customHeight="1" x14ac:dyDescent="0.35">
      <c r="A278" s="95"/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hidden="1" customHeight="1" x14ac:dyDescent="0.35">
      <c r="A279" s="95"/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hidden="1" customHeight="1" x14ac:dyDescent="0.35">
      <c r="A280" s="95"/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hidden="1" customHeight="1" x14ac:dyDescent="0.35">
      <c r="A281" s="95"/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hidden="1" customHeight="1" x14ac:dyDescent="0.35">
      <c r="A282" s="95"/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hidden="1" customHeight="1" x14ac:dyDescent="0.35">
      <c r="A283" s="95"/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hidden="1" customHeight="1" x14ac:dyDescent="0.35">
      <c r="A284" s="95"/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hidden="1" customHeight="1" x14ac:dyDescent="0.35">
      <c r="A285" s="95"/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hidden="1" customHeight="1" x14ac:dyDescent="0.35">
      <c r="A286" s="95"/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hidden="1" customHeight="1" x14ac:dyDescent="0.35">
      <c r="A287" s="95"/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hidden="1" customHeight="1" x14ac:dyDescent="0.35">
      <c r="A288" s="95"/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hidden="1" customHeight="1" x14ac:dyDescent="0.35">
      <c r="A289" s="95"/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hidden="1" customHeight="1" x14ac:dyDescent="0.35">
      <c r="A290" s="95"/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hidden="1" customHeight="1" x14ac:dyDescent="0.35">
      <c r="A291" s="95"/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hidden="1" customHeight="1" x14ac:dyDescent="0.35">
      <c r="A292" s="95"/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hidden="1" customHeight="1" x14ac:dyDescent="0.35">
      <c r="A293" s="95"/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hidden="1" customHeight="1" x14ac:dyDescent="0.35">
      <c r="A294" s="95"/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hidden="1" customHeight="1" x14ac:dyDescent="0.35">
      <c r="A295" s="95"/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hidden="1" customHeight="1" x14ac:dyDescent="0.35">
      <c r="A296" s="95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hidden="1" customHeight="1" x14ac:dyDescent="0.35">
      <c r="A297" s="95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hidden="1" customHeight="1" x14ac:dyDescent="0.35">
      <c r="A298" s="95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hidden="1" customHeight="1" x14ac:dyDescent="0.35">
      <c r="A299" s="95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hidden="1" customHeight="1" x14ac:dyDescent="0.35">
      <c r="A300" s="95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hidden="1" customHeight="1" x14ac:dyDescent="0.35">
      <c r="A301" s="95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hidden="1" customHeight="1" x14ac:dyDescent="0.35">
      <c r="A302" s="95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hidden="1" customHeight="1" x14ac:dyDescent="0.35">
      <c r="A303" s="95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hidden="1" customHeight="1" x14ac:dyDescent="0.35">
      <c r="A304" s="95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hidden="1" customHeight="1" x14ac:dyDescent="0.35">
      <c r="A305" s="95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hidden="1" customHeight="1" x14ac:dyDescent="0.35">
      <c r="A306" s="95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hidden="1" customHeight="1" x14ac:dyDescent="0.35">
      <c r="A307" s="95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hidden="1" customHeight="1" x14ac:dyDescent="0.35">
      <c r="A308" s="95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hidden="1" customHeight="1" x14ac:dyDescent="0.35">
      <c r="A309" s="95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hidden="1" customHeight="1" x14ac:dyDescent="0.35">
      <c r="A310" s="95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hidden="1" customHeight="1" x14ac:dyDescent="0.35">
      <c r="A311" s="95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hidden="1" customHeight="1" x14ac:dyDescent="0.35">
      <c r="A312" s="95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hidden="1" customHeight="1" x14ac:dyDescent="0.35">
      <c r="A313" s="95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hidden="1" customHeight="1" x14ac:dyDescent="0.35">
      <c r="A314" s="95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hidden="1" customHeight="1" x14ac:dyDescent="0.35">
      <c r="A315" s="95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hidden="1" customHeight="1" x14ac:dyDescent="0.35">
      <c r="A316" s="95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hidden="1" customHeight="1" x14ac:dyDescent="0.35">
      <c r="A317" s="95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hidden="1" customHeight="1" x14ac:dyDescent="0.35">
      <c r="A318" s="95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hidden="1" customHeight="1" x14ac:dyDescent="0.35">
      <c r="A319" s="95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hidden="1" customHeight="1" x14ac:dyDescent="0.35">
      <c r="A320" s="95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hidden="1" customHeight="1" x14ac:dyDescent="0.35">
      <c r="A321" s="95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hidden="1" customHeight="1" x14ac:dyDescent="0.35">
      <c r="A322" s="95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hidden="1" customHeight="1" x14ac:dyDescent="0.35">
      <c r="A323" s="95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hidden="1" customHeight="1" x14ac:dyDescent="0.35">
      <c r="A324" s="95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hidden="1" customHeight="1" x14ac:dyDescent="0.35">
      <c r="A325" s="95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hidden="1" customHeight="1" x14ac:dyDescent="0.35">
      <c r="A326" s="95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hidden="1" customHeight="1" x14ac:dyDescent="0.35">
      <c r="A327" s="95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hidden="1" customHeight="1" x14ac:dyDescent="0.35">
      <c r="A328" s="95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hidden="1" customHeight="1" x14ac:dyDescent="0.35">
      <c r="A329" s="95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hidden="1" customHeight="1" x14ac:dyDescent="0.35">
      <c r="A330" s="95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hidden="1" customHeight="1" x14ac:dyDescent="0.35">
      <c r="A331" s="95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hidden="1" customHeight="1" x14ac:dyDescent="0.35">
      <c r="A332" s="95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hidden="1" customHeight="1" x14ac:dyDescent="0.35">
      <c r="A333" s="95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hidden="1" customHeight="1" x14ac:dyDescent="0.35">
      <c r="A334" s="95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hidden="1" customHeight="1" x14ac:dyDescent="0.35">
      <c r="A335" s="95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hidden="1" customHeight="1" x14ac:dyDescent="0.35">
      <c r="A336" s="95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5">
      <c r="A337" s="95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5">
      <c r="A338" s="95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5">
      <c r="A339" s="95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5">
      <c r="A340" s="95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5">
      <c r="A341" s="95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5">
      <c r="A342" s="95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hidden="1" customHeight="1" x14ac:dyDescent="0.35">
      <c r="A343" s="95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5">
      <c r="A344" s="95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5">
      <c r="A345" s="95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5">
      <c r="A346" s="95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hidden="1" customHeight="1" x14ac:dyDescent="0.35">
      <c r="A347" s="95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5">
      <c r="A348" s="95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5">
      <c r="A349" s="95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hidden="1" customHeight="1" x14ac:dyDescent="0.35">
      <c r="A350" s="95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5">
      <c r="A351" s="95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5">
      <c r="A352" s="95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hidden="1" customHeight="1" x14ac:dyDescent="0.35">
      <c r="A353" s="95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5">
      <c r="A354" s="95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5">
      <c r="A355" s="95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5">
      <c r="A356" s="95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5">
      <c r="A357" s="95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5">
      <c r="A358" s="95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5">
      <c r="A359" s="95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5">
      <c r="A360" s="95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5">
      <c r="A361" s="95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hidden="1" customHeight="1" x14ac:dyDescent="0.35">
      <c r="A362" s="95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hidden="1" customHeight="1" x14ac:dyDescent="0.35">
      <c r="A363" s="95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hidden="1" customHeight="1" x14ac:dyDescent="0.35">
      <c r="A364" s="95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hidden="1" customHeight="1" x14ac:dyDescent="0.35">
      <c r="A365" s="95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hidden="1" customHeight="1" x14ac:dyDescent="0.35">
      <c r="A366" s="95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hidden="1" customHeight="1" x14ac:dyDescent="0.35">
      <c r="A367" s="95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hidden="1" customHeight="1" x14ac:dyDescent="0.35">
      <c r="A368" s="95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hidden="1" customHeight="1" x14ac:dyDescent="0.35">
      <c r="A369" s="95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5">
      <c r="A370" s="95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5">
      <c r="A371" s="95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5">
      <c r="A372" s="95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5">
      <c r="A373" s="95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hidden="1" customHeight="1" x14ac:dyDescent="0.35">
      <c r="A374" s="95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5">
      <c r="A375" s="95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hidden="1" customHeight="1" x14ac:dyDescent="0.35">
      <c r="A376" s="95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5">
      <c r="A377" s="95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5">
      <c r="A378" s="95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5">
      <c r="A379" s="95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5">
      <c r="A380" s="95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hidden="1" customHeight="1" x14ac:dyDescent="0.35">
      <c r="A381" s="95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hidden="1" customHeight="1" x14ac:dyDescent="0.35">
      <c r="A382" s="95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hidden="1" customHeight="1" x14ac:dyDescent="0.35">
      <c r="A383" s="95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hidden="1" customHeight="1" x14ac:dyDescent="0.35">
      <c r="A384" s="95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5">
      <c r="A385" s="95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hidden="1" customHeight="1" x14ac:dyDescent="0.35">
      <c r="A386" s="95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hidden="1" customHeight="1" x14ac:dyDescent="0.35">
      <c r="A387" s="95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hidden="1" customHeight="1" x14ac:dyDescent="0.35">
      <c r="A388" s="95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hidden="1" customHeight="1" x14ac:dyDescent="0.35">
      <c r="A389" s="95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hidden="1" customHeight="1" x14ac:dyDescent="0.35">
      <c r="A390" s="95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hidden="1" customHeight="1" x14ac:dyDescent="0.35">
      <c r="A391" s="95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hidden="1" customHeight="1" x14ac:dyDescent="0.35">
      <c r="A392" s="95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hidden="1" customHeight="1" x14ac:dyDescent="0.35">
      <c r="A393" s="95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hidden="1" customHeight="1" x14ac:dyDescent="0.35">
      <c r="A394" s="95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5">
      <c r="A395" s="95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5">
      <c r="A396" s="95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5">
      <c r="A397" s="95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5">
      <c r="A398" s="95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5">
      <c r="A399" s="95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hidden="1" customHeight="1" x14ac:dyDescent="0.35">
      <c r="A400" s="95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5">
      <c r="A401" s="95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5">
      <c r="A402" s="95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5">
      <c r="A403" s="95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hidden="1" customHeight="1" x14ac:dyDescent="0.35">
      <c r="A404" s="95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5">
      <c r="A405" s="95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hidden="1" customHeight="1" x14ac:dyDescent="0.35">
      <c r="A406" s="95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hidden="1" customHeight="1" x14ac:dyDescent="0.35">
      <c r="A407" s="95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hidden="1" customHeight="1" x14ac:dyDescent="0.35">
      <c r="A408" s="95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hidden="1" customHeight="1" x14ac:dyDescent="0.35">
      <c r="A409" s="95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5">
      <c r="A410" s="95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5">
      <c r="A411" s="95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5">
      <c r="A412" s="95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5">
      <c r="A413" s="95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5">
      <c r="A414" s="95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5">
      <c r="A415" s="95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hidden="1" customHeight="1" x14ac:dyDescent="0.35">
      <c r="A416" s="95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5">
      <c r="A417" s="95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5">
      <c r="A418" s="95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5">
      <c r="A419" s="95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5">
      <c r="A420" s="95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5">
      <c r="A421" s="95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5">
      <c r="A422" s="95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5">
      <c r="A423" s="95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5">
      <c r="A424" s="95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5">
      <c r="A425" s="95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5">
      <c r="A426" s="95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5">
      <c r="A427" s="95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5">
      <c r="A428" s="95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5">
      <c r="A429" s="95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hidden="1" customHeight="1" x14ac:dyDescent="0.35">
      <c r="A430" s="95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5">
      <c r="A431" s="95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5">
      <c r="A432" s="95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5">
      <c r="A433" s="95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5">
      <c r="A434" s="95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5">
      <c r="A435" s="95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5">
      <c r="A436" s="95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5">
      <c r="A437" s="95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5">
      <c r="A438" s="95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5">
      <c r="A439" s="95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5">
      <c r="A440" s="95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5">
      <c r="A441" s="95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5">
      <c r="A442" s="95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5">
      <c r="A443" s="95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5">
      <c r="A444" s="95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5">
      <c r="A445" s="95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5">
      <c r="A446" s="95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5">
      <c r="A447" s="95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5">
      <c r="A448" s="95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5">
      <c r="A449" s="95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5">
      <c r="A450" s="95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5">
      <c r="A451" s="95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5">
      <c r="A452" s="95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5">
      <c r="A453" s="95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5">
      <c r="A454" s="95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5">
      <c r="A455" s="95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5">
      <c r="A456" s="95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5">
      <c r="A457" s="95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5">
      <c r="A458" s="95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5">
      <c r="A459" s="95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5">
      <c r="A460" s="95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5">
      <c r="A461" s="95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5">
      <c r="A462" s="95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5">
      <c r="A463" s="95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5">
      <c r="A464" s="95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5">
      <c r="A465" s="95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5">
      <c r="A466" s="95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5">
      <c r="A467" s="95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5">
      <c r="A468" s="95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5">
      <c r="A469" s="95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5">
      <c r="A470" s="95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5">
      <c r="A471" s="95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5">
      <c r="A472" s="95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5">
      <c r="A473" s="95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5">
      <c r="A474" s="95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5">
      <c r="A475" s="95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5">
      <c r="A476" s="95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5">
      <c r="A477" s="95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5">
      <c r="A478" s="95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5">
      <c r="A479" s="95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5">
      <c r="A480" s="95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5">
      <c r="A481" s="95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5">
      <c r="A482" s="95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5">
      <c r="A483" s="95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5">
      <c r="A484" s="95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5">
      <c r="A485" s="95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5">
      <c r="A486" s="95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5">
      <c r="A487" s="95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5">
      <c r="A488" s="95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5">
      <c r="A489" s="95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5">
      <c r="A490" s="95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5">
      <c r="A491" s="95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5">
      <c r="A492" s="95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5">
      <c r="A493" s="95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5">
      <c r="A494" s="95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5">
      <c r="A495" s="95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5">
      <c r="A496" s="95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5">
      <c r="A497" s="95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5">
      <c r="A498" s="95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5">
      <c r="A499" s="95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5">
      <c r="A500" s="95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5">
      <c r="A501" s="95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5">
      <c r="A502" s="95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hidden="1" customHeight="1" x14ac:dyDescent="0.35">
      <c r="A503" s="95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5">
      <c r="A504" s="95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5">
      <c r="A505" s="95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5">
      <c r="A506" s="95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5">
      <c r="A507" s="95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5">
      <c r="A508" s="95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5">
      <c r="A509" s="95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5">
      <c r="A510" s="95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5">
      <c r="A511" s="95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5">
      <c r="A512" s="95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5">
      <c r="A513" s="95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5">
      <c r="A514" s="95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5">
      <c r="A515" s="95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5">
      <c r="A516" s="95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5">
      <c r="A517" s="95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5">
      <c r="A518" s="95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5">
      <c r="A519" s="95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5">
      <c r="A520" s="95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5">
      <c r="A521" s="95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5">
      <c r="A522" s="95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5">
      <c r="A523" s="95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5">
      <c r="A524" s="95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5">
      <c r="A525" s="95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5">
      <c r="A526" s="95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5">
      <c r="A527" s="95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5">
      <c r="A528" s="95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5">
      <c r="A529" s="95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5">
      <c r="A530" s="95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5">
      <c r="A531" s="95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5">
      <c r="A532" s="95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5">
      <c r="A533" s="95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5">
      <c r="A534" s="95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5">
      <c r="A535" s="95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5">
      <c r="A536" s="95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5">
      <c r="A537" s="95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5">
      <c r="A538" s="95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5">
      <c r="A539" s="95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5">
      <c r="A540" s="95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5">
      <c r="A541" s="95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5">
      <c r="A542" s="95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5">
      <c r="A543" s="95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5">
      <c r="A544" s="95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5">
      <c r="A545" s="95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5">
      <c r="A546" s="95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5">
      <c r="A547" s="95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5">
      <c r="A548" s="95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5">
      <c r="A549" s="95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5">
      <c r="A550" s="95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5">
      <c r="A551" s="95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5">
      <c r="A552" s="95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5">
      <c r="A553" s="95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5">
      <c r="A554" s="95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5">
      <c r="A555" s="95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5">
      <c r="A556" s="95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5">
      <c r="A557" s="95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5">
      <c r="A558" s="95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5">
      <c r="A559" s="95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5">
      <c r="A560" s="95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5">
      <c r="A561" s="95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5">
      <c r="A562" s="95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5">
      <c r="A563" s="95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5">
      <c r="A564" s="95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5">
      <c r="A565" s="95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5">
      <c r="A566" s="95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5">
      <c r="A567" s="95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5">
      <c r="A568" s="95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5">
      <c r="A569" s="95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5">
      <c r="A570" s="95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5">
      <c r="A571" s="95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5">
      <c r="A572" s="95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5">
      <c r="A573" s="95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5">
      <c r="A574" s="95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hidden="1" customHeight="1" x14ac:dyDescent="0.35">
      <c r="A575" s="95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5">
      <c r="A576" s="95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5">
      <c r="A577" s="95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5">
      <c r="A578" s="95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5">
      <c r="A579" s="95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5">
      <c r="A580" s="95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5">
      <c r="A581" s="95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5">
      <c r="A582" s="95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hidden="1" customHeight="1" x14ac:dyDescent="0.35">
      <c r="A583" s="95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5">
      <c r="A584" s="95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5">
      <c r="A585" s="95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5">
      <c r="A586" s="95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5">
      <c r="A587" s="95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5">
      <c r="A588" s="95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5">
      <c r="A589" s="95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5">
      <c r="A590" s="95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5">
      <c r="A591" s="95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5">
      <c r="A592" s="95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5">
      <c r="A593" s="95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5">
      <c r="A594" s="95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5">
      <c r="A595" s="95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5">
      <c r="A596" s="95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5">
      <c r="A597" s="95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5">
      <c r="A598" s="95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5">
      <c r="A599" s="95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5">
      <c r="A600" s="95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5">
      <c r="A601" s="95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5">
      <c r="A602" s="95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hidden="1" customHeight="1" x14ac:dyDescent="0.35">
      <c r="A603" s="95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hidden="1" customHeight="1" x14ac:dyDescent="0.35">
      <c r="A604" s="95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5">
      <c r="A605" s="95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5">
      <c r="A606" s="95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5">
      <c r="A607" s="95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5">
      <c r="A608" s="95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5">
      <c r="A609" s="95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5">
      <c r="A610" s="95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5">
      <c r="A611" s="95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5">
      <c r="A612" s="95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5">
      <c r="A613" s="95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5">
      <c r="A614" s="95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5">
      <c r="A615" s="95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5">
      <c r="A616" s="95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5">
      <c r="A617" s="95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5">
      <c r="A618" s="95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5">
      <c r="A619" s="95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5">
      <c r="A620" s="95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5">
      <c r="A621" s="95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5">
      <c r="A622" s="95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5">
      <c r="A623" s="95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5">
      <c r="A624" s="95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hidden="1" customHeight="1" x14ac:dyDescent="0.35">
      <c r="A625" s="95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5">
      <c r="A626" s="95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hidden="1" customHeight="1" x14ac:dyDescent="0.35">
      <c r="A627" s="95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5">
      <c r="A628" s="95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5">
      <c r="A629" s="95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hidden="1" customHeight="1" x14ac:dyDescent="0.35">
      <c r="A630" s="95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5">
      <c r="A631" s="95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5">
      <c r="A632" s="95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5">
      <c r="A633" s="95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5">
      <c r="A634" s="95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5">
      <c r="A635" s="95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5">
      <c r="A636" s="95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5">
      <c r="A637" s="95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5">
      <c r="A638" s="95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5">
      <c r="A639" s="95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5">
      <c r="A640" s="95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5">
      <c r="A641" s="95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5">
      <c r="A642" s="95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5">
      <c r="A643" s="95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5">
      <c r="A644" s="95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5">
      <c r="A645" s="95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5">
      <c r="A646" s="95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5">
      <c r="A647" s="95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5">
      <c r="A648" s="95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hidden="1" customHeight="1" x14ac:dyDescent="0.35">
      <c r="A649" s="95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5">
      <c r="A650" s="95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5">
      <c r="A651" s="95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5">
      <c r="A652" s="95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5">
      <c r="A653" s="95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5">
      <c r="A654" s="95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5">
      <c r="A655" s="95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5">
      <c r="A656" s="95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5">
      <c r="A657" s="95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5">
      <c r="A658" s="95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5">
      <c r="A659" s="95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5">
      <c r="A660" s="95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5">
      <c r="A661" s="95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5">
      <c r="A662" s="95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5">
      <c r="A663" s="95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5">
      <c r="A664" s="95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5">
      <c r="A665" s="95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5">
      <c r="A666" s="95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5">
      <c r="A667" s="95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5">
      <c r="A668" s="95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5">
      <c r="A669" s="95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5">
      <c r="A670" s="95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5">
      <c r="A671" s="95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hidden="1" customHeight="1" x14ac:dyDescent="0.35">
      <c r="A672" s="95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hidden="1" customHeight="1" x14ac:dyDescent="0.35">
      <c r="A673" s="95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5">
      <c r="A674" s="95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5">
      <c r="A675" s="95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5">
      <c r="A676" s="95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5">
      <c r="A677" s="95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5">
      <c r="A678" s="95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5">
      <c r="A679" s="95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5">
      <c r="A680" s="95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5">
      <c r="A681" s="95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5">
      <c r="A682" s="95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5">
      <c r="A683" s="95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5">
      <c r="A684" s="95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5">
      <c r="A685" s="95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hidden="1" customHeight="1" x14ac:dyDescent="0.35">
      <c r="A686" s="95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5">
      <c r="A687" s="95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5">
      <c r="A688" s="95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hidden="1" customHeight="1" x14ac:dyDescent="0.35">
      <c r="A689" s="95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5">
      <c r="A690" s="95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5">
      <c r="A691" s="95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5">
      <c r="A692" s="95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5">
      <c r="A693" s="95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5">
      <c r="A694" s="95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5">
      <c r="A695" s="95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5">
      <c r="A696" s="95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5">
      <c r="A697" s="95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5">
      <c r="A698" s="95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5">
      <c r="A699" s="95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5">
      <c r="A700" s="95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5">
      <c r="A701" s="95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5">
      <c r="A702" s="95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5">
      <c r="A703" s="95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5">
      <c r="A704" s="95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5">
      <c r="A705" s="95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5">
      <c r="A706" s="95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5">
      <c r="A707" s="95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5">
      <c r="A708" s="95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5">
      <c r="A709" s="95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5">
      <c r="A710" s="95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5">
      <c r="A711" s="95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5">
      <c r="A712" s="95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5">
      <c r="A713" s="95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5">
      <c r="A714" s="95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5">
      <c r="A715" s="95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5">
      <c r="A716" s="95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5">
      <c r="A717" s="95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5">
      <c r="A718" s="95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5">
      <c r="A719" s="95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5">
      <c r="A720" s="95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5">
      <c r="A721" s="95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5">
      <c r="A722" s="95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5">
      <c r="A723" s="95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5">
      <c r="A724" s="95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5">
      <c r="A725" s="95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5">
      <c r="A726" s="95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5">
      <c r="A727" s="95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5">
      <c r="A728" s="95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5">
      <c r="A729" s="95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5">
      <c r="A730" s="95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5">
      <c r="A731" s="95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5">
      <c r="A732" s="95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5">
      <c r="A733" s="95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5">
      <c r="A734" s="95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hidden="1" customHeight="1" x14ac:dyDescent="0.35">
      <c r="A735" s="95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5">
      <c r="A736" s="95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5">
      <c r="A737" s="95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5">
      <c r="A738" s="95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5">
      <c r="A739" s="95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5">
      <c r="A740" s="95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5">
      <c r="A741" s="95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5">
      <c r="A742" s="95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5">
      <c r="A743" s="95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5">
      <c r="A744" s="95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5">
      <c r="A745" s="95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5">
      <c r="A746" s="95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5">
      <c r="A747" s="95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5">
      <c r="A748" s="95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5">
      <c r="A749" s="95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5">
      <c r="A750" s="95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5">
      <c r="A751" s="95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5">
      <c r="A752" s="95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5">
      <c r="A753" s="95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5">
      <c r="A754" s="95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5">
      <c r="A755" s="95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5">
      <c r="A756" s="95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5">
      <c r="A757" s="95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5">
      <c r="A758" s="95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5">
      <c r="A759" s="95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5">
      <c r="A760" s="95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5">
      <c r="A761" s="95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5">
      <c r="A762" s="95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5">
      <c r="A763" s="95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5">
      <c r="A764" s="95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5">
      <c r="A765" s="95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5">
      <c r="A766" s="95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5">
      <c r="A767" s="95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5">
      <c r="A768" s="95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5">
      <c r="A769" s="95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5">
      <c r="A770" s="95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5">
      <c r="A771" s="95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5">
      <c r="A772" s="95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5">
      <c r="A773" s="95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5">
      <c r="A774" s="95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5">
      <c r="A775" s="95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5">
      <c r="A776" s="95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5">
      <c r="A777" s="95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5">
      <c r="A778" s="95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5">
      <c r="A779" s="95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5">
      <c r="A780" s="95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5">
      <c r="A781" s="95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5">
      <c r="A782" s="95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5">
      <c r="A783" s="95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5">
      <c r="A784" s="95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5">
      <c r="A785" s="95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5">
      <c r="A786" s="95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hidden="1" customHeight="1" x14ac:dyDescent="0.35">
      <c r="A787" s="95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5">
      <c r="A788" s="95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5">
      <c r="A789" s="95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5">
      <c r="A790" s="95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hidden="1" customHeight="1" x14ac:dyDescent="0.35">
      <c r="A791" s="95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5">
      <c r="A792" s="95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5">
      <c r="A793" s="95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hidden="1" customHeight="1" x14ac:dyDescent="0.35">
      <c r="A794" s="95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5">
      <c r="A795" s="95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5">
      <c r="A796" s="95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hidden="1" customHeight="1" x14ac:dyDescent="0.35">
      <c r="A797" s="95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hidden="1" customHeight="1" x14ac:dyDescent="0.35">
      <c r="A798" s="95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hidden="1" customHeight="1" x14ac:dyDescent="0.35">
      <c r="A799" s="95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5">
      <c r="A800" s="95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5">
      <c r="A801" s="95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5">
      <c r="A802" s="95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5">
      <c r="A803" s="95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5">
      <c r="A804" s="95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5">
      <c r="A805" s="95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5">
      <c r="A806" s="95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5">
      <c r="A807" s="95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hidden="1" customHeight="1" x14ac:dyDescent="0.35">
      <c r="A808" s="95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hidden="1" customHeight="1" x14ac:dyDescent="0.35">
      <c r="A809" s="95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5">
      <c r="A810" s="95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5">
      <c r="A811" s="95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5">
      <c r="A812" s="95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5">
      <c r="A813" s="95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hidden="1" customHeight="1" x14ac:dyDescent="0.35">
      <c r="A814" s="95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5">
      <c r="A815" s="95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5">
      <c r="A816" s="95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5">
      <c r="A817" s="95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5">
      <c r="A818" s="95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5">
      <c r="A819" s="95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5">
      <c r="A820" s="95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5">
      <c r="A821" s="95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5">
      <c r="A822" s="95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5">
      <c r="A823" s="95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5">
      <c r="A824" s="95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5">
      <c r="A825" s="95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5">
      <c r="A826" s="95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5">
      <c r="A827" s="95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5">
      <c r="A828" s="95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5">
      <c r="A829" s="95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5">
      <c r="A830" s="95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5">
      <c r="A831" s="95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5">
      <c r="A832" s="95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5">
      <c r="A833" s="95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5">
      <c r="A834" s="95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5">
      <c r="A835" s="95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5">
      <c r="A836" s="95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5">
      <c r="A837" s="95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5">
      <c r="A838" s="95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5">
      <c r="A839" s="95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5">
      <c r="A840" s="95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5">
      <c r="A841" s="95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5">
      <c r="A842" s="95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5">
      <c r="A843" s="95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5">
      <c r="A844" s="95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5">
      <c r="A845" s="95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5">
      <c r="A846" s="95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5">
      <c r="A847" s="95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5">
      <c r="A848" s="95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5">
      <c r="A849" s="95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5">
      <c r="A850" s="95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5">
      <c r="A851" s="95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5">
      <c r="A852" s="95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5">
      <c r="A853" s="95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5">
      <c r="A854" s="95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5">
      <c r="A855" s="95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5">
      <c r="A856" s="95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5">
      <c r="A857" s="95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5">
      <c r="A858" s="95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5">
      <c r="A859" s="95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5">
      <c r="A860" s="95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5">
      <c r="A861" s="95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5">
      <c r="A862" s="95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5">
      <c r="A863" s="95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5">
      <c r="A864" s="95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5">
      <c r="A865" s="95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5">
      <c r="A866" s="95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5">
      <c r="A867" s="95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5">
      <c r="A868" s="95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5">
      <c r="A869" s="95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5">
      <c r="A870" s="95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5">
      <c r="A871" s="95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5">
      <c r="A872" s="95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5">
      <c r="A873" s="95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5">
      <c r="A874" s="95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5">
      <c r="A875" s="95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5">
      <c r="A876" s="95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5">
      <c r="A877" s="95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5">
      <c r="A878" s="95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5">
      <c r="A879" s="95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5">
      <c r="A880" s="95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5">
      <c r="A881" s="95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5">
      <c r="A882" s="95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5">
      <c r="A883" s="95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5">
      <c r="A884" s="95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5">
      <c r="A885" s="95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5">
      <c r="A886" s="95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5">
      <c r="A887" s="95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5">
      <c r="A888" s="95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5">
      <c r="A889" s="95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5">
      <c r="A890" s="95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5">
      <c r="A891" s="95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5">
      <c r="A892" s="95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5">
      <c r="A893" s="95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5">
      <c r="A894" s="95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5">
      <c r="A895" s="95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5">
      <c r="A896" s="95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5">
      <c r="A897" s="95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5">
      <c r="A898" s="95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5">
      <c r="A899" s="95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5">
      <c r="A900" s="95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5">
      <c r="A901" s="95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5">
      <c r="A902" s="95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5">
      <c r="A903" s="95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5">
      <c r="A904" s="95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5">
      <c r="A905" s="95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5">
      <c r="A906" s="95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5">
      <c r="A907" s="95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5">
      <c r="A908" s="95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5">
      <c r="A909" s="95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5">
      <c r="A910" s="95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5">
      <c r="A911" s="95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5">
      <c r="A912" s="95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5">
      <c r="A913" s="95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5">
      <c r="A914" s="95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5">
      <c r="A915" s="95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5">
      <c r="A916" s="95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5">
      <c r="A917" s="95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5">
      <c r="A918" s="95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5">
      <c r="A919" s="95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5">
      <c r="A920" s="95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5">
      <c r="A921" s="95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5">
      <c r="A922" s="95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5">
      <c r="A923" s="95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5">
      <c r="A924" s="95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5">
      <c r="A925" s="95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5">
      <c r="A926" s="95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5">
      <c r="A927" s="95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5">
      <c r="A928" s="95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5">
      <c r="A929" s="95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5">
      <c r="A930" s="95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5">
      <c r="A931" s="95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5">
      <c r="A932" s="95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5">
      <c r="A933" s="95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5">
      <c r="A934" s="95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5">
      <c r="A935" s="95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5">
      <c r="A936" s="95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5">
      <c r="A937" s="95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5">
      <c r="A938" s="95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5">
      <c r="A939" s="95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5">
      <c r="A940" s="95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5">
      <c r="A941" s="95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5">
      <c r="A942" s="95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5">
      <c r="A943" s="95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5">
      <c r="A944" s="95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5">
      <c r="A945" s="95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5">
      <c r="A946" s="95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5">
      <c r="A947" s="95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5">
      <c r="A948" s="95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5">
      <c r="A949" s="95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5">
      <c r="A950" s="95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5">
      <c r="A951" s="95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5">
      <c r="A952" s="95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5">
      <c r="A953" s="95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5">
      <c r="A954" s="95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5">
      <c r="A955" s="95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5">
      <c r="A956" s="95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5">
      <c r="A957" s="95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5">
      <c r="A958" s="95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5">
      <c r="A959" s="95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5">
      <c r="A960" s="95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5">
      <c r="A961" s="95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5">
      <c r="A962" s="95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5">
      <c r="A963" s="95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5">
      <c r="A964" s="95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5">
      <c r="A965" s="95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5">
      <c r="A966" s="95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5">
      <c r="A967" s="95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5">
      <c r="A968" s="95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5">
      <c r="A969" s="95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5">
      <c r="A970" s="95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5">
      <c r="A971" s="95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5">
      <c r="A972" s="95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5">
      <c r="A973" s="95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5">
      <c r="A974" s="95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5">
      <c r="A975" s="95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5">
      <c r="A976" s="95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5">
      <c r="A977" s="95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5">
      <c r="A978" s="95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5">
      <c r="A979" s="95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5">
      <c r="A980" s="95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5">
      <c r="A981" s="95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5">
      <c r="A982" s="95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5">
      <c r="A983" s="95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5">
      <c r="A984" s="95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5">
      <c r="A985" s="95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5">
      <c r="A986" s="95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5">
      <c r="A987" s="95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5">
      <c r="A988" s="95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5">
      <c r="A989" s="95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5">
      <c r="A990" s="95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5">
      <c r="A991" s="95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5">
      <c r="A992" s="95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5">
      <c r="A993" s="95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5">
      <c r="A994" s="95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5">
      <c r="A995" s="95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5">
      <c r="A996" s="95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5">
      <c r="A997" s="95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5">
      <c r="A998" s="95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5">
      <c r="A999" s="95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5">
      <c r="A1000" s="95"/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5">
      <c r="A1001" s="95"/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5">
      <c r="A1002" s="95"/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5">
      <c r="A1003" s="95"/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5">
      <c r="A1004" s="95"/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5">
      <c r="A1005" s="95"/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5">
      <c r="A1006" s="95"/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5">
      <c r="A1007" s="95"/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5">
      <c r="A1008" s="95"/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5">
      <c r="A1009" s="95"/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5">
      <c r="A1010" s="95"/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5">
      <c r="A1011" s="95"/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5">
      <c r="A1012" s="95"/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5">
      <c r="A1013" s="95"/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5">
      <c r="A1014" s="95"/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5">
      <c r="A1015" s="95"/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5">
      <c r="A1016" s="95"/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5">
      <c r="A1017" s="95"/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5">
      <c r="A1018" s="95"/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5">
      <c r="A1019" s="95"/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5">
      <c r="A1020" s="95"/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5">
      <c r="A1021" s="95"/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5">
      <c r="A1022" s="95"/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5">
      <c r="A1023" s="95"/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5">
      <c r="A1024" s="95"/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5">
      <c r="A1025" s="95"/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5">
      <c r="A1026" s="95"/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5">
      <c r="A1027" s="95"/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5">
      <c r="A1028" s="95"/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5">
      <c r="A1029" s="95"/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5">
      <c r="A1030" s="95"/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5">
      <c r="A1031" s="95"/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5">
      <c r="A1032" s="95"/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5">
      <c r="A1033" s="95"/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5">
      <c r="A1034" s="95"/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5">
      <c r="A1035" s="95"/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5">
      <c r="A1036" s="95"/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5">
      <c r="A1037" s="95"/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5">
      <c r="A1038" s="95"/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5">
      <c r="A1039" s="95"/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5">
      <c r="A1040" s="95"/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5">
      <c r="A1041" s="95"/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5">
      <c r="A1042" s="95"/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5">
      <c r="A1043" s="95"/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5">
      <c r="A1044" s="95"/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5">
      <c r="A1045" s="95"/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5">
      <c r="A1046" s="95"/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5">
      <c r="A1047" s="95"/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5">
      <c r="A1048" s="95"/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5">
      <c r="A1049" s="95"/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5">
      <c r="A1050" s="95"/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5">
      <c r="A1051" s="95"/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5">
      <c r="A1052" s="95"/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5">
      <c r="A1053" s="95"/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5">
      <c r="A1054" s="95"/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5">
      <c r="A1055" s="95"/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5">
      <c r="A1056" s="95"/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5">
      <c r="A1057" s="95"/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5">
      <c r="A1058" s="95"/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5">
      <c r="A1059" s="95"/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5">
      <c r="A1060" s="95"/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5">
      <c r="A1061" s="95"/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5">
      <c r="A1062" s="95"/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5">
      <c r="A1063" s="95"/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5">
      <c r="A1064" s="95"/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5">
      <c r="A1065" s="95"/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5">
      <c r="A1066" s="95"/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5">
      <c r="A1067" s="95"/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5">
      <c r="A1068" s="95"/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5">
      <c r="A1069" s="95"/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5">
      <c r="A1070" s="95"/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5">
      <c r="A1071" s="95"/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5">
      <c r="A1072" s="95"/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5">
      <c r="A1073" s="95"/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5">
      <c r="A1074" s="95"/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5">
      <c r="A1075" s="95"/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5">
      <c r="A1076" s="95"/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5">
      <c r="A1077" s="95"/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5">
      <c r="A1078" s="95"/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5">
      <c r="A1079" s="95"/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5">
      <c r="A1080" s="95"/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5">
      <c r="A1081" s="95"/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5">
      <c r="A1082" s="95"/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5">
      <c r="A1083" s="95"/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5">
      <c r="A1084" s="95"/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5">
      <c r="A1085" s="95"/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5">
      <c r="A1086" s="95"/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5">
      <c r="A1087" s="95"/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5">
      <c r="A1088" s="95"/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5">
      <c r="A1089" s="95"/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5">
      <c r="A1090" s="95"/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5">
      <c r="A1091" s="95"/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5">
      <c r="A1092" s="95"/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5">
      <c r="A1093" s="95"/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5">
      <c r="A1094" s="95"/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5">
      <c r="A1095" s="95"/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5">
      <c r="A1096" s="95"/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5">
      <c r="A1097" s="95"/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5">
      <c r="A1098" s="95"/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5">
      <c r="A1099" s="95"/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5">
      <c r="A1100" s="95"/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5">
      <c r="A1101" s="95"/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5">
      <c r="A1102" s="95"/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5">
      <c r="A1103" s="95"/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5">
      <c r="A1104" s="95"/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5">
      <c r="A1105" s="95"/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5">
      <c r="A1106" s="95"/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5">
      <c r="A1107" s="95"/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5">
      <c r="A1108" s="95"/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5">
      <c r="A1109" s="95"/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5">
      <c r="A1110" s="95"/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5">
      <c r="A1111" s="95"/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5">
      <c r="A1112" s="95"/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5">
      <c r="A1113" s="95"/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5">
      <c r="A1114" s="95"/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5">
      <c r="A1115" s="95"/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5">
      <c r="A1116" s="95"/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5">
      <c r="A1117" s="95"/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5">
      <c r="A1118" s="95"/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5">
      <c r="A1119" s="95"/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5">
      <c r="A1120" s="95"/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5">
      <c r="A1121" s="95"/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5">
      <c r="A1122" s="95"/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5">
      <c r="A1123" s="95"/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5">
      <c r="A1124" s="95"/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5">
      <c r="A1125" s="95"/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5">
      <c r="A1126" s="95"/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5">
      <c r="A1127" s="95"/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5">
      <c r="A1128" s="95"/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5">
      <c r="A1129" s="95"/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5">
      <c r="A1130" s="95"/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5">
      <c r="A1131" s="95"/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5">
      <c r="A1132" s="95"/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5">
      <c r="A1133" s="95"/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5">
      <c r="A1134" s="95"/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5">
      <c r="A1135" s="95"/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5">
      <c r="A1136" s="95"/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5">
      <c r="A1137" s="95"/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5">
      <c r="A1138" s="95"/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5">
      <c r="A1139" s="95"/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5">
      <c r="A1140" s="95"/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5">
      <c r="A1141" s="95"/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5">
      <c r="A1142" s="95"/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5">
      <c r="A1143" s="95"/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5">
      <c r="A1144" s="95"/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5">
      <c r="A1145" s="95"/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5">
      <c r="A1146" s="95"/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5">
      <c r="A1147" s="95"/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5">
      <c r="A1148" s="95"/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5">
      <c r="A1149" s="95"/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5">
      <c r="A1150" s="95"/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5">
      <c r="A1151" s="95"/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5">
      <c r="A1152" s="95"/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5">
      <c r="A1153" s="95"/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5">
      <c r="A1154" s="95"/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5">
      <c r="A1155" s="95"/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5">
      <c r="A1156" s="95"/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5">
      <c r="A1157" s="95"/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5">
      <c r="A1158" s="95"/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5">
      <c r="A1159" s="95"/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5">
      <c r="A1160" s="95"/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5">
      <c r="A1161" s="95"/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5">
      <c r="A1162" s="95"/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5">
      <c r="A1163" s="95"/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5">
      <c r="A1164" s="95"/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5">
      <c r="A1165" s="95"/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5">
      <c r="A1166" s="95"/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5">
      <c r="A1167" s="95"/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5">
      <c r="A1168" s="95"/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5">
      <c r="A1169" s="95"/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5">
      <c r="A1170" s="95"/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5">
      <c r="A1171" s="95"/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5">
      <c r="A1172" s="95"/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5">
      <c r="A1173" s="95"/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5">
      <c r="A1174" s="95"/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5">
      <c r="A1175" s="95"/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5">
      <c r="A1176" s="95"/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5">
      <c r="A1177" s="95"/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5">
      <c r="A1178" s="95"/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5">
      <c r="A1179" s="95"/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5">
      <c r="A1180" s="95"/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5">
      <c r="A1181" s="95"/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5">
      <c r="A1182" s="95"/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5">
      <c r="A1183" s="95"/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5">
      <c r="A1184" s="95"/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5">
      <c r="A1185" s="95"/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5">
      <c r="A1186" s="95"/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5">
      <c r="A1187" s="95"/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5">
      <c r="A1188" s="95"/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5">
      <c r="A1189" s="95"/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5">
      <c r="A1190" s="95"/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5">
      <c r="A1191" s="95"/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5">
      <c r="A1192" s="95"/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5">
      <c r="A1193" s="95"/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5">
      <c r="A1194" s="95"/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5">
      <c r="A1195" s="95"/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5">
      <c r="A1196" s="95"/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5">
      <c r="A1197" s="95"/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5">
      <c r="A1198" s="95"/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5">
      <c r="A1199" s="95"/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5">
      <c r="A1200" s="95"/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5">
      <c r="A1201" s="95"/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5">
      <c r="A1202" s="95"/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5">
      <c r="A1203" s="95"/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5">
      <c r="A1204" s="95"/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5">
      <c r="A1205" s="95"/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5">
      <c r="A1206" s="95"/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5">
      <c r="A1207" s="95"/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5">
      <c r="A1208" s="95"/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5">
      <c r="A1209" s="95"/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5">
      <c r="A1210" s="95"/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5">
      <c r="A1211" s="95"/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5">
      <c r="A1212" s="95"/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5">
      <c r="A1213" s="95"/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5">
      <c r="A1214" s="95"/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5">
      <c r="A1215" s="95"/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5">
      <c r="A1216" s="95"/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5">
      <c r="A1217" s="95"/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5">
      <c r="A1218" s="95"/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5">
      <c r="A1219" s="95"/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5">
      <c r="A1220" s="95"/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5">
      <c r="A1221" s="95"/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5">
      <c r="A1222" s="95"/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5">
      <c r="A1223" s="95"/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5">
      <c r="A1224" s="95"/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5">
      <c r="A1225" s="95"/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5">
      <c r="A1226" s="95"/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5">
      <c r="A1227" s="95"/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5">
      <c r="A1228" s="95"/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5">
      <c r="A1229" s="95"/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5">
      <c r="A1230" s="95"/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5">
      <c r="A1231" s="95"/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5">
      <c r="A1232" s="95"/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5">
      <c r="A1233" s="95"/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5">
      <c r="A1234" s="95"/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5">
      <c r="A1235" s="95"/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5">
      <c r="A1236" s="95"/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5">
      <c r="A1237" s="95"/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5">
      <c r="A1238" s="95"/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5">
      <c r="A1239" s="95"/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5">
      <c r="A1240" s="95"/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5">
      <c r="A1241" s="95"/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5">
      <c r="A1242" s="95"/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5">
      <c r="A1243" s="95"/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5">
      <c r="A1244" s="95"/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5">
      <c r="A1245" s="95"/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5">
      <c r="A1246" s="95"/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5">
      <c r="A1247" s="95"/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5">
      <c r="A1248" s="95"/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5">
      <c r="A1249" s="95"/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5">
      <c r="A1250" s="95"/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5">
      <c r="A1251" s="95"/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5">
      <c r="A1252" s="95"/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5">
      <c r="A1253" s="95"/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5">
      <c r="A1254" s="95"/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5">
      <c r="A1255" s="95"/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5">
      <c r="A1256" s="95"/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5">
      <c r="A1257" s="95"/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5">
      <c r="A1258" s="95"/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5">
      <c r="A1259" s="95"/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5">
      <c r="A1260" s="95"/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5">
      <c r="A1261" s="95"/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5">
      <c r="A1262" s="95"/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5">
      <c r="A1263" s="95"/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5">
      <c r="A1264" s="95"/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5">
      <c r="A1265" s="95"/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5">
      <c r="A1266" s="95"/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5">
      <c r="A1267" s="95"/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5">
      <c r="A1268" s="95"/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5">
      <c r="A1269" s="95"/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5">
      <c r="A1270" s="95"/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5">
      <c r="A1271" s="95"/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5">
      <c r="A1272" s="95"/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5">
      <c r="A1273" s="95"/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5">
      <c r="A1274" s="95"/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5">
      <c r="A1275" s="95"/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5">
      <c r="A1276" s="95"/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5">
      <c r="A1277" s="95"/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5">
      <c r="A1278" s="95"/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5">
      <c r="A1279" s="95"/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5">
      <c r="A1280" s="95"/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5">
      <c r="A1281" s="95"/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5">
      <c r="A1282" s="95"/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5">
      <c r="A1283" s="95"/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5">
      <c r="A1284" s="95"/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5">
      <c r="A1285" s="95"/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5">
      <c r="A1286" s="95"/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5">
      <c r="A1287" s="95"/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5">
      <c r="A1288" s="95"/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5">
      <c r="A1289" s="95"/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5">
      <c r="A1290" s="95"/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5">
      <c r="A1291" s="95"/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5">
      <c r="A1292" s="95"/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5">
      <c r="A1293" s="95"/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5">
      <c r="A1294" s="95"/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5">
      <c r="A1295" s="95"/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5">
      <c r="A1296" s="95"/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5">
      <c r="A1297" s="95"/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5">
      <c r="A1298" s="95"/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5">
      <c r="A1299" s="95"/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5">
      <c r="A1300" s="95"/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5">
      <c r="A1301" s="95"/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5">
      <c r="A1302" s="95"/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5">
      <c r="A1303" s="95"/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5">
      <c r="A1304" s="95"/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5">
      <c r="A1305" s="95"/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5">
      <c r="A1306" s="95"/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5">
      <c r="A1307" s="95"/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5">
      <c r="A1308" s="95"/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5">
      <c r="A1309" s="95"/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5">
      <c r="A1310" s="95"/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5">
      <c r="A1311" s="95"/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5">
      <c r="A1312" s="95"/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5">
      <c r="A1313" s="95"/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5">
      <c r="A1314" s="95"/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5">
      <c r="A1315" s="95"/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5">
      <c r="A1316" s="95"/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5">
      <c r="A1317" s="95"/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5">
      <c r="A1318" s="95"/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5">
      <c r="A1319" s="95"/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5">
      <c r="A1320" s="95"/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5">
      <c r="A1321" s="95"/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5">
      <c r="A1322" s="95"/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5">
      <c r="A1323" s="95"/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5">
      <c r="A1324" s="95"/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5">
      <c r="A1325" s="95"/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5">
      <c r="A1326" s="95"/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5">
      <c r="A1327" s="95"/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5">
      <c r="A1328" s="95"/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5">
      <c r="A1329" s="95"/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5">
      <c r="A1330" s="95"/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5">
      <c r="A1331" s="95"/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5">
      <c r="A1332" s="95"/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5">
      <c r="A1333" s="95"/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5">
      <c r="A1334" s="95"/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5">
      <c r="A1335" s="95"/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5">
      <c r="A1336" s="95"/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5">
      <c r="A1337" s="95"/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5">
      <c r="A1338" s="95"/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5">
      <c r="A1339" s="95"/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5">
      <c r="A1340" s="95"/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5">
      <c r="A1341" s="95"/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5">
      <c r="A1342" s="95"/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5">
      <c r="A1343" s="95"/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5">
      <c r="A1344" s="95"/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5">
      <c r="A1345" s="95"/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5">
      <c r="A1346" s="95"/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5">
      <c r="A1347" s="95"/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5">
      <c r="A1348" s="95"/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5">
      <c r="A1349" s="95"/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5">
      <c r="A1350" s="95"/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5">
      <c r="A1351" s="95"/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5">
      <c r="A1352" s="95"/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5">
      <c r="A1353" s="95"/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5">
      <c r="A1354" s="95"/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5">
      <c r="A1355" s="95"/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5">
      <c r="A1356" s="95"/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5">
      <c r="A1357" s="95"/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5">
      <c r="A1358" s="95"/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5">
      <c r="A1359" s="95"/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5">
      <c r="A1360" s="95"/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5">
      <c r="A1361" s="95"/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5">
      <c r="A1362" s="95"/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5">
      <c r="A1363" s="95"/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5">
      <c r="A1364" s="95"/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5">
      <c r="A1365" s="95"/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5">
      <c r="A1366" s="95"/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5">
      <c r="A1367" s="95"/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5">
      <c r="A1368" s="95"/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5">
      <c r="A1369" s="95"/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5">
      <c r="A1370" s="95"/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5">
      <c r="A1371" s="95"/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5">
      <c r="A1372" s="95"/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5">
      <c r="A1373" s="95"/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5">
      <c r="A1374" s="95"/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5">
      <c r="A1375" s="95"/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5">
      <c r="A1376" s="95"/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5">
      <c r="A1377" s="95"/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5">
      <c r="A1378" s="95"/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5">
      <c r="A1379" s="95"/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5">
      <c r="A1380" s="95"/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5">
      <c r="A1381" s="95"/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5">
      <c r="A1382" s="95"/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5">
      <c r="A1383" s="95"/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5">
      <c r="A1384" s="95"/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5">
      <c r="A1385" s="95"/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5">
      <c r="A1386" s="95"/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5">
      <c r="A1387" s="95"/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5">
      <c r="A1388" s="95"/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5">
      <c r="A1389" s="95"/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5">
      <c r="A1390" s="95"/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5">
      <c r="A1391" s="95"/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5">
      <c r="A1392" s="95"/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5">
      <c r="A1393" s="95"/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5">
      <c r="A1394" s="95"/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5">
      <c r="A1395" s="95"/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5">
      <c r="A1396" s="95"/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5">
      <c r="A1397" s="95"/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5">
      <c r="A1398" s="95"/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5">
      <c r="A1399" s="95"/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5">
      <c r="A1400" s="95"/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5">
      <c r="A1401" s="95"/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5">
      <c r="A1402" s="95"/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5">
      <c r="A1403" s="95"/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5">
      <c r="A1404" s="95"/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5">
      <c r="A1405" s="95"/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5">
      <c r="A1406" s="95"/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5">
      <c r="A1407" s="95"/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5">
      <c r="A1408" s="95"/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5">
      <c r="A1409" s="95"/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5">
      <c r="A1410" s="95"/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5">
      <c r="A1411" s="95"/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5">
      <c r="A1412" s="95"/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5">
      <c r="A1413" s="95"/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5">
      <c r="A1414" s="95"/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5">
      <c r="A1415" s="95"/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5">
      <c r="A1416" s="95"/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5">
      <c r="A1417" s="95"/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5">
      <c r="A1418" s="95"/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5">
      <c r="A1419" s="95"/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5">
      <c r="A1420" s="95"/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5">
      <c r="A1421" s="95"/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5">
      <c r="A1422" s="95"/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5">
      <c r="A1423" s="95"/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5">
      <c r="A1424" s="95"/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5">
      <c r="A1425" s="95"/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5">
      <c r="A1426" s="95"/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5">
      <c r="A1427" s="95"/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5">
      <c r="A1428" s="95"/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5">
      <c r="A1429" s="95"/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5">
      <c r="A1430" s="95"/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5">
      <c r="A1431" s="95"/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5">
      <c r="A1432" s="95"/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5">
      <c r="A1433" s="95"/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5">
      <c r="A1434" s="95"/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5">
      <c r="A1435" s="95"/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5">
      <c r="A1436" s="95"/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5">
      <c r="A1437" s="95"/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5">
      <c r="A1438" s="95"/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5">
      <c r="A1439" s="95"/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5">
      <c r="A1440" s="95"/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5">
      <c r="A1441" s="95"/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5">
      <c r="A1442" s="95"/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5">
      <c r="A1443" s="95"/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5">
      <c r="A1444" s="95"/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5">
      <c r="A1445" s="95"/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5">
      <c r="A1446" s="95"/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5">
      <c r="A1447" s="95"/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5">
      <c r="A1448" s="95"/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5">
      <c r="A1449" s="95"/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5">
      <c r="A1450" s="95"/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5">
      <c r="A1451" s="95"/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5">
      <c r="A1452" s="95"/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5">
      <c r="A1453" s="95"/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5">
      <c r="A1454" s="95"/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5">
      <c r="A1455" s="95"/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5">
      <c r="A1456" s="95"/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5">
      <c r="A1457" s="95"/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5">
      <c r="A1458" s="95"/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5">
      <c r="A1459" s="95"/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5">
      <c r="A1460" s="95"/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5">
      <c r="A1461" s="95"/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5">
      <c r="A1462" s="95"/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5">
      <c r="A1463" s="95"/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5">
      <c r="A1464" s="95"/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5">
      <c r="A1465" s="95"/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5">
      <c r="A1466" s="95"/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5">
      <c r="A1467" s="95"/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5">
      <c r="A1468" s="95"/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5">
      <c r="A1469" s="95"/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5">
      <c r="A1470" s="95"/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5">
      <c r="A1471" s="95"/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5">
      <c r="A1472" s="95"/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5">
      <c r="A1473" s="95"/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5">
      <c r="A1474" s="95"/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5">
      <c r="A1475" s="95"/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5">
      <c r="A1476" s="95"/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5">
      <c r="A1477" s="95"/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5">
      <c r="A1478" s="95"/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5">
      <c r="A1479" s="95"/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5">
      <c r="A1480" s="95"/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5">
      <c r="A1481" s="95"/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5">
      <c r="A1482" s="95"/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5">
      <c r="A1483" s="95"/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5">
      <c r="A1484" s="95"/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5">
      <c r="A1485" s="95"/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5">
      <c r="A1486" s="95"/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5">
      <c r="A1487" s="95"/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5">
      <c r="A1488" s="95"/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5">
      <c r="A1489" s="95"/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5">
      <c r="A1490" s="95"/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5">
      <c r="A1491" s="95"/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5">
      <c r="A1492" s="95"/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5">
      <c r="A1493" s="95"/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5">
      <c r="A1494" s="95"/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5">
      <c r="A1495" s="95"/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5">
      <c r="A1496" s="95"/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5">
      <c r="A1497" s="95"/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5">
      <c r="A1498" s="95"/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5">
      <c r="A1499" s="95"/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5">
      <c r="A1500" s="95"/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5">
      <c r="A1501" s="95"/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5">
      <c r="A1502" s="95"/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5">
      <c r="A1503" s="95"/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5">
      <c r="A1504" s="95"/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5">
      <c r="A1505" s="95"/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5">
      <c r="A1506" s="95"/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5">
      <c r="A1507" s="95"/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5">
      <c r="A1508" s="95"/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5">
      <c r="A1509" s="95"/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5">
      <c r="A1510" s="95"/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5">
      <c r="A1511" s="95"/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5">
      <c r="A1512" s="95"/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5">
      <c r="A1513" s="95"/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5">
      <c r="A1514" s="95"/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5">
      <c r="A1515" s="95"/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5">
      <c r="A1516" s="95"/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5">
      <c r="A1517" s="95"/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5">
      <c r="A1518" s="95"/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5">
      <c r="A1519" s="95"/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5">
      <c r="A1520" s="95"/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5">
      <c r="A1521" s="95"/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5">
      <c r="A1522" s="95"/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5">
      <c r="A1523" s="95"/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5">
      <c r="A1524" s="95"/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5">
      <c r="A1525" s="95"/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5">
      <c r="A1526" s="95"/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5">
      <c r="A1527" s="95"/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5">
      <c r="A1528" s="95"/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5">
      <c r="A1529" s="95"/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5">
      <c r="A1530" s="95"/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5">
      <c r="A1531" s="95"/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5">
      <c r="A1532" s="95"/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5">
      <c r="A1533" s="95"/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5">
      <c r="A1534" s="95"/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5">
      <c r="A1535" s="95"/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5">
      <c r="A1536" s="95"/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5">
      <c r="A1537" s="95"/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5">
      <c r="A1538" s="95"/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5">
      <c r="A1539" s="95"/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5">
      <c r="A1540" s="95"/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5">
      <c r="A1541" s="95"/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5">
      <c r="A1542" s="95"/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5">
      <c r="A1543" s="95"/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5">
      <c r="A1544" s="95"/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5">
      <c r="A1545" s="95"/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5">
      <c r="A1546" s="95"/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5">
      <c r="A1547" s="95"/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5">
      <c r="A1548" s="95"/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5">
      <c r="A1549" s="95"/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5">
      <c r="A1550" s="95"/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5">
      <c r="A1551" s="95"/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5">
      <c r="A1552" s="95"/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5">
      <c r="A1553" s="95"/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5">
      <c r="A1554" s="95"/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5">
      <c r="A1555" s="95"/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5">
      <c r="A1556" s="95"/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5">
      <c r="A1557" s="95"/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5">
      <c r="A1558" s="95"/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5">
      <c r="A1559" s="95"/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5">
      <c r="A1560" s="95"/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5">
      <c r="A1561" s="95"/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5">
      <c r="A1562" s="95"/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5">
      <c r="A1563" s="95"/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5">
      <c r="A1564" s="95"/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5">
      <c r="A1565" s="95"/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5">
      <c r="A1566" s="95"/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5">
      <c r="A1567" s="95"/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5">
      <c r="A1568" s="95"/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5">
      <c r="A1569" s="95"/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5">
      <c r="A1570" s="95"/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5">
      <c r="A1571" s="95"/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5">
      <c r="A1572" s="95"/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5">
      <c r="A1573" s="95"/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5">
      <c r="A1574" s="95"/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5">
      <c r="A1575" s="95"/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5">
      <c r="A1576" s="95"/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5">
      <c r="A1577" s="95"/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5">
      <c r="A1578" s="95"/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5">
      <c r="A1579" s="95"/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5">
      <c r="A1580" s="95"/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5">
      <c r="A1581" s="95"/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5">
      <c r="A1582" s="95"/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5">
      <c r="A1583" s="95"/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5">
      <c r="A1584" s="95"/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5">
      <c r="A1585" s="95"/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5">
      <c r="A1586" s="95"/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5">
      <c r="A1587" s="95"/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5">
      <c r="A1588" s="95"/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5">
      <c r="A1589" s="95"/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5">
      <c r="A1590" s="95"/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5">
      <c r="A1591" s="95"/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5">
      <c r="A1592" s="95"/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5">
      <c r="A1593" s="95"/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5">
      <c r="A1594" s="95"/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5">
      <c r="A1595" s="95"/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5">
      <c r="A1596" s="95"/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5">
      <c r="A1597" s="95"/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5">
      <c r="A1598" s="95"/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5">
      <c r="A1599" s="95"/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5">
      <c r="A1600" s="95"/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5">
      <c r="A1601" s="95"/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5">
      <c r="A1602" s="95"/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5">
      <c r="A1603" s="95"/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5">
      <c r="A1604" s="95"/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5">
      <c r="A1605" s="95"/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5">
      <c r="A1606" s="95"/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5">
      <c r="A1607" s="95"/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5">
      <c r="A1608" s="95"/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5">
      <c r="A1609" s="95"/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5">
      <c r="A1610" s="95"/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5">
      <c r="A1611" s="95"/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5">
      <c r="A1612" s="95"/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5">
      <c r="A1613" s="95"/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5">
      <c r="A1614" s="95"/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5">
      <c r="A1615" s="95"/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5">
      <c r="A1616" s="95"/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5">
      <c r="A1617" s="95"/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5">
      <c r="A1618" s="95"/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5">
      <c r="A1619" s="95"/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5">
      <c r="A1620" s="95"/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5">
      <c r="A1621" s="95"/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5">
      <c r="A1622" s="95"/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5">
      <c r="A1623" s="95"/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5">
      <c r="A1624" s="95"/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5">
      <c r="A1625" s="95"/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5">
      <c r="A1626" s="95"/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5">
      <c r="A1627" s="95"/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5">
      <c r="A1628" s="95"/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5">
      <c r="A1629" s="95"/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5">
      <c r="A1630" s="95"/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5">
      <c r="A1631" s="95"/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5">
      <c r="A1632" s="95"/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5">
      <c r="A1633" s="95"/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5">
      <c r="A1634" s="95"/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5">
      <c r="A1635" s="95"/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5">
      <c r="A1636" s="95"/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5">
      <c r="A1637" s="95"/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5">
      <c r="A1638" s="95"/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5">
      <c r="A1639" s="95"/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5">
      <c r="A1640" s="95"/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5">
      <c r="A1641" s="95"/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5">
      <c r="A1642" s="95"/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5">
      <c r="A1643" s="95"/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5">
      <c r="A1644" s="95"/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5">
      <c r="A1645" s="95"/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5">
      <c r="A1646" s="95"/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5">
      <c r="A1647" s="95"/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5">
      <c r="A1648" s="95"/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5">
      <c r="A1649" s="95"/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5">
      <c r="A1650" s="95"/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5">
      <c r="A1651" s="95"/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5">
      <c r="A1652" s="95"/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5">
      <c r="A1653" s="95"/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5">
      <c r="A1654" s="95"/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5">
      <c r="A1655" s="95"/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5">
      <c r="A1656" s="95"/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5">
      <c r="A1657" s="95"/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5">
      <c r="A1658" s="95"/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5">
      <c r="A1659" s="95"/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5">
      <c r="A1660" s="95"/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5">
      <c r="A1661" s="95"/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5">
      <c r="A1662" s="95"/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5">
      <c r="A1663" s="95"/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5">
      <c r="A1664" s="95"/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5">
      <c r="A1665" s="95"/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5">
      <c r="A1666" s="95"/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5">
      <c r="A1667" s="95"/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5">
      <c r="A1668" s="95"/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5">
      <c r="A1669" s="95"/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5">
      <c r="A1670" s="95"/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5">
      <c r="A1671" s="95"/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5">
      <c r="A1672" s="95"/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5">
      <c r="A1673" s="95"/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5">
      <c r="A1674" s="95"/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5">
      <c r="A1675" s="95"/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5">
      <c r="A1676" s="95"/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5">
      <c r="A1677" s="95"/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5">
      <c r="A1678" s="95"/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5">
      <c r="A1679" s="95"/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5">
      <c r="A1680" s="95"/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5">
      <c r="A1681" s="95"/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5">
      <c r="A1682" s="95"/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5">
      <c r="A1683" s="95"/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5">
      <c r="A1684" s="95"/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5">
      <c r="A1685" s="95"/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5">
      <c r="A1686" s="95"/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5">
      <c r="A1687" s="95"/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5">
      <c r="A1688" s="95"/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5">
      <c r="A1689" s="95"/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5">
      <c r="A1690" s="95"/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5">
      <c r="A1691" s="95"/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5">
      <c r="A1692" s="95"/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5">
      <c r="A1693" s="95"/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5">
      <c r="A1694" s="95"/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5">
      <c r="A1695" s="95"/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5">
      <c r="A1696" s="95"/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5">
      <c r="A1697" s="95"/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5">
      <c r="A1698" s="95"/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5">
      <c r="A1699" s="95"/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5">
      <c r="A1700" s="95"/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5">
      <c r="A1701" s="95"/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5">
      <c r="A1702" s="95"/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5">
      <c r="A1703" s="95"/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5">
      <c r="A1704" s="95"/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5">
      <c r="A1705" s="95"/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5">
      <c r="A1706" s="95"/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5">
      <c r="A1707" s="95"/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5">
      <c r="A1708" s="95"/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5">
      <c r="A1709" s="95"/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5">
      <c r="A1710" s="95"/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5">
      <c r="A1711" s="95"/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5">
      <c r="A1712" s="95"/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5">
      <c r="A1713" s="95"/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5">
      <c r="A1714" s="95"/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5">
      <c r="A1715" s="95"/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5">
      <c r="A1716" s="95"/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5">
      <c r="A1717" s="95"/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5">
      <c r="A1718" s="95"/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5">
      <c r="A1719" s="95"/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5">
      <c r="A1720" s="95"/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5">
      <c r="A1721" s="95"/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5">
      <c r="A1722" s="95"/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5">
      <c r="A1723" s="95"/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5">
      <c r="A1724" s="95"/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5">
      <c r="A1725" s="95"/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5">
      <c r="A1726" s="95"/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5">
      <c r="A1727" s="95"/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5">
      <c r="A1728" s="95"/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5">
      <c r="A1729" s="95"/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5">
      <c r="A1730" s="95"/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5">
      <c r="A1731" s="95"/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5">
      <c r="A1732" s="95"/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5">
      <c r="A1733" s="95"/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5">
      <c r="A1734" s="95"/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5">
      <c r="A1735" s="95"/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5">
      <c r="A1736" s="95"/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5">
      <c r="A1737" s="95"/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5">
      <c r="A1738" s="95"/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5">
      <c r="A1739" s="95"/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5">
      <c r="A1740" s="95"/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5">
      <c r="A1741" s="95"/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5">
      <c r="A1742" s="95"/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5">
      <c r="A1743" s="95"/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5">
      <c r="A1744" s="95"/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5">
      <c r="A1745" s="95"/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5">
      <c r="A1746" s="95"/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5">
      <c r="A1747" s="95"/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5">
      <c r="A1748" s="95"/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5">
      <c r="A1749" s="95"/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5">
      <c r="A1750" s="95"/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5">
      <c r="A1751" s="95"/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5">
      <c r="A1752" s="95"/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5">
      <c r="A1753" s="95"/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5">
      <c r="A1754" s="95"/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5">
      <c r="A1755" s="95"/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5">
      <c r="A1756" s="95"/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5">
      <c r="A1757" s="95"/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5">
      <c r="A1758" s="95"/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5">
      <c r="A1759" s="95"/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5">
      <c r="A1760" s="95"/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5">
      <c r="A1761" s="95"/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5">
      <c r="A1762" s="95"/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5">
      <c r="A1763" s="95"/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5">
      <c r="A1764" s="95"/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5">
      <c r="A1765" s="95"/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5">
      <c r="A1766" s="95"/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5">
      <c r="A1767" s="95"/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5">
      <c r="A1768" s="95"/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5">
      <c r="A1769" s="95"/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5">
      <c r="A1770" s="95"/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5">
      <c r="A1771" s="95"/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5">
      <c r="A1772" s="95"/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5">
      <c r="A1773" s="95"/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5">
      <c r="A1774" s="95"/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5">
      <c r="A1775" s="95"/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5">
      <c r="A1776" s="95"/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5">
      <c r="A1777" s="95"/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5">
      <c r="A1778" s="95"/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5">
      <c r="A1779" s="95"/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5">
      <c r="A1780" s="95"/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5">
      <c r="A1781" s="95"/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5">
      <c r="A1782" s="95"/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5">
      <c r="A1783" s="95"/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5">
      <c r="A1784" s="95"/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5">
      <c r="A1785" s="95"/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5">
      <c r="A1786" s="95"/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5">
      <c r="A1787" s="95"/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5">
      <c r="A1788" s="95"/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5">
      <c r="A1789" s="95"/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5">
      <c r="A1790" s="95"/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5">
      <c r="A1791" s="95"/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5">
      <c r="A1792" s="95"/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5">
      <c r="A1793" s="95"/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5">
      <c r="A1794" s="95"/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5">
      <c r="A1795" s="95"/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5">
      <c r="A1796" s="95"/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5">
      <c r="A1797" s="95"/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5">
      <c r="A1798" s="95"/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5">
      <c r="A1799" s="95"/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5">
      <c r="A1800" s="95"/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5">
      <c r="A1801" s="95"/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5">
      <c r="A1802" s="95"/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5">
      <c r="A1803" s="95"/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5">
      <c r="A1804" s="95"/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5">
      <c r="A1805" s="95"/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5">
      <c r="A1806" s="95"/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5">
      <c r="A1807" s="95"/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5">
      <c r="A1808" s="95"/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5">
      <c r="A1809" s="95"/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5">
      <c r="A1810" s="95"/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5">
      <c r="A1811" s="95"/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5">
      <c r="A1812" s="95"/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5">
      <c r="A1813" s="95"/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5">
      <c r="A1814" s="95"/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5">
      <c r="A1815" s="95"/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5">
      <c r="A1816" s="95"/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5">
      <c r="A1817" s="95"/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5">
      <c r="A1818" s="95"/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5">
      <c r="A1819" s="95"/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5">
      <c r="A1820" s="95"/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5">
      <c r="A1821" s="95"/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5">
      <c r="A1822" s="95"/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5">
      <c r="A1823" s="95"/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5">
      <c r="A1824" s="95"/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5">
      <c r="A1825" s="95"/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5">
      <c r="A1826" s="95"/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5">
      <c r="A1827" s="95"/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5">
      <c r="A1828" s="95"/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5">
      <c r="A1829" s="95"/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5">
      <c r="A1830" s="95"/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5">
      <c r="A1831" s="95"/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5">
      <c r="A1832" s="95"/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5">
      <c r="A1833" s="95"/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5">
      <c r="A1834" s="95"/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5">
      <c r="A1835" s="95"/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5">
      <c r="A1836" s="95"/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5">
      <c r="A1837" s="95"/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5">
      <c r="A1838" s="95"/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5">
      <c r="A1839" s="95"/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5">
      <c r="A1840" s="95"/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5">
      <c r="A1841" s="95"/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5">
      <c r="A1842" s="95"/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5">
      <c r="A1843" s="95"/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5">
      <c r="A1844" s="95"/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5">
      <c r="A1845" s="95"/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5">
      <c r="A1846" s="95"/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5">
      <c r="A1847" s="95"/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5">
      <c r="A1848" s="95"/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5">
      <c r="A1849" s="95"/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5">
      <c r="A1850" s="95"/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5">
      <c r="A1851" s="95"/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5">
      <c r="A1852" s="95"/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5">
      <c r="A1853" s="95"/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5">
      <c r="A1854" s="95"/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5">
      <c r="A1855" s="95"/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5">
      <c r="A1856" s="95"/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5">
      <c r="A1857" s="95"/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5">
      <c r="A1858" s="95"/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5">
      <c r="A1859" s="95"/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5">
      <c r="A1860" s="95"/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5">
      <c r="A1861" s="95"/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5">
      <c r="A1862" s="95"/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5">
      <c r="A1863" s="95"/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5">
      <c r="A1864" s="95"/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5">
      <c r="A1865" s="95"/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5">
      <c r="A1866" s="95"/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5">
      <c r="A1867" s="95"/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5">
      <c r="A1868" s="95"/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5">
      <c r="A1869" s="95"/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5">
      <c r="A1870" s="95"/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5">
      <c r="A1871" s="95"/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5">
      <c r="A1872" s="95"/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5">
      <c r="A1873" s="95"/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5">
      <c r="A1874" s="95"/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5">
      <c r="A1875" s="95"/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5">
      <c r="A1876" s="95"/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5">
      <c r="A1877" s="95"/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5">
      <c r="A1878" s="95"/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5">
      <c r="A1879" s="95"/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5">
      <c r="A1880" s="95"/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5">
      <c r="A1881" s="95"/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5">
      <c r="A1882" s="95"/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5">
      <c r="A1883" s="95"/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5">
      <c r="A1884" s="95"/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5">
      <c r="A1885" s="95"/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5">
      <c r="A1886" s="95"/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5">
      <c r="A1887" s="95"/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5">
      <c r="A1888" s="95"/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5">
      <c r="A1889" s="95"/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5">
      <c r="A1890" s="95"/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5">
      <c r="A1891" s="95"/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5">
      <c r="A1892" s="95"/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5">
      <c r="A1893" s="95"/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5">
      <c r="A1894" s="95"/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5">
      <c r="A1895" s="95"/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5">
      <c r="A1896" s="95"/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5">
      <c r="A1897" s="95"/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5">
      <c r="A1898" s="95"/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5">
      <c r="A1899" s="95"/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5">
      <c r="A1900" s="95"/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5">
      <c r="A1901" s="95"/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5">
      <c r="A1902" s="95"/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5">
      <c r="A1903" s="95"/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5">
      <c r="A1904" s="95"/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5">
      <c r="A1905" s="95"/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5">
      <c r="A1906" s="95"/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5">
      <c r="A1907" s="95"/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5">
      <c r="A1908" s="95"/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5">
      <c r="A1909" s="95"/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5">
      <c r="A1910" s="95"/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5">
      <c r="A1911" s="95"/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5">
      <c r="A1912" s="95"/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5">
      <c r="A1913" s="95"/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5">
      <c r="A1914" s="95"/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5">
      <c r="A1915" s="95"/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5">
      <c r="A1916" s="95"/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5">
      <c r="A1917" s="95"/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5">
      <c r="A1918" s="95"/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5">
      <c r="A1919" s="95"/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5">
      <c r="A1920" s="95"/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5">
      <c r="A1921" s="95"/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5">
      <c r="A1922" s="95"/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5">
      <c r="A1923" s="95"/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5">
      <c r="A1924" s="95"/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5">
      <c r="A1925" s="95"/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5">
      <c r="A1926" s="95"/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5">
      <c r="A1927" s="95"/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5">
      <c r="A1928" s="95"/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5">
      <c r="A1929" s="95"/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5">
      <c r="A1930" s="95"/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5">
      <c r="A1931" s="95"/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5">
      <c r="A1932" s="95"/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5">
      <c r="A1933" s="95"/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5">
      <c r="A1934" s="95"/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5">
      <c r="A1935" s="95"/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5">
      <c r="A1936" s="95"/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5">
      <c r="A1937" s="95"/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5">
      <c r="A1938" s="95"/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5">
      <c r="A1939" s="95"/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5">
      <c r="A1940" s="95"/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5">
      <c r="A1941" s="95"/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5">
      <c r="A1942" s="95"/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5">
      <c r="A1943" s="95"/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5">
      <c r="A1944" s="95"/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5">
      <c r="A1945" s="95"/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5">
      <c r="A1946" s="95"/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5">
      <c r="A1947" s="95"/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5">
      <c r="A1948" s="95"/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5">
      <c r="A1949" s="95"/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5">
      <c r="A1950" s="95"/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5">
      <c r="A1951" s="95"/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5">
      <c r="A1952" s="95"/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5">
      <c r="A1953" s="95"/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5">
      <c r="A1954" s="95"/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5">
      <c r="A1955" s="95"/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5">
      <c r="A1956" s="95"/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5">
      <c r="A1957" s="95"/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5">
      <c r="A1958" s="95"/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5">
      <c r="A1959" s="95"/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5">
      <c r="A1960" s="95"/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5">
      <c r="A1961" s="95"/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5">
      <c r="A1962" s="95"/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5">
      <c r="A1963" s="95"/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5">
      <c r="A1964" s="95"/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5">
      <c r="A1965" s="95"/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5">
      <c r="A1966" s="95"/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5">
      <c r="A1967" s="95"/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5">
      <c r="A1968" s="95"/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5">
      <c r="A1969" s="95"/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5">
      <c r="A1970" s="95"/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5">
      <c r="A1971" s="95"/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5">
      <c r="A1972" s="95"/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5">
      <c r="A1973" s="95"/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5">
      <c r="A1974" s="95"/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5">
      <c r="A1975" s="95"/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5">
      <c r="A1976" s="95"/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5">
      <c r="A1977" s="95"/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5">
      <c r="A1978" s="95"/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5">
      <c r="A1979" s="95"/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5">
      <c r="A1980" s="95"/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5">
      <c r="A1981" s="95"/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5">
      <c r="A1982" s="95"/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5">
      <c r="A1983" s="95"/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5">
      <c r="A1984" s="95"/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5">
      <c r="A1985" s="95"/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5">
      <c r="A1986" s="95"/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5">
      <c r="A1987" s="95"/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5">
      <c r="A1988" s="95"/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5">
      <c r="A1989" s="95"/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5">
      <c r="A1990" s="95"/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5">
      <c r="A1991" s="95"/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5">
      <c r="A1992" s="95"/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5">
      <c r="A1993" s="95"/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5">
      <c r="A1994" s="95"/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5">
      <c r="A1995" s="95"/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5">
      <c r="A1996" s="95"/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5">
      <c r="A1997" s="95"/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5">
      <c r="A1998" s="95"/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5">
      <c r="A1999" s="95"/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5">
      <c r="A2000" s="95"/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5">
      <c r="A2001" s="95"/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5">
      <c r="A2002" s="95"/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5">
      <c r="A2003" s="95"/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5">
      <c r="A2004" s="95"/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5">
      <c r="A2005" s="95"/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5">
      <c r="A2006" s="95"/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5">
      <c r="A2007" s="95"/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5">
      <c r="A2008" s="95"/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5">
      <c r="A2009" s="95"/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5">
      <c r="A2010" s="95"/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5">
      <c r="A2011" s="95"/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5">
      <c r="A2012" s="95"/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5">
      <c r="A2013" s="95"/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5">
      <c r="A2014" s="95"/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5">
      <c r="A2015" s="95"/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5">
      <c r="A2016" s="95"/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5">
      <c r="A2017" s="95"/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5">
      <c r="A2018" s="95"/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5">
      <c r="A2019" s="95"/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5">
      <c r="A2020" s="95"/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5">
      <c r="A2021" s="95"/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5">
      <c r="A2022" s="95"/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5">
      <c r="A2023" s="95"/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5">
      <c r="A2024" s="95"/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5">
      <c r="A2025" s="95"/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5">
      <c r="A2026" s="95"/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5">
      <c r="A2027" s="95"/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5">
      <c r="A2028" s="95"/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5">
      <c r="A2029" s="95"/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5">
      <c r="A2030" s="95"/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5">
      <c r="A2031" s="95"/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5">
      <c r="A2032" s="95"/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5">
      <c r="A2033" s="95"/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5">
      <c r="A2034" s="95"/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5">
      <c r="A2035" s="95"/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5">
      <c r="A2036" s="95"/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5">
      <c r="A2037" s="95"/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5">
      <c r="A2038" s="95"/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5">
      <c r="A2039" s="95"/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5">
      <c r="A2040" s="95"/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5">
      <c r="A2041" s="95"/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5">
      <c r="A2042" s="95"/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5">
      <c r="A2043" s="95"/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5">
      <c r="A2044" s="95"/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5">
      <c r="A2045" s="95"/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5">
      <c r="A2046" s="95"/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5">
      <c r="A2047" s="95"/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5">
      <c r="A2048" s="95"/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5">
      <c r="A2049" s="95"/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5">
      <c r="A2050" s="95"/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5">
      <c r="A2051" s="95"/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5">
      <c r="A2052" s="95"/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5">
      <c r="A2053" s="95"/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5">
      <c r="A2054" s="95"/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5">
      <c r="A2055" s="95"/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5">
      <c r="A2056" s="95"/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5">
      <c r="A2057" s="95"/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5">
      <c r="A2058" s="95"/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5">
      <c r="A2059" s="95"/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5">
      <c r="A2060" s="95"/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5">
      <c r="A2061" s="95"/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5">
      <c r="A2062" s="95"/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5">
      <c r="A2063" s="95"/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5">
      <c r="A2064" s="95"/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5">
      <c r="A2065" s="95"/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5">
      <c r="A2066" s="95"/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5">
      <c r="A2067" s="95"/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5">
      <c r="A2068" s="95"/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5">
      <c r="A2069" s="95"/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5">
      <c r="A2070" s="95"/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5">
      <c r="A2071" s="95"/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5">
      <c r="A2072" s="95"/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5">
      <c r="A2073" s="95"/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5">
      <c r="A2074" s="95"/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5">
      <c r="A2075" s="95"/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5">
      <c r="A2076" s="95"/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5">
      <c r="A2077" s="95"/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5">
      <c r="A2078" s="95"/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5">
      <c r="A2079" s="95"/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5">
      <c r="A2080" s="95"/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5">
      <c r="A2081" s="95"/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5">
      <c r="A2082" s="95"/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5">
      <c r="A2083" s="95"/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5">
      <c r="A2084" s="95"/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5">
      <c r="A2085" s="95"/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5">
      <c r="A2086" s="95"/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5">
      <c r="A2087" s="95"/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5">
      <c r="A2088" s="95"/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5">
      <c r="A2089" s="95"/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5">
      <c r="A2090" s="95"/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5">
      <c r="A2091" s="95"/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5">
      <c r="A2092" s="95"/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5">
      <c r="A2093" s="95"/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5">
      <c r="A2094" s="95"/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5">
      <c r="A2095" s="95"/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5">
      <c r="A2096" s="95"/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5">
      <c r="A2097" s="95"/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5">
      <c r="A2098" s="95"/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5">
      <c r="A2099" s="95"/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5">
      <c r="A2100" s="95"/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5">
      <c r="A2101" s="95"/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5">
      <c r="A2102" s="95"/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5">
      <c r="A2103" s="95"/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5">
      <c r="A2104" s="95"/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5">
      <c r="A2105" s="95"/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5">
      <c r="A2106" s="95"/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5">
      <c r="A2107" s="95"/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5">
      <c r="A2108" s="95"/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5">
      <c r="A2109" s="95"/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5">
      <c r="A2110" s="95"/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5">
      <c r="A2111" s="95"/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5">
      <c r="A2112" s="95"/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5">
      <c r="A2113" s="95"/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5">
      <c r="A2114" s="95"/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5">
      <c r="A2115" s="95"/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5">
      <c r="A2116" s="95"/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5">
      <c r="A2117" s="95"/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5">
      <c r="A2118" s="95"/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5">
      <c r="A2119" s="95"/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5">
      <c r="A2120" s="95"/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5">
      <c r="A2121" s="95"/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5">
      <c r="A2122" s="95"/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5">
      <c r="A2123" s="95"/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5">
      <c r="A2124" s="95"/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5">
      <c r="A2125" s="95"/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5">
      <c r="A2126" s="95"/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5">
      <c r="A2127" s="95"/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5">
      <c r="A2128" s="95"/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5">
      <c r="A2129" s="95"/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5">
      <c r="A2130" s="95"/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5">
      <c r="A2131" s="95"/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5">
      <c r="A2132" s="95"/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5">
      <c r="A2133" s="95"/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5">
      <c r="A2134" s="95"/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5">
      <c r="A2135" s="95"/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5">
      <c r="A2136" s="95"/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5">
      <c r="A2137" s="95"/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5">
      <c r="A2138" s="95"/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5">
      <c r="A2139" s="95"/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5">
      <c r="A2140" s="95"/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5">
      <c r="A2141" s="95"/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5">
      <c r="A2142" s="95"/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5">
      <c r="A2143" s="95"/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5">
      <c r="A2144" s="95"/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5">
      <c r="A2145" s="95"/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5">
      <c r="A2146" s="95"/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5">
      <c r="A2147" s="95"/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5">
      <c r="A2148" s="95"/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5">
      <c r="A2149" s="95"/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5">
      <c r="A2150" s="95"/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5">
      <c r="A2151" s="95"/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5">
      <c r="A2152" s="95"/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5">
      <c r="A2153" s="95"/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5">
      <c r="A2154" s="95"/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5">
      <c r="A2155" s="95"/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5">
      <c r="A2156" s="95"/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5">
      <c r="A2157" s="95"/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5">
      <c r="A2158" s="95"/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5">
      <c r="A2159" s="95"/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5">
      <c r="A2160" s="95"/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5">
      <c r="A2161" s="95"/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5">
      <c r="A2162" s="95"/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5">
      <c r="A2163" s="95"/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5">
      <c r="A2164" s="95"/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5">
      <c r="A2165" s="95"/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5">
      <c r="A2166" s="95"/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5">
      <c r="A2167" s="95"/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5">
      <c r="A2168" s="95"/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5">
      <c r="A2169" s="95"/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5">
      <c r="A2170" s="95"/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5">
      <c r="A2171" s="95"/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5">
      <c r="A2172" s="95"/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5">
      <c r="A2173" s="95"/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5">
      <c r="A2174" s="95"/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5">
      <c r="A2175" s="95"/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5">
      <c r="A2176" s="95"/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5">
      <c r="A2177" s="95"/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5">
      <c r="A2178" s="95"/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5">
      <c r="A2179" s="95"/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5">
      <c r="A2180" s="95"/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5">
      <c r="A2181" s="95"/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5">
      <c r="A2182" s="95"/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5">
      <c r="A2183" s="95"/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5">
      <c r="A2184" s="95"/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5">
      <c r="A2185" s="95"/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5">
      <c r="A2186" s="95"/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5">
      <c r="A2187" s="95"/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5">
      <c r="A2188" s="95"/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5">
      <c r="A2189" s="95"/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5">
      <c r="A2190" s="95"/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5">
      <c r="A2191" s="95"/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5">
      <c r="A2192" s="95"/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5">
      <c r="A2193" s="95"/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5">
      <c r="A2194" s="95"/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5">
      <c r="A2195" s="95"/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5">
      <c r="A2196" s="95"/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5">
      <c r="A2197" s="95"/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5">
      <c r="A2198" s="95"/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5">
      <c r="A2199" s="95"/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5">
      <c r="A2200" s="95"/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5">
      <c r="A2201" s="95"/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5">
      <c r="A2202" s="95"/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5">
      <c r="A2203" s="95"/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5">
      <c r="A2204" s="95"/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5">
      <c r="A2205" s="95"/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5">
      <c r="A2206" s="95"/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5">
      <c r="A2207" s="95"/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5">
      <c r="A2208" s="95"/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5">
      <c r="A2209" s="95"/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5">
      <c r="A2210" s="95"/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5">
      <c r="A2211" s="95"/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5">
      <c r="A2212" s="95"/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5">
      <c r="A2213" s="95"/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5">
      <c r="A2214" s="95"/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5">
      <c r="A2215" s="95"/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5">
      <c r="A2216" s="95"/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5">
      <c r="A2217" s="95"/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5">
      <c r="A2218" s="95"/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5">
      <c r="A2219" s="95"/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5">
      <c r="A2220" s="95"/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5">
      <c r="A2221" s="95"/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5">
      <c r="A2222" s="95"/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5">
      <c r="A2223" s="95"/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5">
      <c r="A2224" s="95"/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5">
      <c r="A2225" s="95"/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5">
      <c r="A2226" s="95"/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5">
      <c r="A2227" s="95"/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5">
      <c r="A2228" s="95"/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5">
      <c r="A2229" s="95"/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5">
      <c r="A2230" s="95"/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5">
      <c r="A2231" s="95"/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5">
      <c r="A2232" s="95"/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5">
      <c r="A2233" s="95"/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5">
      <c r="A2234" s="95"/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5">
      <c r="A2235" s="95"/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5">
      <c r="A2236" s="95"/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5">
      <c r="A2237" s="95"/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5">
      <c r="A2238" s="95"/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5">
      <c r="A2239" s="95"/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5">
      <c r="A2240" s="95"/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5">
      <c r="A2241" s="95"/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5">
      <c r="A2242" s="95"/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5">
      <c r="A2243" s="95"/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5">
      <c r="A2244" s="95"/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5">
      <c r="A2245" s="95"/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5">
      <c r="A2246" s="95"/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5">
      <c r="A2247" s="95"/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5">
      <c r="A2248" s="95"/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5">
      <c r="A2249" s="95"/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5">
      <c r="A2250" s="95"/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5">
      <c r="A2251" s="95"/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5">
      <c r="A2252" s="95"/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5">
      <c r="A2253" s="95"/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5">
      <c r="A2254" s="95"/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5">
      <c r="A2255" s="95"/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5">
      <c r="A2256" s="95"/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5">
      <c r="A2257" s="95"/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5">
      <c r="A2258" s="95"/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5">
      <c r="A2259" s="95"/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5">
      <c r="A2260" s="95"/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5">
      <c r="A2261" s="95"/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5">
      <c r="A2262" s="95"/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5">
      <c r="A2263" s="95"/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5">
      <c r="A2264" s="95"/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5">
      <c r="A2265" s="95"/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5">
      <c r="A2266" s="95"/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5">
      <c r="A2267" s="95"/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5">
      <c r="A2268" s="95"/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5">
      <c r="A2269" s="95"/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5">
      <c r="A2270" s="95"/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5">
      <c r="A2271" s="95"/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5">
      <c r="A2272" s="95"/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5">
      <c r="A2273" s="95"/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5">
      <c r="A2274" s="95"/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5">
      <c r="A2275" s="95"/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5">
      <c r="A2276" s="95"/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5">
      <c r="A2277" s="95"/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5">
      <c r="A2278" s="95"/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5">
      <c r="A2279" s="95"/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5">
      <c r="A2280" s="95"/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5">
      <c r="A2281" s="95"/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5">
      <c r="A2282" s="95"/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5">
      <c r="A2283" s="95"/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5">
      <c r="A2284" s="95"/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5">
      <c r="A2285" s="95"/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5">
      <c r="A2286" s="95"/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5">
      <c r="A2287" s="95"/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5">
      <c r="A2288" s="95"/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5">
      <c r="A2289" s="95"/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5">
      <c r="A2290" s="95"/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5">
      <c r="A2291" s="95"/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5">
      <c r="A2292" s="95"/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5">
      <c r="A2293" s="95"/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5">
      <c r="A2294" s="95"/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5">
      <c r="A2295" s="95"/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5">
      <c r="A2296" s="95"/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5">
      <c r="A2297" s="95"/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5">
      <c r="A2298" s="95"/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5">
      <c r="A2299" s="95"/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5">
      <c r="A2300" s="95"/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5">
      <c r="A2301" s="95"/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5">
      <c r="A2302" s="95"/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5">
      <c r="A2303" s="95"/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5">
      <c r="A2304" s="95"/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5">
      <c r="A2305" s="95"/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5">
      <c r="A2306" s="95"/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5">
      <c r="A2307" s="95"/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5">
      <c r="A2308" s="95"/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5">
      <c r="A2309" s="95"/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5">
      <c r="A2310" s="95"/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5">
      <c r="A2311" s="95"/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5">
      <c r="A2312" s="95"/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5">
      <c r="A2313" s="95"/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5">
      <c r="A2314" s="95"/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5">
      <c r="A2315" s="95"/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5">
      <c r="A2316" s="95"/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5">
      <c r="A2317" s="95"/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5">
      <c r="A2318" s="95"/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5">
      <c r="A2319" s="95"/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5">
      <c r="A2320" s="95"/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5">
      <c r="A2321" s="95"/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5">
      <c r="A2322" s="95"/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5">
      <c r="A2323" s="95"/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5">
      <c r="A2324" s="95"/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5">
      <c r="A2325" s="95"/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5">
      <c r="A2326" s="95"/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5">
      <c r="A2327" s="95"/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5">
      <c r="A2328" s="95"/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5">
      <c r="A2329" s="95"/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5">
      <c r="A2330" s="95"/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5">
      <c r="A2331" s="95"/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5">
      <c r="A2332" s="95"/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5">
      <c r="A2333" s="95"/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5">
      <c r="A2334" s="95"/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5">
      <c r="A2335" s="95"/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5">
      <c r="A2336" s="95"/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5">
      <c r="A2337" s="95"/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5">
      <c r="A2338" s="95"/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5">
      <c r="A2339" s="95"/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5">
      <c r="A2340" s="95"/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5">
      <c r="A2341" s="95"/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5">
      <c r="A2342" s="95"/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5">
      <c r="A2343" s="95"/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5">
      <c r="A2344" s="95"/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5">
      <c r="A2345" s="95"/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5">
      <c r="A2346" s="95"/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5">
      <c r="A2347" s="95"/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5">
      <c r="A2348" s="95"/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5">
      <c r="A2349" s="95"/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5">
      <c r="A2350" s="95"/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5">
      <c r="A2351" s="95"/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5">
      <c r="A2352" s="95"/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5">
      <c r="A2353" s="95"/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5">
      <c r="A2354" s="95"/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5">
      <c r="A2355" s="95"/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5">
      <c r="A2356" s="95"/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5">
      <c r="A2357" s="95"/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5">
      <c r="A2358" s="95"/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5">
      <c r="A2359" s="95"/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5">
      <c r="A2360" s="95"/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5">
      <c r="A2361" s="95"/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5">
      <c r="A2362" s="95"/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5">
      <c r="A2363" s="95"/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5">
      <c r="A2364" s="95"/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5">
      <c r="A2365" s="95"/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5">
      <c r="A2366" s="95"/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5">
      <c r="A2367" s="95"/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5">
      <c r="A2368" s="95"/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5">
      <c r="A2369" s="95"/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5">
      <c r="A2370" s="95"/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5">
      <c r="A2371" s="95"/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5">
      <c r="A2372" s="95"/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5">
      <c r="A2373" s="95"/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5">
      <c r="A2374" s="95"/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5">
      <c r="A2375" s="95"/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5">
      <c r="A2376" s="95"/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5">
      <c r="A2377" s="95"/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5">
      <c r="A2378" s="95"/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5">
      <c r="A2379" s="95"/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5">
      <c r="A2380" s="95"/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5">
      <c r="A2381" s="95"/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5">
      <c r="A2382" s="95"/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5">
      <c r="A2383" s="95"/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5">
      <c r="A2384" s="95"/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5">
      <c r="A2385" s="95"/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5">
      <c r="A2386" s="95"/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5">
      <c r="A2387" s="95"/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5">
      <c r="A2388" s="95"/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5">
      <c r="A2389" s="95"/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5">
      <c r="A2390" s="95"/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5">
      <c r="A2391" s="95"/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5">
      <c r="A2392" s="95"/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5">
      <c r="A2393" s="95"/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5">
      <c r="A2394" s="95"/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5">
      <c r="A2395" s="95"/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5">
      <c r="A2396" s="95"/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5">
      <c r="A2397" s="95"/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5">
      <c r="A2398" s="95"/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5">
      <c r="A2399" s="95"/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5">
      <c r="A2400" s="95"/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5">
      <c r="A2401" s="95"/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5">
      <c r="A2402" s="95"/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5">
      <c r="A2403" s="95"/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5">
      <c r="A2404" s="95"/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5">
      <c r="A2405" s="95"/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5">
      <c r="A2406" s="95"/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5">
      <c r="A2407" s="95"/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5">
      <c r="A2408" s="95"/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5">
      <c r="A2409" s="95"/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5">
      <c r="A2410" s="95"/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5">
      <c r="A2411" s="95"/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5">
      <c r="A2412" s="95"/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5">
      <c r="A2413" s="95"/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5">
      <c r="A2414" s="95"/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5">
      <c r="A2415" s="95"/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5">
      <c r="A2416" s="95"/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5">
      <c r="A2417" s="95"/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5">
      <c r="A2418" s="95"/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5">
      <c r="A2419" s="95"/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5">
      <c r="A2420" s="95"/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5">
      <c r="A2421" s="95"/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5">
      <c r="A2422" s="95"/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5">
      <c r="A2423" s="95"/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5">
      <c r="A2424" s="95"/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5">
      <c r="A2425" s="95"/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5">
      <c r="A2426" s="95"/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5">
      <c r="A2427" s="95"/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5">
      <c r="A2428" s="95"/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5">
      <c r="A2429" s="95"/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5">
      <c r="A2430" s="95"/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5">
      <c r="A2431" s="95"/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5">
      <c r="A2432" s="95"/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5">
      <c r="A2433" s="95"/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5">
      <c r="A2434" s="95"/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5">
      <c r="A2435" s="95"/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5">
      <c r="A2436" s="95"/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5">
      <c r="A2437" s="95"/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5">
      <c r="A2438" s="95"/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5">
      <c r="A2439" s="95"/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5">
      <c r="A2440" s="95"/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5">
      <c r="A2441" s="95"/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5">
      <c r="A2442" s="95"/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5">
      <c r="A2443" s="95"/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5">
      <c r="A2444" s="95"/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5">
      <c r="A2445" s="95"/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5">
      <c r="A2446" s="95"/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5">
      <c r="A2447" s="95"/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5">
      <c r="A2448" s="95"/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5">
      <c r="A2449" s="95"/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5">
      <c r="A2450" s="95"/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5">
      <c r="A2451" s="95"/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5">
      <c r="A2452" s="95"/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5">
      <c r="A2453" s="95"/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5">
      <c r="A2454" s="95"/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5">
      <c r="A2455" s="95"/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5">
      <c r="A2456" s="95"/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5">
      <c r="A2457" s="95"/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5">
      <c r="A2458" s="95"/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5">
      <c r="A2459" s="95"/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5">
      <c r="A2460" s="95"/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5">
      <c r="A2461" s="95"/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5">
      <c r="A2462" s="95"/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5">
      <c r="A2463" s="95"/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5">
      <c r="A2464" s="95"/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5">
      <c r="A2465" s="95"/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5">
      <c r="A2466" s="95"/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5">
      <c r="A2467" s="95"/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5">
      <c r="A2468" s="95"/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5">
      <c r="A2469" s="95"/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5">
      <c r="A2470" s="95"/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5">
      <c r="A2471" s="95"/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5">
      <c r="A2472" s="95"/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5">
      <c r="A2473" s="95"/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5">
      <c r="A2474" s="95"/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5">
      <c r="A2475" s="95"/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5">
      <c r="A2476" s="95"/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5">
      <c r="A2477" s="95"/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5">
      <c r="A2478" s="95"/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5">
      <c r="A2479" s="95"/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5">
      <c r="A2480" s="95"/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5">
      <c r="A2481" s="95"/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5">
      <c r="A2482" s="95"/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5">
      <c r="A2483" s="95"/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5">
      <c r="A2484" s="95"/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5">
      <c r="A2485" s="95"/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5">
      <c r="A2486" s="95"/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5">
      <c r="A2487" s="95"/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5">
      <c r="A2488" s="95"/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5">
      <c r="A2489" s="95"/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5">
      <c r="A2490" s="95"/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5">
      <c r="A2491" s="95"/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5">
      <c r="A2492" s="95"/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5">
      <c r="A2493" s="95"/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5">
      <c r="A2494" s="95"/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5">
      <c r="A2495" s="95"/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5">
      <c r="A2496" s="95"/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5">
      <c r="A2497" s="95"/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5">
      <c r="A2498" s="95"/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5">
      <c r="A2499" s="95"/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5">
      <c r="A2500" s="95"/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5">
      <c r="A2501" s="95"/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5">
      <c r="A2502" s="95"/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5">
      <c r="A2503" s="95"/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5">
      <c r="A2504" s="95"/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5">
      <c r="A2505" s="95"/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5">
      <c r="A2506" s="95"/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5">
      <c r="A2507" s="95"/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5">
      <c r="A2508" s="95"/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5">
      <c r="A2509" s="95"/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5">
      <c r="A2510" s="95"/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5">
      <c r="A2511" s="95"/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5">
      <c r="A2512" s="95"/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5">
      <c r="A2513" s="95"/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5">
      <c r="A2514" s="95"/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5">
      <c r="A2515" s="95"/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5">
      <c r="A2516" s="95"/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5">
      <c r="A2517" s="95"/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5">
      <c r="A2518" s="95"/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5">
      <c r="A2519" s="95"/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5">
      <c r="A2520" s="95"/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5">
      <c r="A2521" s="95"/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5">
      <c r="A2522" s="95"/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5">
      <c r="A2523" s="95"/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5">
      <c r="A2524" s="95"/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5">
      <c r="A2525" s="95"/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5">
      <c r="A2526" s="95"/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5">
      <c r="A2527" s="95"/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5">
      <c r="A2528" s="95"/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5">
      <c r="A2529" s="95"/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5">
      <c r="A2530" s="95"/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5">
      <c r="A2531" s="95"/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5">
      <c r="A2532" s="95"/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5">
      <c r="A2533" s="95"/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5">
      <c r="A2534" s="95"/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5">
      <c r="A2535" s="95"/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5">
      <c r="A2536" s="95"/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5">
      <c r="A2537" s="95"/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5">
      <c r="A2538" s="95"/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5">
      <c r="A2539" s="95"/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5">
      <c r="A2540" s="95"/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5">
      <c r="A2541" s="95"/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5">
      <c r="A2542" s="95"/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5">
      <c r="A2543" s="95"/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5">
      <c r="A2544" s="95"/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5">
      <c r="A2545" s="95"/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5">
      <c r="A2546" s="95"/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5">
      <c r="A2547" s="95"/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5">
      <c r="A2548" s="95"/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5">
      <c r="A2549" s="95"/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5">
      <c r="A2550" s="95"/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5">
      <c r="A2551" s="95"/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5">
      <c r="A2552" s="95"/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5">
      <c r="A2553" s="95"/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5">
      <c r="A2554" s="95"/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5">
      <c r="A2555" s="95"/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5">
      <c r="A2556" s="95"/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5">
      <c r="A2557" s="95"/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5">
      <c r="A2558" s="95"/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5">
      <c r="A2559" s="95"/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5">
      <c r="A2560" s="95"/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5">
      <c r="A2561" s="95"/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5">
      <c r="A2562" s="95"/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5">
      <c r="A2563" s="95"/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5">
      <c r="A2564" s="95"/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5">
      <c r="A2565" s="95"/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5">
      <c r="A2566" s="95"/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5">
      <c r="A2567" s="95"/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5">
      <c r="A2568" s="95"/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5">
      <c r="A2569" s="95"/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5">
      <c r="A2570" s="95"/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5">
      <c r="A2571" s="95"/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5">
      <c r="A2572" s="95"/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5">
      <c r="A2573" s="95"/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5">
      <c r="A2574" s="95"/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5">
      <c r="A2575" s="95"/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5">
      <c r="A2576" s="95"/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5">
      <c r="A2577" s="95"/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5">
      <c r="A2578" s="95"/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5">
      <c r="A2579" s="95"/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5">
      <c r="A2580" s="95"/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5">
      <c r="A2581" s="95"/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5">
      <c r="A2582" s="95"/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5">
      <c r="A2583" s="95"/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5">
      <c r="A2584" s="95"/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5">
      <c r="A2585" s="95"/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5">
      <c r="A2586" s="95"/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5">
      <c r="A2587" s="95"/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5">
      <c r="A2588" s="95"/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5">
      <c r="A2589" s="95"/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5">
      <c r="A2590" s="95"/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5">
      <c r="A2591" s="95"/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5">
      <c r="A2592" s="95"/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5">
      <c r="A2593" s="95"/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5">
      <c r="A2594" s="95"/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5">
      <c r="A2595" s="95"/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5">
      <c r="A2596" s="95"/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5">
      <c r="A2597" s="95"/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5">
      <c r="A2598" s="95"/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5">
      <c r="A2599" s="95"/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5">
      <c r="A2600" s="95"/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5">
      <c r="A2601" s="95"/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5">
      <c r="A2602" s="95"/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5">
      <c r="A2603" s="95"/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5">
      <c r="A2604" s="95"/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5">
      <c r="A2605" s="95"/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5">
      <c r="A2606" s="95"/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5">
      <c r="A2607" s="95"/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5">
      <c r="A2608" s="95"/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5">
      <c r="A2609" s="95"/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5">
      <c r="A2610" s="95"/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5">
      <c r="A2611" s="95"/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5">
      <c r="A2612" s="95"/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5">
      <c r="A2613" s="95"/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5">
      <c r="A2614" s="95"/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5">
      <c r="A2615" s="95"/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5">
      <c r="A2616" s="95"/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5">
      <c r="A2617" s="95"/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5">
      <c r="A2618" s="95"/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5">
      <c r="A2619" s="95"/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5">
      <c r="A2620" s="95"/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5">
      <c r="A2621" s="95"/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5">
      <c r="A2622" s="95"/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5">
      <c r="A2623" s="95"/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5">
      <c r="A2624" s="95"/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5">
      <c r="A2625" s="95"/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5">
      <c r="A2626" s="95"/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5">
      <c r="A2627" s="95"/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5">
      <c r="A2628" s="95"/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5">
      <c r="A2629" s="95"/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5">
      <c r="A2630" s="95"/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5">
      <c r="A2631" s="95"/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5">
      <c r="A2632" s="95"/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5">
      <c r="A2633" s="95"/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5">
      <c r="A2634" s="95"/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5">
      <c r="A2635" s="95"/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5">
      <c r="A2636" s="95"/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5">
      <c r="A2637" s="95"/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5">
      <c r="A2638" s="95"/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5">
      <c r="A2639" s="95"/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5">
      <c r="A2640" s="95"/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5">
      <c r="A2641" s="95"/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5">
      <c r="A2642" s="95"/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5">
      <c r="A2643" s="95"/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5">
      <c r="A2644" s="95"/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5">
      <c r="A2645" s="95"/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5">
      <c r="A2646" s="95"/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5">
      <c r="A2647" s="95"/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5">
      <c r="A2648" s="95"/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5">
      <c r="A2649" s="95"/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5">
      <c r="A2650" s="95"/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5">
      <c r="A2651" s="95"/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5">
      <c r="A2652" s="95"/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5">
      <c r="A2653" s="95"/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5">
      <c r="A2654" s="95"/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5">
      <c r="A2655" s="95"/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5">
      <c r="A2656" s="95"/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5">
      <c r="A2657" s="95"/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5">
      <c r="A2658" s="95"/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5">
      <c r="A2659" s="95"/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5">
      <c r="A2660" s="95"/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5">
      <c r="A2661" s="95"/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5">
      <c r="A2662" s="95"/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5">
      <c r="A2663" s="95"/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5">
      <c r="A2664" s="95"/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5">
      <c r="A2665" s="95"/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5">
      <c r="A2666" s="95"/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5">
      <c r="A2667" s="95"/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5">
      <c r="A2668" s="95"/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5">
      <c r="A2669" s="95"/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5">
      <c r="A2670" s="95"/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5">
      <c r="A2671" s="95"/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5">
      <c r="A2672" s="95"/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5">
      <c r="A2673" s="95"/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5">
      <c r="A2674" s="95"/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5">
      <c r="A2675" s="95"/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5">
      <c r="A2676" s="95"/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5">
      <c r="A2677" s="95"/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5">
      <c r="A2678" s="95"/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5">
      <c r="A2679" s="95"/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5">
      <c r="A2680" s="95"/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5">
      <c r="A2681" s="95"/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5">
      <c r="A2682" s="95"/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5">
      <c r="A2683" s="95"/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5">
      <c r="A2684" s="95"/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5">
      <c r="A2685" s="95"/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5">
      <c r="A2686" s="95"/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5">
      <c r="A2687" s="95"/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5">
      <c r="A2688" s="95"/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5">
      <c r="A2689" s="95"/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5">
      <c r="A2690" s="95"/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5">
      <c r="A2691" s="95"/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5">
      <c r="A2692" s="95"/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5">
      <c r="A2693" s="95"/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5">
      <c r="A2694" s="95"/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5">
      <c r="A2695" s="95"/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5">
      <c r="A2696" s="95"/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5">
      <c r="A2697" s="95"/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5">
      <c r="A2698" s="95"/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5">
      <c r="A2699" s="95"/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5">
      <c r="A2700" s="95"/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5">
      <c r="A2701" s="95"/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5">
      <c r="A2702" s="95"/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5">
      <c r="A2703" s="95"/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5">
      <c r="A2704" s="95"/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5">
      <c r="A2705" s="95"/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5">
      <c r="A2706" s="95"/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5">
      <c r="A2707" s="95"/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5">
      <c r="A2708" s="95"/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5">
      <c r="A2709" s="95"/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5">
      <c r="A2710" s="95"/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5">
      <c r="A2711" s="95"/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5">
      <c r="A2712" s="95"/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5">
      <c r="A2713" s="95"/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5">
      <c r="A2714" s="95"/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5">
      <c r="A2715" s="95"/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5">
      <c r="A2716" s="95"/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5">
      <c r="A2717" s="95"/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5">
      <c r="A2718" s="95"/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5">
      <c r="A2719" s="95"/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5">
      <c r="A2720" s="95"/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5">
      <c r="A2721" s="95"/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5">
      <c r="A2722" s="95"/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5">
      <c r="A2723" s="95"/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5">
      <c r="A2724" s="95"/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5">
      <c r="A2725" s="95"/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5">
      <c r="A2726" s="95"/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5">
      <c r="A2727" s="95"/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5">
      <c r="A2728" s="95"/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5">
      <c r="A2729" s="95"/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5">
      <c r="A2730" s="95"/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5">
      <c r="A2731" s="95"/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5">
      <c r="A2732" s="95"/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5">
      <c r="A2733" s="95"/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5">
      <c r="A2734" s="95"/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5">
      <c r="A2735" s="95"/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5">
      <c r="A2736" s="95"/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5">
      <c r="A2737" s="95"/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5">
      <c r="A2738" s="95"/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5">
      <c r="A2739" s="95"/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5">
      <c r="A2740" s="95"/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5">
      <c r="A2741" s="95"/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5">
      <c r="A2742" s="95"/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5">
      <c r="A2743" s="95"/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5">
      <c r="A2744" s="95"/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5">
      <c r="A2745" s="95"/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5">
      <c r="A2746" s="95"/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5">
      <c r="A2747" s="95"/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5">
      <c r="A2748" s="95"/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5">
      <c r="A2749" s="95"/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5">
      <c r="A2750" s="95"/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5">
      <c r="A2751" s="95"/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5">
      <c r="A2752" s="95"/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5">
      <c r="A2753" s="95"/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5">
      <c r="A2754" s="95"/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5">
      <c r="A2755" s="95"/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5">
      <c r="A2756" s="95"/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5">
      <c r="A2757" s="95"/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5">
      <c r="A2758" s="95"/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5">
      <c r="A2759" s="95"/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5">
      <c r="A2760" s="95"/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5">
      <c r="A2761" s="95"/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5">
      <c r="A2762" s="95"/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5">
      <c r="A2763" s="95"/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5">
      <c r="A2764" s="95"/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5">
      <c r="A2765" s="95"/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5">
      <c r="A2766" s="95"/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5">
      <c r="A2767" s="95"/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5">
      <c r="A2768" s="95"/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5">
      <c r="A2769" s="95"/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5">
      <c r="A2770" s="95"/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5">
      <c r="A2771" s="95"/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5">
      <c r="A2772" s="95"/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5">
      <c r="A2773" s="95"/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5">
      <c r="A2774" s="95"/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5">
      <c r="A2775" s="95"/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5">
      <c r="A2776" s="95"/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5">
      <c r="A2777" s="95"/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5">
      <c r="A2778" s="95"/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5">
      <c r="A2779" s="95"/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5">
      <c r="A2780" s="95"/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5">
      <c r="A2781" s="95"/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5">
      <c r="A2782" s="95"/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5">
      <c r="A2783" s="95"/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5">
      <c r="A2784" s="95"/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5">
      <c r="A2785" s="95"/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5">
      <c r="A2786" s="95"/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5">
      <c r="A2787" s="95"/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5">
      <c r="A2788" s="95"/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5">
      <c r="A2789" s="95"/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5">
      <c r="A2790" s="95"/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5">
      <c r="A2791" s="95"/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5">
      <c r="A2792" s="95"/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5">
      <c r="A2793" s="95"/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5">
      <c r="A2794" s="95"/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5">
      <c r="A2795" s="95"/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5">
      <c r="A2796" s="95"/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5">
      <c r="A2797" s="95"/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5">
      <c r="A2798" s="95"/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5">
      <c r="A2799" s="95"/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5">
      <c r="A2800" s="95"/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5">
      <c r="A2801" s="95"/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5">
      <c r="A2802" s="95"/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5">
      <c r="A2803" s="95"/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5">
      <c r="A2804" s="95"/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5">
      <c r="A2805" s="95"/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5">
      <c r="A2806" s="95"/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5">
      <c r="A2807" s="95"/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5">
      <c r="A2808" s="95"/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5">
      <c r="A2809" s="95"/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5">
      <c r="A2810" s="95"/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5">
      <c r="A2811" s="95"/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5">
      <c r="A2812" s="95"/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5">
      <c r="A2813" s="95"/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5">
      <c r="A2814" s="95"/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5">
      <c r="A2815" s="95"/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5">
      <c r="A2816" s="95"/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5">
      <c r="A2817" s="95"/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5">
      <c r="A2818" s="95"/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5">
      <c r="A2819" s="95"/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5">
      <c r="A2820" s="95"/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5">
      <c r="A2821" s="95"/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5">
      <c r="A2822" s="95"/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5">
      <c r="A2823" s="95"/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5">
      <c r="A2824" s="95"/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5">
      <c r="A2825" s="95"/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5">
      <c r="A2826" s="95"/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5">
      <c r="A2827" s="95"/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5">
      <c r="A2828" s="95"/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5">
      <c r="A2829" s="95"/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5">
      <c r="A2830" s="95"/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5">
      <c r="A2831" s="95"/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5">
      <c r="A2832" s="95"/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5">
      <c r="A2833" s="95"/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5">
      <c r="A2834" s="95"/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5">
      <c r="A2835" s="95"/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5">
      <c r="A2836" s="95"/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5">
      <c r="A2837" s="95"/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5">
      <c r="A2838" s="95"/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5">
      <c r="A2839" s="95"/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5">
      <c r="A2840" s="95"/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5">
      <c r="A2841" s="95"/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5">
      <c r="A2842" s="95"/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5">
      <c r="A2843" s="95"/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5">
      <c r="A2844" s="95"/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5">
      <c r="A2845" s="95"/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5">
      <c r="A2846" s="95"/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5">
      <c r="A2847" s="95"/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5">
      <c r="A2848" s="95"/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5">
      <c r="A2849" s="95"/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5">
      <c r="A2850" s="95"/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5">
      <c r="A2851" s="95"/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5">
      <c r="A2852" s="95"/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5">
      <c r="A2853" s="95"/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5">
      <c r="A2854" s="95"/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5">
      <c r="A2855" s="95"/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5">
      <c r="A2856" s="95"/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5">
      <c r="A2857" s="95"/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5">
      <c r="A2858" s="95"/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5">
      <c r="A2859" s="95"/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5">
      <c r="A2860" s="95"/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5">
      <c r="A2861" s="95"/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5">
      <c r="A2862" s="95"/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5">
      <c r="A2863" s="95"/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5">
      <c r="A2864" s="95"/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5">
      <c r="A2865" s="95"/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5">
      <c r="A2866" s="95"/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5">
      <c r="A2867" s="95"/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5">
      <c r="A2868" s="95"/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5">
      <c r="A2869" s="95"/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5">
      <c r="A2870" s="95"/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5">
      <c r="A2871" s="95"/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5">
      <c r="A2872" s="95"/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5">
      <c r="A2873" s="95"/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5">
      <c r="A2874" s="95"/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5">
      <c r="A2875" s="95"/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5">
      <c r="A2876" s="95"/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5">
      <c r="A2877" s="95"/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5">
      <c r="A2878" s="95"/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5">
      <c r="A2879" s="95"/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5">
      <c r="A2880" s="95"/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5">
      <c r="A2881" s="95"/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5">
      <c r="A2882" s="95"/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5">
      <c r="A2883" s="95"/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5">
      <c r="A2884" s="95"/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5">
      <c r="A2885" s="95"/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5">
      <c r="A2886" s="95"/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5">
      <c r="A2887" s="95"/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5">
      <c r="A2888" s="95"/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5">
      <c r="A2889" s="95"/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5">
      <c r="A2890" s="95"/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5">
      <c r="A2891" s="95"/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5">
      <c r="A2892" s="95"/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5">
      <c r="A2893" s="95"/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5">
      <c r="A2894" s="95"/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5">
      <c r="A2895" s="95"/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5">
      <c r="A2896" s="95"/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5">
      <c r="A2897" s="95"/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5">
      <c r="A2898" s="95"/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5">
      <c r="A2899" s="95"/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5">
      <c r="A2900" s="95"/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5">
      <c r="A2901" s="95"/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5">
      <c r="A2902" s="95"/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5">
      <c r="A2903" s="95"/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5">
      <c r="A2904" s="95"/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5">
      <c r="A2905" s="95"/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5">
      <c r="A2906" s="95"/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5">
      <c r="A2907" s="95"/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5">
      <c r="A2908" s="95"/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5">
      <c r="A2909" s="95"/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5">
      <c r="A2910" s="95"/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5">
      <c r="A2911" s="95"/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5">
      <c r="A2912" s="95"/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5">
      <c r="A2913" s="95"/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5">
      <c r="A2914" s="95"/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5">
      <c r="A2915" s="95"/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5">
      <c r="A2916" s="95"/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5">
      <c r="A2917" s="95"/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5">
      <c r="A2918" s="95"/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5">
      <c r="A2919" s="95"/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5">
      <c r="A2920" s="95"/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5">
      <c r="A2921" s="95"/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5">
      <c r="A2922" s="95"/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5">
      <c r="A2923" s="95"/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5">
      <c r="A2924" s="95"/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5">
      <c r="A2925" s="95"/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5">
      <c r="A2926" s="95"/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5">
      <c r="A2927" s="95"/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5">
      <c r="A2928" s="95"/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5">
      <c r="A2929" s="95"/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5">
      <c r="A2930" s="95"/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5">
      <c r="A2931" s="95"/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5">
      <c r="A2932" s="95"/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5">
      <c r="A2933" s="95"/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5">
      <c r="A2934" s="95"/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5">
      <c r="A2935" s="95"/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5">
      <c r="A2936" s="95"/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5">
      <c r="A2937" s="95"/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5">
      <c r="A2938" s="95"/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5">
      <c r="A2939" s="95"/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5">
      <c r="A2940" s="95"/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5">
      <c r="A2941" s="95"/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5">
      <c r="A2942" s="95"/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5">
      <c r="A2943" s="95"/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5">
      <c r="A2944" s="95"/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5">
      <c r="A2945" s="95"/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5">
      <c r="A2946" s="95"/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5">
      <c r="A2947" s="95"/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5">
      <c r="A2948" s="95"/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5">
      <c r="A2949" s="95"/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5">
      <c r="A2950" s="95"/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5">
      <c r="A2951" s="95"/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5">
      <c r="A2952" s="95"/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5">
      <c r="A2953" s="95"/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5">
      <c r="A2954" s="95"/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5">
      <c r="A2955" s="95"/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5">
      <c r="A2956" s="95"/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5">
      <c r="A2957" s="95"/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5">
      <c r="A2958" s="95"/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5">
      <c r="A2959" s="95"/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5">
      <c r="A2960" s="95"/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5">
      <c r="A2961" s="95"/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5">
      <c r="A2962" s="95"/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5">
      <c r="A2963" s="95"/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5">
      <c r="A2964" s="95"/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5">
      <c r="A2965" s="95"/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5">
      <c r="A2966" s="95"/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5">
      <c r="A2967" s="95"/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5">
      <c r="A2968" s="95"/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5">
      <c r="A2969" s="95"/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5">
      <c r="A2970" s="95"/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5">
      <c r="A2971" s="95"/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5">
      <c r="A2972" s="95"/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5">
      <c r="A2973" s="95"/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5">
      <c r="A2974" s="95"/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5">
      <c r="A2975" s="95"/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5">
      <c r="A2976" s="95"/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5">
      <c r="A2977" s="95"/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5">
      <c r="A2978" s="95"/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5">
      <c r="A2979" s="95"/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5">
      <c r="A2980" s="95"/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5">
      <c r="A2981" s="95"/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5">
      <c r="A2982" s="95"/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5">
      <c r="A2983" s="95"/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5">
      <c r="A2984" s="95"/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5">
      <c r="A2985" s="95"/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5">
      <c r="A2986" s="95"/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5">
      <c r="A2987" s="95"/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5">
      <c r="A2988" s="95"/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5">
      <c r="A2989" s="95"/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5">
      <c r="A2990" s="95"/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5">
      <c r="A2991" s="95"/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5">
      <c r="A2992" s="95"/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5">
      <c r="A2993" s="95"/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5">
      <c r="A2994" s="95"/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5">
      <c r="A2995" s="95"/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5">
      <c r="A2996" s="95"/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5">
      <c r="A2997" s="95"/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5">
      <c r="A2998" s="95"/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5">
      <c r="A2999" s="95"/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5">
      <c r="A3000" s="95"/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5">
      <c r="A3001" s="95"/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5">
      <c r="A3002" s="95"/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5">
      <c r="A3003" s="95"/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5">
      <c r="A3004" s="95"/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5">
      <c r="A3005" s="95"/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5">
      <c r="A3006" s="95"/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5">
      <c r="A3007" s="95"/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5">
      <c r="A3008" s="95"/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5">
      <c r="A3009" s="95"/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5">
      <c r="A3010" s="95"/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5">
      <c r="A3011" s="95"/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5">
      <c r="A3012" s="95"/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5">
      <c r="A3013" s="95"/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5">
      <c r="A3014" s="95"/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5">
      <c r="A3015" s="95"/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5">
      <c r="A3016" s="95"/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5">
      <c r="A3017" s="95"/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5">
      <c r="A3018" s="95"/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5">
      <c r="A3019" s="95"/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5">
      <c r="A3020" s="95"/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5">
      <c r="A3021" s="95"/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5">
      <c r="A3022" s="95"/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5">
      <c r="A3023" s="95"/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5">
      <c r="A3024" s="95"/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5">
      <c r="A3025" s="95"/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5">
      <c r="A3026" s="95"/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5">
      <c r="A3027" s="95"/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5">
      <c r="A3028" s="95"/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5">
      <c r="A3029" s="95"/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5">
      <c r="A3030" s="95"/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5">
      <c r="A3031" s="95"/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5">
      <c r="A3032" s="95"/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5">
      <c r="A3033" s="95"/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5">
      <c r="A3034" s="95"/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5">
      <c r="A3035" s="95"/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5">
      <c r="A3036" s="95"/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5">
      <c r="A3037" s="95"/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5">
      <c r="A3038" s="95"/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5">
      <c r="A3039" s="95"/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5">
      <c r="A3040" s="95"/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5">
      <c r="A3041" s="95"/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5">
      <c r="A3042" s="95"/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5">
      <c r="A3043" s="95"/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5">
      <c r="A3044" s="95"/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5">
      <c r="A3045" s="95"/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5">
      <c r="A3046" s="95"/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5">
      <c r="A3047" s="95"/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5">
      <c r="A3048" s="95"/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5">
      <c r="A3049" s="95"/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5">
      <c r="A3050" s="95"/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5">
      <c r="A3051" s="95"/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5">
      <c r="A3052" s="95"/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5">
      <c r="A3053" s="95"/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5">
      <c r="A3054" s="95"/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5">
      <c r="A3055" s="95"/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5">
      <c r="A3056" s="95"/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5">
      <c r="A3057" s="95"/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5">
      <c r="A3058" s="95"/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5">
      <c r="A3059" s="95"/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5">
      <c r="A3060" s="95"/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5">
      <c r="A3061" s="95"/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5">
      <c r="A3062" s="95"/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5">
      <c r="A3063" s="95"/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5">
      <c r="A3064" s="95"/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5">
      <c r="A3065" s="95"/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5">
      <c r="A3066" s="95"/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5">
      <c r="A3067" s="95"/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5">
      <c r="A3068" s="95"/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5">
      <c r="A3069" s="95"/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5">
      <c r="A3070" s="95"/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5">
      <c r="A3071" s="95"/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5">
      <c r="A3072" s="95"/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5">
      <c r="A3073" s="95"/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5">
      <c r="A3074" s="95"/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5">
      <c r="A3075" s="95"/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5">
      <c r="A3076" s="95"/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5">
      <c r="A3077" s="95"/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5">
      <c r="A3078" s="95"/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5">
      <c r="A3079" s="95"/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5">
      <c r="A3080" s="95"/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5">
      <c r="A3081" s="95"/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5">
      <c r="A3082" s="95"/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5">
      <c r="A3083" s="95"/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5">
      <c r="A3084" s="95"/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5">
      <c r="A3085" s="95"/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5">
      <c r="A3086" s="95"/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5">
      <c r="A3087" s="95"/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5">
      <c r="A3088" s="95"/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5">
      <c r="A3089" s="95"/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5">
      <c r="A3090" s="95"/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5">
      <c r="A3091" s="95"/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5">
      <c r="A3092" s="95"/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5">
      <c r="A3093" s="95"/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5">
      <c r="A3094" s="95"/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5">
      <c r="A3095" s="95"/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5">
      <c r="A3096" s="95"/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5">
      <c r="A3097" s="95"/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5">
      <c r="A3098" s="95"/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5">
      <c r="A3099" s="95"/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5">
      <c r="A3100" s="95"/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5">
      <c r="A3101" s="95"/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5">
      <c r="A3102" s="95"/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5">
      <c r="A3103" s="95"/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5">
      <c r="A3104" s="95"/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5">
      <c r="A3105" s="95"/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5">
      <c r="A3106" s="95"/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5">
      <c r="A3107" s="95"/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5">
      <c r="A3108" s="95"/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5">
      <c r="A3109" s="95"/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5">
      <c r="A3110" s="95"/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5">
      <c r="A3111" s="95"/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5">
      <c r="A3112" s="95"/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5">
      <c r="A3113" s="95"/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5">
      <c r="A3114" s="95"/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5">
      <c r="A3115" s="95"/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5">
      <c r="A3116" s="95"/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5">
      <c r="A3117" s="95"/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5">
      <c r="A3118" s="95"/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5">
      <c r="A3119" s="95"/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5">
      <c r="A3120" s="95"/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5">
      <c r="A3121" s="95"/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5">
      <c r="A3122" s="95"/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5">
      <c r="A3123" s="95"/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5">
      <c r="A3124" s="95"/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5">
      <c r="A3125" s="95"/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5">
      <c r="A3126" s="95"/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5">
      <c r="A3127" s="95"/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5">
      <c r="A3128" s="95"/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5">
      <c r="A3129" s="95"/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5">
      <c r="A3130" s="95"/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5">
      <c r="A3131" s="95"/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5">
      <c r="A3132" s="95"/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5">
      <c r="A3133" s="95"/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5">
      <c r="A3134" s="95"/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5">
      <c r="A3135" s="95"/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5">
      <c r="A3136" s="95"/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5">
      <c r="A3137" s="95"/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5">
      <c r="A3138" s="95"/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5">
      <c r="A3139" s="95"/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5">
      <c r="A3140" s="95"/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5">
      <c r="A3141" s="95"/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5">
      <c r="A3142" s="95"/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5">
      <c r="A3143" s="95"/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5">
      <c r="A3144" s="95"/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5">
      <c r="A3145" s="95"/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5">
      <c r="A3146" s="95"/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5">
      <c r="A3147" s="95"/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5">
      <c r="A3148" s="95"/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5">
      <c r="A3149" s="95"/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5">
      <c r="A3150" s="95"/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5">
      <c r="A3151" s="95"/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5">
      <c r="A3152" s="95"/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5">
      <c r="A3153" s="95"/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5">
      <c r="A3154" s="95"/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5">
      <c r="A3155" s="95"/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5">
      <c r="A3156" s="95"/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5">
      <c r="A3157" s="95"/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5">
      <c r="A3158" s="95"/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5">
      <c r="A3159" s="95"/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5">
      <c r="A3160" s="95"/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5">
      <c r="A3161" s="95"/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5">
      <c r="A3162" s="95"/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5">
      <c r="A3163" s="95"/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5">
      <c r="A3164" s="95"/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5">
      <c r="A3165" s="95"/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5">
      <c r="A3166" s="95"/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5">
      <c r="A3167" s="95"/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5">
      <c r="A3168" s="95"/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5">
      <c r="A3169" s="95"/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5">
      <c r="A3170" s="95"/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5">
      <c r="A3171" s="95"/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5">
      <c r="A3172" s="95"/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5">
      <c r="A3173" s="95"/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5">
      <c r="A3174" s="95"/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5">
      <c r="A3175" s="95"/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5">
      <c r="A3176" s="95"/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5">
      <c r="A3177" s="95"/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5">
      <c r="A3178" s="95"/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5">
      <c r="A3179" s="95"/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5">
      <c r="A3180" s="95"/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5">
      <c r="A3181" s="95"/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5">
      <c r="A3182" s="95"/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5">
      <c r="A3183" s="95"/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5">
      <c r="A3184" s="95"/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5">
      <c r="A3185" s="95"/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5">
      <c r="A3186" s="95"/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5">
      <c r="A3187" s="95"/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5">
      <c r="A3188" s="95"/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5">
      <c r="A3189" s="95"/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5">
      <c r="A3190" s="95"/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5">
      <c r="A3191" s="95"/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5">
      <c r="A3192" s="95"/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5">
      <c r="A3193" s="95"/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5">
      <c r="A3194" s="95"/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5">
      <c r="A3195" s="95"/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5">
      <c r="A3196" s="95"/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5">
      <c r="A3197" s="95"/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5">
      <c r="A3198" s="95"/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5">
      <c r="A3199" s="95"/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5">
      <c r="A3200" s="95"/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5">
      <c r="A3201" s="95"/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5">
      <c r="A3202" s="95"/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5">
      <c r="A3203" s="95"/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5">
      <c r="A3204" s="95"/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5">
      <c r="A3205" s="95"/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5">
      <c r="A3206" s="95"/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5">
      <c r="A3207" s="95"/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5">
      <c r="A3208" s="95"/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5">
      <c r="A3209" s="95"/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5">
      <c r="A3210" s="95"/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5">
      <c r="A3211" s="95"/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5">
      <c r="A3212" s="95"/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5">
      <c r="A3213" s="95"/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5">
      <c r="A3214" s="95"/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5">
      <c r="A3215" s="95"/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5">
      <c r="A3216" s="95"/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5">
      <c r="A3217" s="95"/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5">
      <c r="A3218" s="95"/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5">
      <c r="A3219" s="95"/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5">
      <c r="A3220" s="95"/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5">
      <c r="A3221" s="95"/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5">
      <c r="A3222" s="95"/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5">
      <c r="A3223" s="95"/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5">
      <c r="A3224" s="95"/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5">
      <c r="A3225" s="95"/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5">
      <c r="A3226" s="95"/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5">
      <c r="A3227" s="95"/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5">
      <c r="A3228" s="95"/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5">
      <c r="A3229" s="95"/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5">
      <c r="A3230" s="95"/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5">
      <c r="A3231" s="95"/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5">
      <c r="A3232" s="95"/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5">
      <c r="A3233" s="95"/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5">
      <c r="A3234" s="95"/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5">
      <c r="A3235" s="95"/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5">
      <c r="A3236" s="95"/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5">
      <c r="A3237" s="95"/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5">
      <c r="A3238" s="95"/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5">
      <c r="A3239" s="95"/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5">
      <c r="A3240" s="95"/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5">
      <c r="A3241" s="95"/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5">
      <c r="A3242" s="95"/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5">
      <c r="A3243" s="95"/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5">
      <c r="A3244" s="95"/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5">
      <c r="A3245" s="95"/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5">
      <c r="A3246" s="95"/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5">
      <c r="A3247" s="95"/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5">
      <c r="A3248" s="95"/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5">
      <c r="A3249" s="95"/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5">
      <c r="A3250" s="95"/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5">
      <c r="A3251" s="95"/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5">
      <c r="A3252" s="95"/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5">
      <c r="A3253" s="95"/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5">
      <c r="A3254" s="95"/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5">
      <c r="A3255" s="95"/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5">
      <c r="A3256" s="95"/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5">
      <c r="A3257" s="95"/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5">
      <c r="A3258" s="95"/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5">
      <c r="A3259" s="95"/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5">
      <c r="A3260" s="95"/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5">
      <c r="A3261" s="95"/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5">
      <c r="A3262" s="95"/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5">
      <c r="A3263" s="95"/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5">
      <c r="A3264" s="95"/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5">
      <c r="A3265" s="95"/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5">
      <c r="A3266" s="95"/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5">
      <c r="A3267" s="95"/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5">
      <c r="A3268" s="95"/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5">
      <c r="A3269" s="95"/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5">
      <c r="A3270" s="95"/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5">
      <c r="A3271" s="95"/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5">
      <c r="A3272" s="95"/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5">
      <c r="A3273" s="95"/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5">
      <c r="A3274" s="95"/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5">
      <c r="A3275" s="95"/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5">
      <c r="A3276" s="95"/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5">
      <c r="A3277" s="95"/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5">
      <c r="A3278" s="95"/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5">
      <c r="A3279" s="95"/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5">
      <c r="A3280" s="95"/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5">
      <c r="A3281" s="95"/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5">
      <c r="A3282" s="95"/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5">
      <c r="A3283" s="95"/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5">
      <c r="A3284" s="95"/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5">
      <c r="A3285" s="95"/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5">
      <c r="A3286" s="95"/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5">
      <c r="A3287" s="95"/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5">
      <c r="A3288" s="95"/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5">
      <c r="A3289" s="95"/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5">
      <c r="A3290" s="95"/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5">
      <c r="A3291" s="95"/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5">
      <c r="A3292" s="95"/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5">
      <c r="A3293" s="95"/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5">
      <c r="A3294" s="95"/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5">
      <c r="A3295" s="95"/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5">
      <c r="A3296" s="95"/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5">
      <c r="A3297" s="95"/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5">
      <c r="A3298" s="95"/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5">
      <c r="A3299" s="95"/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5">
      <c r="A3300" s="95"/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5">
      <c r="A3301" s="95"/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5">
      <c r="A3302" s="95"/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5">
      <c r="A3303" s="95"/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5">
      <c r="A3304" s="95"/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5">
      <c r="A3305" s="95"/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5">
      <c r="A3306" s="95"/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5">
      <c r="A3307" s="95"/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5">
      <c r="A3308" s="95"/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5">
      <c r="A3309" s="95"/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5">
      <c r="A3310" s="95"/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5">
      <c r="A3311" s="95"/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5">
      <c r="A3312" s="95"/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5">
      <c r="A3313" s="95"/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5">
      <c r="A3314" s="95"/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5">
      <c r="A3315" s="95"/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5">
      <c r="A3316" s="95"/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5">
      <c r="A3317" s="95"/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5">
      <c r="A3318" s="95"/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5">
      <c r="A3319" s="95"/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5">
      <c r="A3320" s="95"/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5">
      <c r="A3321" s="95"/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5">
      <c r="A3322" s="95"/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5">
      <c r="A3323" s="95"/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5">
      <c r="A3324" s="95"/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5">
      <c r="A3325" s="95"/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5">
      <c r="A3326" s="95"/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5">
      <c r="A3327" s="95"/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5">
      <c r="A3328" s="95"/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5">
      <c r="A3329" s="95"/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5">
      <c r="A3330" s="95"/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5">
      <c r="A3331" s="95"/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5">
      <c r="A3332" s="95"/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5">
      <c r="A3333" s="95"/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5">
      <c r="A3334" s="95"/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5">
      <c r="A3335" s="95"/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5">
      <c r="A3336" s="95"/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5">
      <c r="A3337" s="95"/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5">
      <c r="A3338" s="95"/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5">
      <c r="A3339" s="95"/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5">
      <c r="A3340" s="95"/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5">
      <c r="A3341" s="95"/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5">
      <c r="A3342" s="95"/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5">
      <c r="A3343" s="95"/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5">
      <c r="A3344" s="95"/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5">
      <c r="A3345" s="95"/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5">
      <c r="A3346" s="95"/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5">
      <c r="A3347" s="95"/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5">
      <c r="A3348" s="95"/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5">
      <c r="A3349" s="95"/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5">
      <c r="A3350" s="95"/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5">
      <c r="A3351" s="95"/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5">
      <c r="A3352" s="95"/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5">
      <c r="A3353" s="95"/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5">
      <c r="A3354" s="95"/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5">
      <c r="A3355" s="95"/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5">
      <c r="A3356" s="95"/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5">
      <c r="A3357" s="95"/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5">
      <c r="A3358" s="95"/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5">
      <c r="A3359" s="95"/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5">
      <c r="A3360" s="95"/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5">
      <c r="A3361" s="95"/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5">
      <c r="A3362" s="95"/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5">
      <c r="A3363" s="95"/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5">
      <c r="A3364" s="95"/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5">
      <c r="A3365" s="95"/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5">
      <c r="A3366" s="95"/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5">
      <c r="A3367" s="95"/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5">
      <c r="A3368" s="95"/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5">
      <c r="A3369" s="95"/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5">
      <c r="A3370" s="95"/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5">
      <c r="A3371" s="95"/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5">
      <c r="A3372" s="95"/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5">
      <c r="A3373" s="95"/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5">
      <c r="A3374" s="95"/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5">
      <c r="A3375" s="95"/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5">
      <c r="A3376" s="95"/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5">
      <c r="A3377" s="95"/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5">
      <c r="A3378" s="95"/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5">
      <c r="A3379" s="95"/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5">
      <c r="A3380" s="95"/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5">
      <c r="A3381" s="95"/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5">
      <c r="A3382" s="95"/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5">
      <c r="A3383" s="95"/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5">
      <c r="A3384" s="95"/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5">
      <c r="A3385" s="95"/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5">
      <c r="A3386" s="95"/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5">
      <c r="A3387" s="95"/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5">
      <c r="A3388" s="95"/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5">
      <c r="A3389" s="95"/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5">
      <c r="A3390" s="95"/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5">
      <c r="A3391" s="95"/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5">
      <c r="A3392" s="95"/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5">
      <c r="A3393" s="95"/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5">
      <c r="A3394" s="95"/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5">
      <c r="A3395" s="95"/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5">
      <c r="A3396" s="95"/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5">
      <c r="A3397" s="95"/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5">
      <c r="A3398" s="95"/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5">
      <c r="A3399" s="95"/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5">
      <c r="A3400" s="95"/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5">
      <c r="A3401" s="95"/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5">
      <c r="A3402" s="95"/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5">
      <c r="A3403" s="95"/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5">
      <c r="A3404" s="95"/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5">
      <c r="A3405" s="95"/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5">
      <c r="A3406" s="95"/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5">
      <c r="A3407" s="95"/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5">
      <c r="A3408" s="95"/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5">
      <c r="A3409" s="95"/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5">
      <c r="A3410" s="95"/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5">
      <c r="A3411" s="95"/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5">
      <c r="A3412" s="95"/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5">
      <c r="A3413" s="95"/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5">
      <c r="A3414" s="95"/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5">
      <c r="A3415" s="95"/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5">
      <c r="A3416" s="95"/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5">
      <c r="A3417" s="95"/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5">
      <c r="A3418" s="95"/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5">
      <c r="A3419" s="95"/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5">
      <c r="A3420" s="95"/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5">
      <c r="A3421" s="95"/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5">
      <c r="A3422" s="95"/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5">
      <c r="A3423" s="95"/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5">
      <c r="A3424" s="95"/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5">
      <c r="A3425" s="95"/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5">
      <c r="A3426" s="95"/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5">
      <c r="A3427" s="95"/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5">
      <c r="A3428" s="95"/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5">
      <c r="A3429" s="95"/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5">
      <c r="A3430" s="95"/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5">
      <c r="A3431" s="95"/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5">
      <c r="A3432" s="95"/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5">
      <c r="A3433" s="95"/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5">
      <c r="A3434" s="95"/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5">
      <c r="A3435" s="95"/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5">
      <c r="A3436" s="95"/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5">
      <c r="A3437" s="95"/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5">
      <c r="A3438" s="95"/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5">
      <c r="A3439" s="95"/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5">
      <c r="A3440" s="95"/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5">
      <c r="A3441" s="95"/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5">
      <c r="A3442" s="95"/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5">
      <c r="A3443" s="95"/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5">
      <c r="A3444" s="95"/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5">
      <c r="A3445" s="95"/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5">
      <c r="A3446" s="95"/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5">
      <c r="A3447" s="95"/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5">
      <c r="A3448" s="95"/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5">
      <c r="A3449" s="95"/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5">
      <c r="A3450" s="95"/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5">
      <c r="A3451" s="95"/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5">
      <c r="A3452" s="95"/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5">
      <c r="A3453" s="95"/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5">
      <c r="A3454" s="95"/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5">
      <c r="A3455" s="95"/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5">
      <c r="A3456" s="95"/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5">
      <c r="A3457" s="95"/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5">
      <c r="A3458" s="95"/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5">
      <c r="A3459" s="95"/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5">
      <c r="A3460" s="95"/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5">
      <c r="A3461" s="95"/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5">
      <c r="A3462" s="95"/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5">
      <c r="A3463" s="95"/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5">
      <c r="A3464" s="95"/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5">
      <c r="A3465" s="95"/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5">
      <c r="A3466" s="95"/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5">
      <c r="A3467" s="95"/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5">
      <c r="A3468" s="95"/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5">
      <c r="A3469" s="95"/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5">
      <c r="A3470" s="95"/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5">
      <c r="A3471" s="95"/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5">
      <c r="A3472" s="95"/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5">
      <c r="A3473" s="95"/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5">
      <c r="A3474" s="95"/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5">
      <c r="A3475" s="95"/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5">
      <c r="A3476" s="95"/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5">
      <c r="A3477" s="95"/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5">
      <c r="A3478" s="95"/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5">
      <c r="A3479" s="95"/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5">
      <c r="A3480" s="95"/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5">
      <c r="A3481" s="95"/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5">
      <c r="A3482" s="95"/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5">
      <c r="A3483" s="95"/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5">
      <c r="A3484" s="95"/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5">
      <c r="A3485" s="95"/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5">
      <c r="A3486" s="95"/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5">
      <c r="A3487" s="95"/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5">
      <c r="A3488" s="95"/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5">
      <c r="A3489" s="95"/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5">
      <c r="A3490" s="95"/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5">
      <c r="A3491" s="95"/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5">
      <c r="A3492" s="95"/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5">
      <c r="A3493" s="95"/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5">
      <c r="A3494" s="95"/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5">
      <c r="A3495" s="95"/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5">
      <c r="A3496" s="95"/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5">
      <c r="A3497" s="95"/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5">
      <c r="A3498" s="95"/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5">
      <c r="A3499" s="95"/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5">
      <c r="A3500" s="95"/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5">
      <c r="A3501" s="95"/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5">
      <c r="A3502" s="95"/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5">
      <c r="A3503" s="95"/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5">
      <c r="A3504" s="95"/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5">
      <c r="A3505" s="95"/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5">
      <c r="A3506" s="95"/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5">
      <c r="A3507" s="95"/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5">
      <c r="A3508" s="95"/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5">
      <c r="A3509" s="95"/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5">
      <c r="A3510" s="95"/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5">
      <c r="A3511" s="95"/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5">
      <c r="A3512" s="95"/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5">
      <c r="A3513" s="95"/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5">
      <c r="A3514" s="95"/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5">
      <c r="A3515" s="95"/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5">
      <c r="A3516" s="95"/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5">
      <c r="A3517" s="95"/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5">
      <c r="A3518" s="95"/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5">
      <c r="A3519" s="95"/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5">
      <c r="A3520" s="95"/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5">
      <c r="A3521" s="95"/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5">
      <c r="A3522" s="95"/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5">
      <c r="A3523" s="95"/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5">
      <c r="A3524" s="95"/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5">
      <c r="A3525" s="95"/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5">
      <c r="A3526" s="95"/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5">
      <c r="A3527" s="95"/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5">
      <c r="A3528" s="95"/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5">
      <c r="A3529" s="95"/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5">
      <c r="A3530" s="95"/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5">
      <c r="A3531" s="95"/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5">
      <c r="A3532" s="95"/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5">
      <c r="A3533" s="95"/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5">
      <c r="A3534" s="95"/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5">
      <c r="A3535" s="95"/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5">
      <c r="A3536" s="95"/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5">
      <c r="A3537" s="95"/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5">
      <c r="A3538" s="95"/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5">
      <c r="A3539" s="95"/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5">
      <c r="A3540" s="95"/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5">
      <c r="A3541" s="95"/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5">
      <c r="A3542" s="95"/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5">
      <c r="A3543" s="95"/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5">
      <c r="A3544" s="95"/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5">
      <c r="A3545" s="95"/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5">
      <c r="A3546" s="95"/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5">
      <c r="A3547" s="95"/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5">
      <c r="A3548" s="95"/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5">
      <c r="A3549" s="95"/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5">
      <c r="A3550" s="95"/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5">
      <c r="A3551" s="95"/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5">
      <c r="A3552" s="95"/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5">
      <c r="A3553" s="95"/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5">
      <c r="A3554" s="95"/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5">
      <c r="A3555" s="95"/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5">
      <c r="A3556" s="95"/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5">
      <c r="A3557" s="95"/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5">
      <c r="A3558" s="95"/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5">
      <c r="A3559" s="95"/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5">
      <c r="A3560" s="95"/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5">
      <c r="A3561" s="95"/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5">
      <c r="A3562" s="95"/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5">
      <c r="A3563" s="95"/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5">
      <c r="A3564" s="95"/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5">
      <c r="A3565" s="95"/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5">
      <c r="A3566" s="95"/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5">
      <c r="A3567" s="95"/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5">
      <c r="A3568" s="95"/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5">
      <c r="A3569" s="95"/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5">
      <c r="A3570" s="95"/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5">
      <c r="A3571" s="95"/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5">
      <c r="A3572" s="95"/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5">
      <c r="A3573" s="95"/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5">
      <c r="A3574" s="95"/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5">
      <c r="A3575" s="95"/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5">
      <c r="A3576" s="95"/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5">
      <c r="A3577" s="95"/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5">
      <c r="A3578" s="95"/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5">
      <c r="A3579" s="95"/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5">
      <c r="A3580" s="95"/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5">
      <c r="A3581" s="95"/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5">
      <c r="A3582" s="95"/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5">
      <c r="A3583" s="95"/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5">
      <c r="A3584" s="95"/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5">
      <c r="A3585" s="95"/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5">
      <c r="A3586" s="95"/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5">
      <c r="A3587" s="95"/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5">
      <c r="A3588" s="95"/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5">
      <c r="A3589" s="95"/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5">
      <c r="A3590" s="95"/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5">
      <c r="A3591" s="95"/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5">
      <c r="A3592" s="95"/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5">
      <c r="A3593" s="95"/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5">
      <c r="A3594" s="95"/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5">
      <c r="A3595" s="95"/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5">
      <c r="A3596" s="95"/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5">
      <c r="A3597" s="95"/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5">
      <c r="A3598" s="95"/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5">
      <c r="A3599" s="95"/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5">
      <c r="A3600" s="95"/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5">
      <c r="A3601" s="95"/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5">
      <c r="A3602" s="95"/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5">
      <c r="A3603" s="95"/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5">
      <c r="A3604" s="95"/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5">
      <c r="A3605" s="95"/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5">
      <c r="A3606" s="95"/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5">
      <c r="A3607" s="95"/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5">
      <c r="A3608" s="95"/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5">
      <c r="A3609" s="95"/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5">
      <c r="A3610" s="95"/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5">
      <c r="A3611" s="95"/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5">
      <c r="A3612" s="95"/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5">
      <c r="A3613" s="95"/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5">
      <c r="A3614" s="95"/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5">
      <c r="A3615" s="95"/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5">
      <c r="A3616" s="95"/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5">
      <c r="A3617" s="95"/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5">
      <c r="A3618" s="95"/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5">
      <c r="A3619" s="95"/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5">
      <c r="A3620" s="95"/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5">
      <c r="A3621" s="95"/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5">
      <c r="A3622" s="95"/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5">
      <c r="A3623" s="95"/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5">
      <c r="A3624" s="95"/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5">
      <c r="A3625" s="95"/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5">
      <c r="A3626" s="95"/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5">
      <c r="A3627" s="95"/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5">
      <c r="A3628" s="95"/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5">
      <c r="A3629" s="95"/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5">
      <c r="A3630" s="95"/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5">
      <c r="A3631" s="95"/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5">
      <c r="A3632" s="95"/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5">
      <c r="A3633" s="95"/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5">
      <c r="A3634" s="95"/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5">
      <c r="A3635" s="95"/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5">
      <c r="A3636" s="95"/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5">
      <c r="A3637" s="95"/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5">
      <c r="A3638" s="95"/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5">
      <c r="A3639" s="95"/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5">
      <c r="A3640" s="95"/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5">
      <c r="A3641" s="95"/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5">
      <c r="A3642" s="95"/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5">
      <c r="A3643" s="95"/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5">
      <c r="A3644" s="95"/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5">
      <c r="A3645" s="95"/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5">
      <c r="A3646" s="95"/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5">
      <c r="A3647" s="95"/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5">
      <c r="A3648" s="95"/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5">
      <c r="A3649" s="95"/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5">
      <c r="A3650" s="95"/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5">
      <c r="A3651" s="95"/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5">
      <c r="A3652" s="95"/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5">
      <c r="A3653" s="95"/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5">
      <c r="A3654" s="95"/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5">
      <c r="A3655" s="95"/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5">
      <c r="A3656" s="95"/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5">
      <c r="A3657" s="95"/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5">
      <c r="A3658" s="95"/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5">
      <c r="A3659" s="95"/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5">
      <c r="A3660" s="95"/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5">
      <c r="A3661" s="95"/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5">
      <c r="A3662" s="95"/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5">
      <c r="A3663" s="95"/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5">
      <c r="A3664" s="95"/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5">
      <c r="A3665" s="95"/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5">
      <c r="A3666" s="95"/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5">
      <c r="A3667" s="95"/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5">
      <c r="A3668" s="95"/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5">
      <c r="A3669" s="95"/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5">
      <c r="A3670" s="95"/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5">
      <c r="A3671" s="95"/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5">
      <c r="A3672" s="95"/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5">
      <c r="A3673" s="95"/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5">
      <c r="A3674" s="95"/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5">
      <c r="A3675" s="95"/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5">
      <c r="A3676" s="95"/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5">
      <c r="A3677" s="95"/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5">
      <c r="A3678" s="95"/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5">
      <c r="A3679" s="95"/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5">
      <c r="A3680" s="95"/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5">
      <c r="A3681" s="95"/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5">
      <c r="A3682" s="95"/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5">
      <c r="A3683" s="95"/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5">
      <c r="A3684" s="95"/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5">
      <c r="A3685" s="95"/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5">
      <c r="A3686" s="95"/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5">
      <c r="A3687" s="95"/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5">
      <c r="A3688" s="95"/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5">
      <c r="A3689" s="95"/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5">
      <c r="A3690" s="95"/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5">
      <c r="A3691" s="95"/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5">
      <c r="A3692" s="95"/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5">
      <c r="A3693" s="95"/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5">
      <c r="A3694" s="95"/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5">
      <c r="A3695" s="95"/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5">
      <c r="A3696" s="95"/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5">
      <c r="A3697" s="95"/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5">
      <c r="A3698" s="95"/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5">
      <c r="A3699" s="95"/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5">
      <c r="A3700" s="95"/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5">
      <c r="A3701" s="95"/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5">
      <c r="A3702" s="95"/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5">
      <c r="A3703" s="95"/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5">
      <c r="A3704" s="95"/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5">
      <c r="A3705" s="95"/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5">
      <c r="A3706" s="95"/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5">
      <c r="A3707" s="95"/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5">
      <c r="A3708" s="95"/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5">
      <c r="A3709" s="95"/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5">
      <c r="A3710" s="95"/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5">
      <c r="A3711" s="95"/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5">
      <c r="A3712" s="95"/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5">
      <c r="A3713" s="95"/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5">
      <c r="A3714" s="95"/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5">
      <c r="A3715" s="95"/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5">
      <c r="A3716" s="95"/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5">
      <c r="A3717" s="95"/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5">
      <c r="A3718" s="95"/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5">
      <c r="A3719" s="95"/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5">
      <c r="A3720" s="95"/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5">
      <c r="A3721" s="95"/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5">
      <c r="A3722" s="95"/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5">
      <c r="A3723" s="95"/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5">
      <c r="A3724" s="95"/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5">
      <c r="A3725" s="95"/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5">
      <c r="A3726" s="95"/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5">
      <c r="A3727" s="95"/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5">
      <c r="A3728" s="95"/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5">
      <c r="A3729" s="95"/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5">
      <c r="A3730" s="95"/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5">
      <c r="A3731" s="95"/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5">
      <c r="A3732" s="95"/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5">
      <c r="A3733" s="95"/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5">
      <c r="A3734" s="95"/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5">
      <c r="A3735" s="95"/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5">
      <c r="A3736" s="95"/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5">
      <c r="A3737" s="95"/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5">
      <c r="A3738" s="95"/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5">
      <c r="A3739" s="95"/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5">
      <c r="A3740" s="95"/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5">
      <c r="A3741" s="95"/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5">
      <c r="A3742" s="95"/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5">
      <c r="A3743" s="95"/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5">
      <c r="A3744" s="95"/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5">
      <c r="A3745" s="95"/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5">
      <c r="A3746" s="95"/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5">
      <c r="A3747" s="95"/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5">
      <c r="A3748" s="95"/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5">
      <c r="A3749" s="95"/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5">
      <c r="A3750" s="95"/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5">
      <c r="A3751" s="95"/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5">
      <c r="A3752" s="95"/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5">
      <c r="A3753" s="95"/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5">
      <c r="A3754" s="95"/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5">
      <c r="A3755" s="95"/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5">
      <c r="A3756" s="95"/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5">
      <c r="A3757" s="95"/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5">
      <c r="A3758" s="95"/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5">
      <c r="A3759" s="95"/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5">
      <c r="A3760" s="95"/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5">
      <c r="A3761" s="95"/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5">
      <c r="A3762" s="95"/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5">
      <c r="A3763" s="95"/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5">
      <c r="A3764" s="95"/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5">
      <c r="A3765" s="95"/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5">
      <c r="A3766" s="95"/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5">
      <c r="A3767" s="95"/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5">
      <c r="A3768" s="95"/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5">
      <c r="A3769" s="95"/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5">
      <c r="A3770" s="95"/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5">
      <c r="A3771" s="95"/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5">
      <c r="A3772" s="95"/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5">
      <c r="A3773" s="95"/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5">
      <c r="A3774" s="95"/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5">
      <c r="A3775" s="95"/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5">
      <c r="A3776" s="95"/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5">
      <c r="A3777" s="95"/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5">
      <c r="A3778" s="95"/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5">
      <c r="A3779" s="95"/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5">
      <c r="A3780" s="95"/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5">
      <c r="A3781" s="95"/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5">
      <c r="A3782" s="95"/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5">
      <c r="A3783" s="95"/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5">
      <c r="A3784" s="95"/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5">
      <c r="A3785" s="95"/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5">
      <c r="A3786" s="95"/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5">
      <c r="A3787" s="95"/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5">
      <c r="A3788" s="95"/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5">
      <c r="A3789" s="95"/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5">
      <c r="A3790" s="95"/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5">
      <c r="A3791" s="95"/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5">
      <c r="A3792" s="95"/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5">
      <c r="A3793" s="95"/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5">
      <c r="A3794" s="95"/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5">
      <c r="A3795" s="95"/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5">
      <c r="A3796" s="95"/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5">
      <c r="A3797" s="95"/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5">
      <c r="A3798" s="95"/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5">
      <c r="A3799" s="95"/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5">
      <c r="A3800" s="95"/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5">
      <c r="A3801" s="95"/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5">
      <c r="A3802" s="95"/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5">
      <c r="A3803" s="95"/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5">
      <c r="A3804" s="95"/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5">
      <c r="A3805" s="95"/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5">
      <c r="A3806" s="95"/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5">
      <c r="A3807" s="95"/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5">
      <c r="A3808" s="95"/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5">
      <c r="A3809" s="95"/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5">
      <c r="A3810" s="95"/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5">
      <c r="A3811" s="95"/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5">
      <c r="A3812" s="95"/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5">
      <c r="A3813" s="95"/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5">
      <c r="A3814" s="95"/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5">
      <c r="A3815" s="95"/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5">
      <c r="A3816" s="95"/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5">
      <c r="A3817" s="95"/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5">
      <c r="A3818" s="95"/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5">
      <c r="A3819" s="95"/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5">
      <c r="A3820" s="95"/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5">
      <c r="A3821" s="95"/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5">
      <c r="A3822" s="95"/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5">
      <c r="A3823" s="95"/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5">
      <c r="A3824" s="95"/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5">
      <c r="A3825" s="95"/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5">
      <c r="A3826" s="95"/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5">
      <c r="A3827" s="95"/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5">
      <c r="A3828" s="95"/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5">
      <c r="A3829" s="95"/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5">
      <c r="A3830" s="95"/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5">
      <c r="A3831" s="95"/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5">
      <c r="A3832" s="95"/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5">
      <c r="A3833" s="95"/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5">
      <c r="A3834" s="95"/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5">
      <c r="A3835" s="95"/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5">
      <c r="A3836" s="95"/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5">
      <c r="A3837" s="95"/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5">
      <c r="A3838" s="95"/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5">
      <c r="A3839" s="95"/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5">
      <c r="A3840" s="95"/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5">
      <c r="A3841" s="95"/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5">
      <c r="A3842" s="95"/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5">
      <c r="A3843" s="95"/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5">
      <c r="A3844" s="95"/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5">
      <c r="A3845" s="95"/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5">
      <c r="A3846" s="95"/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5">
      <c r="A3847" s="95"/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5">
      <c r="A3848" s="95"/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5">
      <c r="A3849" s="95"/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5">
      <c r="A3850" s="95"/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5">
      <c r="A3851" s="95"/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5">
      <c r="A3852" s="95"/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5">
      <c r="A3853" s="95"/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5">
      <c r="A3854" s="95"/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5">
      <c r="A3855" s="95"/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5">
      <c r="A3856" s="95"/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5">
      <c r="A3857" s="95"/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5">
      <c r="A3858" s="95"/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5">
      <c r="A3859" s="95"/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5">
      <c r="A3860" s="95"/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5">
      <c r="A3861" s="95"/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5">
      <c r="A3862" s="95"/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5">
      <c r="A3863" s="95"/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5">
      <c r="A3864" s="95"/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5">
      <c r="A3865" s="95"/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5">
      <c r="A3866" s="95"/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5">
      <c r="A3867" s="95"/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5">
      <c r="A3868" s="95"/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5">
      <c r="A3869" s="95"/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5">
      <c r="A3870" s="95"/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5">
      <c r="A3871" s="95"/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5">
      <c r="A3872" s="95"/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5">
      <c r="A3873" s="95"/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5">
      <c r="A3874" s="95"/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5">
      <c r="A3875" s="95"/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5">
      <c r="A3876" s="95"/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5">
      <c r="A3877" s="95"/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5">
      <c r="A3878" s="95"/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5">
      <c r="A3879" s="95"/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5">
      <c r="A3880" s="95"/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5">
      <c r="A3881" s="95"/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5">
      <c r="A3882" s="95"/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5">
      <c r="A3883" s="95"/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5">
      <c r="A3884" s="95"/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5">
      <c r="A3885" s="95"/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5">
      <c r="A3886" s="95"/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5">
      <c r="A3887" s="95"/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5">
      <c r="A3888" s="95"/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5">
      <c r="A3889" s="95"/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5">
      <c r="A3890" s="95"/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5">
      <c r="A3891" s="95"/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5">
      <c r="A3892" s="95"/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5">
      <c r="A3893" s="95"/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5">
      <c r="A3894" s="95"/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5">
      <c r="A3895" s="95"/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5">
      <c r="A3896" s="95"/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5">
      <c r="A3897" s="95"/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5">
      <c r="A3898" s="95"/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5">
      <c r="A3899" s="95"/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5">
      <c r="A3900" s="95"/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5">
      <c r="A3901" s="95"/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5">
      <c r="A3902" s="95"/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5">
      <c r="A3903" s="95"/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5">
      <c r="A3904" s="95"/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5">
      <c r="A3905" s="95"/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5">
      <c r="A3906" s="95"/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5">
      <c r="A3907" s="95"/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5">
      <c r="A3908" s="95"/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5">
      <c r="A3909" s="95"/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5">
      <c r="A3910" s="95"/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5">
      <c r="A3911" s="95"/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5">
      <c r="A3912" s="95"/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5">
      <c r="A3913" s="95"/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5">
      <c r="A3914" s="95"/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5">
      <c r="A3915" s="95"/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5">
      <c r="A3916" s="95"/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5">
      <c r="A3917" s="95"/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5">
      <c r="A3918" s="95"/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5">
      <c r="A3919" s="95"/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5">
      <c r="A3920" s="95"/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5">
      <c r="A3921" s="95"/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5">
      <c r="A3922" s="95"/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5">
      <c r="A3923" s="95"/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5">
      <c r="A3924" s="95"/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5">
      <c r="A3925" s="95"/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5">
      <c r="A3926" s="95"/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5">
      <c r="A3927" s="95"/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5">
      <c r="A3928" s="95"/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5">
      <c r="A3929" s="95"/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5">
      <c r="A3930" s="95"/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5">
      <c r="A3931" s="95"/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5">
      <c r="A3932" s="95"/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5">
      <c r="A3933" s="95"/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5">
      <c r="A3934" s="95"/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5">
      <c r="A3935" s="95"/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5">
      <c r="A3936" s="95"/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5">
      <c r="A3937" s="95"/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5">
      <c r="A3938" s="95"/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5">
      <c r="A3939" s="95"/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5">
      <c r="A3940" s="95"/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5">
      <c r="A3941" s="95"/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5">
      <c r="A3942" s="95"/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5">
      <c r="A3943" s="95"/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5">
      <c r="A3944" s="95"/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5">
      <c r="A3945" s="95"/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5">
      <c r="A3946" s="95"/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5">
      <c r="A3947" s="95"/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5">
      <c r="A3948" s="95"/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5">
      <c r="A3949" s="95"/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5">
      <c r="A3950" s="95"/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5">
      <c r="A3951" s="95"/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5">
      <c r="A3952" s="95"/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5">
      <c r="A3953" s="95"/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5">
      <c r="A3954" s="95"/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5">
      <c r="A3955" s="95"/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5">
      <c r="A3956" s="95"/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5">
      <c r="A3957" s="95"/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5">
      <c r="A3958" s="95"/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5">
      <c r="A3959" s="95"/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5">
      <c r="A3960" s="95"/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5">
      <c r="A3961" s="95"/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5">
      <c r="A3962" s="95"/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5">
      <c r="A3963" s="95"/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5">
      <c r="A3964" s="95"/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5">
      <c r="A3965" s="95"/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5">
      <c r="A3966" s="95"/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5">
      <c r="A3967" s="95"/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5">
      <c r="A3968" s="95"/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5">
      <c r="A3969" s="95"/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5">
      <c r="A3970" s="95"/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5">
      <c r="A3971" s="95"/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5">
      <c r="A3972" s="95"/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5">
      <c r="A3973" s="95"/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5">
      <c r="A3974" s="95"/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5">
      <c r="A3975" s="95"/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5">
      <c r="A3976" s="95"/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5">
      <c r="A3977" s="95"/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5">
      <c r="A3978" s="95"/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5">
      <c r="A3979" s="95"/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5">
      <c r="A3980" s="95"/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5">
      <c r="A3981" s="95"/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5">
      <c r="A3982" s="95"/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5">
      <c r="A3983" s="95"/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5">
      <c r="A3984" s="95"/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5">
      <c r="A3985" s="95"/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5">
      <c r="A3986" s="95"/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5">
      <c r="A3987" s="95"/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5">
      <c r="A3988" s="95"/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5">
      <c r="A3989" s="95"/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5">
      <c r="A3990" s="95"/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5">
      <c r="A3991" s="95"/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5">
      <c r="A3992" s="95"/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5">
      <c r="A3993" s="95"/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5">
      <c r="A3994" s="95"/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5">
      <c r="A3995" s="95"/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5">
      <c r="A3996" s="95"/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5">
      <c r="A3997" s="95"/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5">
      <c r="A3998" s="95"/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5">
      <c r="A3999" s="95"/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5">
      <c r="A4000" s="95"/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5">
      <c r="A4001" s="95"/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5">
      <c r="A4002" s="95"/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5">
      <c r="A4003" s="95"/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5">
      <c r="A4004" s="95"/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5">
      <c r="A4005" s="95"/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5">
      <c r="A4006" s="95"/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5">
      <c r="A4007" s="95"/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5">
      <c r="A4008" s="95"/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5">
      <c r="A4009" s="95"/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5">
      <c r="A4010" s="95"/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5">
      <c r="A4011" s="95"/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5">
      <c r="A4012" s="95"/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5">
      <c r="A4013" s="95"/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5">
      <c r="A4014" s="95"/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5">
      <c r="A4015" s="95"/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5">
      <c r="A4016" s="95"/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5">
      <c r="A4017" s="95"/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5">
      <c r="A4018" s="95"/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5">
      <c r="A4019" s="95"/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5">
      <c r="A4020" s="95"/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5">
      <c r="A4021" s="95"/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5">
      <c r="A4022" s="95"/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5">
      <c r="A4023" s="95"/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5">
      <c r="A4024" s="95"/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5">
      <c r="A4025" s="95"/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5">
      <c r="A4026" s="95"/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5">
      <c r="A4027" s="95"/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5">
      <c r="A4028" s="95"/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5">
      <c r="A4029" s="95"/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5">
      <c r="A4030" s="95"/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5">
      <c r="A4031" s="95"/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5">
      <c r="A4032" s="95"/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5">
      <c r="A4033" s="95"/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5">
      <c r="A4034" s="95"/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5">
      <c r="A4035" s="95"/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5">
      <c r="A4036" s="95"/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5">
      <c r="A4037" s="95"/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5">
      <c r="A4038" s="95"/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5">
      <c r="A4039" s="95"/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5">
      <c r="A4040" s="95"/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5">
      <c r="A4041" s="95"/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5">
      <c r="A4042" s="95"/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5">
      <c r="A4043" s="95"/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5">
      <c r="A4044" s="95"/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5">
      <c r="A4045" s="95"/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5">
      <c r="A4046" s="95"/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5">
      <c r="A4047" s="95"/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5">
      <c r="A4048" s="95"/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5">
      <c r="A4049" s="95"/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5">
      <c r="A4050" s="95"/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5">
      <c r="A4051" s="95"/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5">
      <c r="A4052" s="95"/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5">
      <c r="A4053" s="95"/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5">
      <c r="A4054" s="95"/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5">
      <c r="A4055" s="95"/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5">
      <c r="A4056" s="95"/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5">
      <c r="A4057" s="95"/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5">
      <c r="A4058" s="95"/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5">
      <c r="A4059" s="95"/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5">
      <c r="A4060" s="95"/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5">
      <c r="A4061" s="95"/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5">
      <c r="A4062" s="95"/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5">
      <c r="A4063" s="95"/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5">
      <c r="A4064" s="95"/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5">
      <c r="A4065" s="95"/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5">
      <c r="A4066" s="95"/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5">
      <c r="A4067" s="95"/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5">
      <c r="A4068" s="95"/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5">
      <c r="A4069" s="95"/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5">
      <c r="A4070" s="95"/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5">
      <c r="A4071" s="95"/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5">
      <c r="A4072" s="95"/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5">
      <c r="A4073" s="95"/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5">
      <c r="A4074" s="95"/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5">
      <c r="A4075" s="95"/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5">
      <c r="A4076" s="95"/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5">
      <c r="A4077" s="95"/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5">
      <c r="A4078" s="95"/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5">
      <c r="A4079" s="95"/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5">
      <c r="A4080" s="95"/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5">
      <c r="A4081" s="95"/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5">
      <c r="A4082" s="95"/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5">
      <c r="A4083" s="95"/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5">
      <c r="A4084" s="95"/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5">
      <c r="A4085" s="95"/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5">
      <c r="A4086" s="95"/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5">
      <c r="A4087" s="95"/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5">
      <c r="A4088" s="95"/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5">
      <c r="A4089" s="95"/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5">
      <c r="A4090" s="95"/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5">
      <c r="A4091" s="95"/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5">
      <c r="A4092" s="95"/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5">
      <c r="A4093" s="95"/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5">
      <c r="A4094" s="95"/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5">
      <c r="A4095" s="95"/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5">
      <c r="A4096" s="95"/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5">
      <c r="A4097" s="95"/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5">
      <c r="A4098" s="95"/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5">
      <c r="A4099" s="95"/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5">
      <c r="A4100" s="95"/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5">
      <c r="A4101" s="95"/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5">
      <c r="A4102" s="95"/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5">
      <c r="A4103" s="95"/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5">
      <c r="A4104" s="95"/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5">
      <c r="A4105" s="95"/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5">
      <c r="A4106" s="95"/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5">
      <c r="A4107" s="95"/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5">
      <c r="A4108" s="95"/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5">
      <c r="A4109" s="95"/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5">
      <c r="A4110" s="95"/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5">
      <c r="A4111" s="95"/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5">
      <c r="A4112" s="95"/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5">
      <c r="A4113" s="95"/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5">
      <c r="A4114" s="95"/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5">
      <c r="A4115" s="95"/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5">
      <c r="A4116" s="95"/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5">
      <c r="A4117" s="95"/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5">
      <c r="A4118" s="95"/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5">
      <c r="A4119" s="95"/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5">
      <c r="A4120" s="95"/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5">
      <c r="A4121" s="95"/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5">
      <c r="A4122" s="95"/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5">
      <c r="A4123" s="95"/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5">
      <c r="A4124" s="95"/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5">
      <c r="A4125" s="95"/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5">
      <c r="A4126" s="95"/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5">
      <c r="A4127" s="95"/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5">
      <c r="A4128" s="95"/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5">
      <c r="A4129" s="95"/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5">
      <c r="A4130" s="95"/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5">
      <c r="A4131" s="95"/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5">
      <c r="A4132" s="95"/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5">
      <c r="A4133" s="95"/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5">
      <c r="A4134" s="95"/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5">
      <c r="A4135" s="95"/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5">
      <c r="A4136" s="95"/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5">
      <c r="A4137" s="95"/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5">
      <c r="A4138" s="95"/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5">
      <c r="A4139" s="95"/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5">
      <c r="A4140" s="95"/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5">
      <c r="A4141" s="95"/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5">
      <c r="A4142" s="95"/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5">
      <c r="A4143" s="95"/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5">
      <c r="A4144" s="95"/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5">
      <c r="A4145" s="95"/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5">
      <c r="A4146" s="95"/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5">
      <c r="A4147" s="95"/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5">
      <c r="A4148" s="95"/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5">
      <c r="A4149" s="95"/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5">
      <c r="A4150" s="95"/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5">
      <c r="A4151" s="95"/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5">
      <c r="A4152" s="95"/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5">
      <c r="A4153" s="95"/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5">
      <c r="A4154" s="95"/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5">
      <c r="A4155" s="95"/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5">
      <c r="A4156" s="95"/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5">
      <c r="A4157" s="95"/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5">
      <c r="A4158" s="95"/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5">
      <c r="A4159" s="95"/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5">
      <c r="A4160" s="95"/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5">
      <c r="A4161" s="95"/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5">
      <c r="A4162" s="95"/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5">
      <c r="A4163" s="95"/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5">
      <c r="A4164" s="95"/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5">
      <c r="A4165" s="95"/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5">
      <c r="A4166" s="95"/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5">
      <c r="A4167" s="95"/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5">
      <c r="A4168" s="95"/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5">
      <c r="A4169" s="95"/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5">
      <c r="A4170" s="95"/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5">
      <c r="A4171" s="95"/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5">
      <c r="A4172" s="95"/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5">
      <c r="A4173" s="95"/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5">
      <c r="A4174" s="95"/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5">
      <c r="A4175" s="95"/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5">
      <c r="A4176" s="95"/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5">
      <c r="A4177" s="95"/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5">
      <c r="A4178" s="95"/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5">
      <c r="A4179" s="95"/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5">
      <c r="A4180" s="95"/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5">
      <c r="A4181" s="95"/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5">
      <c r="A4182" s="95"/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5">
      <c r="A4183" s="95"/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5">
      <c r="A4184" s="95"/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5">
      <c r="A4185" s="95"/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5">
      <c r="A4186" s="95"/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5">
      <c r="A4187" s="95"/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5">
      <c r="A4188" s="95"/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5">
      <c r="A4189" s="95"/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5">
      <c r="A4190" s="95"/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5">
      <c r="A4191" s="95"/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5">
      <c r="A4192" s="95"/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5">
      <c r="A4193" s="95"/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5">
      <c r="A4194" s="95"/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5">
      <c r="A4195" s="95"/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5">
      <c r="A4196" s="95"/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5">
      <c r="A4197" s="95"/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5">
      <c r="A4198" s="95"/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5">
      <c r="A4199" s="95"/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5">
      <c r="A4200" s="95"/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5">
      <c r="A4201" s="95"/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5">
      <c r="A4202" s="95"/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5">
      <c r="A4203" s="95"/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5">
      <c r="A4204" s="95"/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5">
      <c r="A4205" s="95"/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5">
      <c r="A4206" s="95"/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5">
      <c r="A4207" s="95"/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5">
      <c r="A4208" s="95"/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5">
      <c r="A4209" s="95"/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5">
      <c r="A4210" s="95"/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5">
      <c r="A4211" s="95"/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5">
      <c r="A4212" s="95"/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5">
      <c r="A4213" s="95"/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5">
      <c r="A4214" s="95"/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5">
      <c r="A4215" s="95"/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5">
      <c r="A4216" s="95"/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5">
      <c r="A4217" s="95"/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5">
      <c r="A4218" s="95"/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5">
      <c r="A4219" s="95"/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5">
      <c r="A4220" s="95"/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5">
      <c r="A4221" s="95"/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5">
      <c r="A4222" s="95"/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5">
      <c r="A4223" s="95"/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5">
      <c r="A4224" s="95"/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5">
      <c r="A4225" s="95"/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5">
      <c r="A4226" s="95"/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5">
      <c r="A4227" s="95"/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5">
      <c r="A4228" s="95"/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5">
      <c r="A4229" s="95"/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5">
      <c r="A4230" s="95"/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5">
      <c r="A4231" s="95"/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5">
      <c r="A4232" s="95"/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5">
      <c r="A4233" s="95"/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5">
      <c r="A4234" s="95"/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5">
      <c r="A4235" s="95"/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5">
      <c r="A4236" s="95"/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5">
      <c r="A4237" s="95"/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5">
      <c r="A4238" s="95"/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5">
      <c r="A4239" s="95"/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5">
      <c r="A4240" s="95"/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5">
      <c r="A4241" s="95"/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5">
      <c r="A4242" s="95"/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5">
      <c r="A4243" s="95"/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5">
      <c r="A4244" s="95"/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5">
      <c r="A4245" s="95"/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5">
      <c r="A4246" s="95"/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5">
      <c r="A4247" s="95"/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5">
      <c r="A4248" s="95"/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5">
      <c r="A4249" s="95"/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5">
      <c r="A4250" s="95"/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5">
      <c r="A4251" s="95"/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5">
      <c r="A4252" s="95"/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5">
      <c r="A4253" s="95"/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5">
      <c r="A4254" s="95"/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5">
      <c r="A4255" s="95"/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5">
      <c r="A4256" s="95"/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5">
      <c r="A4257" s="95"/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5">
      <c r="A4258" s="95"/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5">
      <c r="A4259" s="95"/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5">
      <c r="A4260" s="95"/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5">
      <c r="A4261" s="95"/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5">
      <c r="A4262" s="95"/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5">
      <c r="A4263" s="95"/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5">
      <c r="A4264" s="95"/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5">
      <c r="A4265" s="95"/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5">
      <c r="A4266" s="95"/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5">
      <c r="A4267" s="95"/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5">
      <c r="A4268" s="95"/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5">
      <c r="A4269" s="95"/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5">
      <c r="A4270" s="95"/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5">
      <c r="A4271" s="95"/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5">
      <c r="A4272" s="95"/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5">
      <c r="A4273" s="95"/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5">
      <c r="A4274" s="95"/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5">
      <c r="A4275" s="95"/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5">
      <c r="A4276" s="95"/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5">
      <c r="A4277" s="95"/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5">
      <c r="A4278" s="95"/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5">
      <c r="A4279" s="95"/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5">
      <c r="A4280" s="95"/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5">
      <c r="A4281" s="95"/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5">
      <c r="A4282" s="95"/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5">
      <c r="A4283" s="95"/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5">
      <c r="A4284" s="95"/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5">
      <c r="A4285" s="95"/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5">
      <c r="A4286" s="95"/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5">
      <c r="A4287" s="95"/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5">
      <c r="A4288" s="95"/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5">
      <c r="A4289" s="95"/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5">
      <c r="A4290" s="95"/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5">
      <c r="A4291" s="95"/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5">
      <c r="A4292" s="95"/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5">
      <c r="A4293" s="95"/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5">
      <c r="A4294" s="95"/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5">
      <c r="A4295" s="95"/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5">
      <c r="A4296" s="95"/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5">
      <c r="A4297" s="95"/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5">
      <c r="A4298" s="95"/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5">
      <c r="A4299" s="95"/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5">
      <c r="A4300" s="95"/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5">
      <c r="A4301" s="95"/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5">
      <c r="A4302" s="95"/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5">
      <c r="A4303" s="95"/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5">
      <c r="A4304" s="95"/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5">
      <c r="A4305" s="95"/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5">
      <c r="A4306" s="95"/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5">
      <c r="A4307" s="95"/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5">
      <c r="A4308" s="95"/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5">
      <c r="A4309" s="95"/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5">
      <c r="A4310" s="95"/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5">
      <c r="A4311" s="95"/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5">
      <c r="A4312" s="95"/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5">
      <c r="A4313" s="95"/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5">
      <c r="A4314" s="95"/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5">
      <c r="A4315" s="95"/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5">
      <c r="A4316" s="95"/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5">
      <c r="A4317" s="95"/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5">
      <c r="A4318" s="95"/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5">
      <c r="A4319" s="95"/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5">
      <c r="A4320" s="95"/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5">
      <c r="A4321" s="95"/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5">
      <c r="A4322" s="95"/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5">
      <c r="A4323" s="95"/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5">
      <c r="A4324" s="95"/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5">
      <c r="A4325" s="95"/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5">
      <c r="A4326" s="95"/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5">
      <c r="A4327" s="95"/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5">
      <c r="A4328" s="95"/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5">
      <c r="A4329" s="95"/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5">
      <c r="A4330" s="95"/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5">
      <c r="A4331" s="95"/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5">
      <c r="A4332" s="95"/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5">
      <c r="A4333" s="95"/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5">
      <c r="A4334" s="95"/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5">
      <c r="A4335" s="95"/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5">
      <c r="A4336" s="95"/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5">
      <c r="A4337" s="95"/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5">
      <c r="A4338" s="95"/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5">
      <c r="A4339" s="95"/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5">
      <c r="A4340" s="95"/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5">
      <c r="A4341" s="95"/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5">
      <c r="A4342" s="95"/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5">
      <c r="A4343" s="95"/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5">
      <c r="A4344" s="95"/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5">
      <c r="A4345" s="95"/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5">
      <c r="A4346" s="95"/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5">
      <c r="A4347" s="95"/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5">
      <c r="A4348" s="95"/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5">
      <c r="A4349" s="95"/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5">
      <c r="A4350" s="95"/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5">
      <c r="A4351" s="95"/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5">
      <c r="A4352" s="95"/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5">
      <c r="A4353" s="95"/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5">
      <c r="A4354" s="95"/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5">
      <c r="A4355" s="95"/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5">
      <c r="A4356" s="95"/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5">
      <c r="A4357" s="95"/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5">
      <c r="A4358" s="95"/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5">
      <c r="A4359" s="95"/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5">
      <c r="A4360" s="95"/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5">
      <c r="A4361" s="95"/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5">
      <c r="A4362" s="95"/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5">
      <c r="A4363" s="95"/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5">
      <c r="A4364" s="95"/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5">
      <c r="A4365" s="95"/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5">
      <c r="A4366" s="95"/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5">
      <c r="A4367" s="95"/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5">
      <c r="A4368" s="95"/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5">
      <c r="A4369" s="95"/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5">
      <c r="A4370" s="95"/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5">
      <c r="A4371" s="95"/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5">
      <c r="A4372" s="95"/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5">
      <c r="A4373" s="95"/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5">
      <c r="A4374" s="95"/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5">
      <c r="A4375" s="95"/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5">
      <c r="A4376" s="95"/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5">
      <c r="A4377" s="95"/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5">
      <c r="A4378" s="95"/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5">
      <c r="A4379" s="95"/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5">
      <c r="A4380" s="95"/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5">
      <c r="A4381" s="95"/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5">
      <c r="A4382" s="95"/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5">
      <c r="A4383" s="95"/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5">
      <c r="A4384" s="95"/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5">
      <c r="A4385" s="95"/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5">
      <c r="A4386" s="95"/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5">
      <c r="A4387" s="95"/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5">
      <c r="A4388" s="95"/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5">
      <c r="A4389" s="95"/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5">
      <c r="A4390" s="95"/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5">
      <c r="A4391" s="95"/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5">
      <c r="A4392" s="95"/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5">
      <c r="A4393" s="95"/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5">
      <c r="A4394" s="95"/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5">
      <c r="A4395" s="95"/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5">
      <c r="A4396" s="95"/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5">
      <c r="A4397" s="95"/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5">
      <c r="A4398" s="95"/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5">
      <c r="A4399" s="95"/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5">
      <c r="A4400" s="95"/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5">
      <c r="A4401" s="95"/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5">
      <c r="A4402" s="95"/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5">
      <c r="A4403" s="95"/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5">
      <c r="A4404" s="95"/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5">
      <c r="A4405" s="95"/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5">
      <c r="A4406" s="95"/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5">
      <c r="A4407" s="95"/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5">
      <c r="A4408" s="95"/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5">
      <c r="A4409" s="95"/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5">
      <c r="A4410" s="95"/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5">
      <c r="A4411" s="95"/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5">
      <c r="A4412" s="95"/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5">
      <c r="A4413" s="95"/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5">
      <c r="A4414" s="95"/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5">
      <c r="A4415" s="95"/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5">
      <c r="A4416" s="95"/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5">
      <c r="A4417" s="95"/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5">
      <c r="A4418" s="95"/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5">
      <c r="A4419" s="95"/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5">
      <c r="A4420" s="95"/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5">
      <c r="A4421" s="95"/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5">
      <c r="A4422" s="95"/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5">
      <c r="A4423" s="95"/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5">
      <c r="A4424" s="95"/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5">
      <c r="A4425" s="95"/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5">
      <c r="A4426" s="95"/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5">
      <c r="A4427" s="95"/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5">
      <c r="A4428" s="95"/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5">
      <c r="A4429" s="95"/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5">
      <c r="A4430" s="95"/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5">
      <c r="A4431" s="95"/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5">
      <c r="A4432" s="95"/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5">
      <c r="A4433" s="95"/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5">
      <c r="A4434" s="95"/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5">
      <c r="A4435" s="95"/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5">
      <c r="A4436" s="95"/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5">
      <c r="A4437" s="95"/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5">
      <c r="A4438" s="95"/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5">
      <c r="A4439" s="95"/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5">
      <c r="A4440" s="95"/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5">
      <c r="A4441" s="95"/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5">
      <c r="A4442" s="95"/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5">
      <c r="A4443" s="95"/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5">
      <c r="A4444" s="95"/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5">
      <c r="A4445" s="95"/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5">
      <c r="A4446" s="95"/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5">
      <c r="A4447" s="95"/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5">
      <c r="A4448" s="95"/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5">
      <c r="A4449" s="95"/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5">
      <c r="A4450" s="95"/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5">
      <c r="A4451" s="95"/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5">
      <c r="A4452" s="95"/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5">
      <c r="A4453" s="95"/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5">
      <c r="A4454" s="95"/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5">
      <c r="A4455" s="95"/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5">
      <c r="A4456" s="95"/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5">
      <c r="A4457" s="95"/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5">
      <c r="A4458" s="95"/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5">
      <c r="A4459" s="95"/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5">
      <c r="A4460" s="95"/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5">
      <c r="A4461" s="95"/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5">
      <c r="A4462" s="95"/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5">
      <c r="A4463" s="95"/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5">
      <c r="A4464" s="95"/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5">
      <c r="A4465" s="95"/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5">
      <c r="A4466" s="95"/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5">
      <c r="A4467" s="95"/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5">
      <c r="A4468" s="95"/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5">
      <c r="A4469" s="95"/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5">
      <c r="A4470" s="95"/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5">
      <c r="A4471" s="95"/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5">
      <c r="A4472" s="95"/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5">
      <c r="A4473" s="95"/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5">
      <c r="A4474" s="95"/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5">
      <c r="A4475" s="95"/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5">
      <c r="A4476" s="95"/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5">
      <c r="A4477" s="95"/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5">
      <c r="A4478" s="95"/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5">
      <c r="A4479" s="95"/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5">
      <c r="A4480" s="95"/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5">
      <c r="A4481" s="95"/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5">
      <c r="A4482" s="95"/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5">
      <c r="A4483" s="95"/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5">
      <c r="A4484" s="95"/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5">
      <c r="A4485" s="95"/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5">
      <c r="A4486" s="95"/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5">
      <c r="A4487" s="95"/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5">
      <c r="A4488" s="95"/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5">
      <c r="A4489" s="95"/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5">
      <c r="A4490" s="95"/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5">
      <c r="A4491" s="95"/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5">
      <c r="A4492" s="95"/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5">
      <c r="A4493" s="95"/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5">
      <c r="A4494" s="95"/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5">
      <c r="A4495" s="95"/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5">
      <c r="A4496" s="95"/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5">
      <c r="A4497" s="95"/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5">
      <c r="A4498" s="95"/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5">
      <c r="A4499" s="95"/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5">
      <c r="A4500" s="95"/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5">
      <c r="A4501" s="95"/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5">
      <c r="A4502" s="95"/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5">
      <c r="A4503" s="95"/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5">
      <c r="A4504" s="95"/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5">
      <c r="A4505" s="95"/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5">
      <c r="A4506" s="95"/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5">
      <c r="A4507" s="95"/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5">
      <c r="A4508" s="95"/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5">
      <c r="A4509" s="95"/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5">
      <c r="A4510" s="95"/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5">
      <c r="A4511" s="95"/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5">
      <c r="A4512" s="95"/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5">
      <c r="A4513" s="95"/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5">
      <c r="A4514" s="95"/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5">
      <c r="A4515" s="95"/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5">
      <c r="A4516" s="95"/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5">
      <c r="A4517" s="95"/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5">
      <c r="A4518" s="95"/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5">
      <c r="A4519" s="95"/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5">
      <c r="A4520" s="95"/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5">
      <c r="A4521" s="95"/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5">
      <c r="A4522" s="95"/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5">
      <c r="A4523" s="95"/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5">
      <c r="A4524" s="95"/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5">
      <c r="A4525" s="95"/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5">
      <c r="A4526" s="95"/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5">
      <c r="A4527" s="95"/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5">
      <c r="A4528" s="95"/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5">
      <c r="A4529" s="95"/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5">
      <c r="A4530" s="95"/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5">
      <c r="A4531" s="95"/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5">
      <c r="A4532" s="95"/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5">
      <c r="A4533" s="95"/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5">
      <c r="A4534" s="95"/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5">
      <c r="A4535" s="95"/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5">
      <c r="A4536" s="95"/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5">
      <c r="A4537" s="95"/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5">
      <c r="A4538" s="95"/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5">
      <c r="A4539" s="95"/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5">
      <c r="A4540" s="95"/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5">
      <c r="A4541" s="95"/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5">
      <c r="A4542" s="95"/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5">
      <c r="A4543" s="95"/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5">
      <c r="A4544" s="95"/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5">
      <c r="A4545" s="95"/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5">
      <c r="A4546" s="95"/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5">
      <c r="A4547" s="95"/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5">
      <c r="A4548" s="95"/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5">
      <c r="A4549" s="95"/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5">
      <c r="A4550" s="95"/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5">
      <c r="A4551" s="95"/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5">
      <c r="A4552" s="95"/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5">
      <c r="A4553" s="95"/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5">
      <c r="A4554" s="95"/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5">
      <c r="A4555" s="95"/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5">
      <c r="A4556" s="95"/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5">
      <c r="A4557" s="95"/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5">
      <c r="A4558" s="95"/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5">
      <c r="A4559" s="95"/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5">
      <c r="A4560" s="95"/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5">
      <c r="A4561" s="95"/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5">
      <c r="A4562" s="95"/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5">
      <c r="A4563" s="95"/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5">
      <c r="A4564" s="95"/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5">
      <c r="A4565" s="95"/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5">
      <c r="A4566" s="95"/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5">
      <c r="A4567" s="95"/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5">
      <c r="A4568" s="95"/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5">
      <c r="A4569" s="95"/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5">
      <c r="A4570" s="95"/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5">
      <c r="A4571" s="95"/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5">
      <c r="A4572" s="95"/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5">
      <c r="A4573" s="95"/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5">
      <c r="A4574" s="95"/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5">
      <c r="A4575" s="95"/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5">
      <c r="A4576" s="95"/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5">
      <c r="A4577" s="95"/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5">
      <c r="A4578" s="95"/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5">
      <c r="A4579" s="95"/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5">
      <c r="A4580" s="95"/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5">
      <c r="A4581" s="95"/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5">
      <c r="A4582" s="95"/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5">
      <c r="A4583" s="95"/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5">
      <c r="A4584" s="95"/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5">
      <c r="A4585" s="95"/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5">
      <c r="A4586" s="95"/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5">
      <c r="A4587" s="95"/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5">
      <c r="A4588" s="95"/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5">
      <c r="A4589" s="95"/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5">
      <c r="A4590" s="95"/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5">
      <c r="A4591" s="95"/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5">
      <c r="A4592" s="95"/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5">
      <c r="A4593" s="95"/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5">
      <c r="A4594" s="95"/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5">
      <c r="A4595" s="95"/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5">
      <c r="A4596" s="95"/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5">
      <c r="A4597" s="95"/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5">
      <c r="A4598" s="95"/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5">
      <c r="A4599" s="95"/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5">
      <c r="A4600" s="95"/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5">
      <c r="A4601" s="95"/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5">
      <c r="A4602" s="95"/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5">
      <c r="A4603" s="95"/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5">
      <c r="A4604" s="95"/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5">
      <c r="A4605" s="95"/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5">
      <c r="A4606" s="95"/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5">
      <c r="A4607" s="95"/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5">
      <c r="A4608" s="95"/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5">
      <c r="A4609" s="95"/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5">
      <c r="A4610" s="95"/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5">
      <c r="A4611" s="95"/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5">
      <c r="A4612" s="95"/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5">
      <c r="A4613" s="95"/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5">
      <c r="A4614" s="95"/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5">
      <c r="A4615" s="95"/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5">
      <c r="A4616" s="95"/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5">
      <c r="A4617" s="95"/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5">
      <c r="A4618" s="95"/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5">
      <c r="A4619" s="95"/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5">
      <c r="A4620" s="95"/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5">
      <c r="A4621" s="95"/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5">
      <c r="A4622" s="95"/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5">
      <c r="A4623" s="95"/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5">
      <c r="A4624" s="95"/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5">
      <c r="A4625" s="95"/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5">
      <c r="A4626" s="95"/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5">
      <c r="A4627" s="95"/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5">
      <c r="A4628" s="95"/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5">
      <c r="A4629" s="95"/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5">
      <c r="A4630" s="95"/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5">
      <c r="A4631" s="95"/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5">
      <c r="A4632" s="95"/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5">
      <c r="A4633" s="95"/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5">
      <c r="A4634" s="95"/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5">
      <c r="A4635" s="95"/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5">
      <c r="A4636" s="95"/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5">
      <c r="A4637" s="95"/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5">
      <c r="A4638" s="95"/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5">
      <c r="A4639" s="95"/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5">
      <c r="A4640" s="95"/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5">
      <c r="A4641" s="95"/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5">
      <c r="A4642" s="95"/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5">
      <c r="A4643" s="95"/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5">
      <c r="A4644" s="95"/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5">
      <c r="A4645" s="95"/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5">
      <c r="A4646" s="95"/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5">
      <c r="A4647" s="95"/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5">
      <c r="A4648" s="95"/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5">
      <c r="A4649" s="95"/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5">
      <c r="A4650" s="95"/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5">
      <c r="A4651" s="95"/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5">
      <c r="A4652" s="95"/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5">
      <c r="A4653" s="95"/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5">
      <c r="A4654" s="95"/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5">
      <c r="A4655" s="95"/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5">
      <c r="A4656" s="95"/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5">
      <c r="A4657" s="95"/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5">
      <c r="A4658" s="95"/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5">
      <c r="A4659" s="95"/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5">
      <c r="A4660" s="95"/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5">
      <c r="A4661" s="95"/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5">
      <c r="A4662" s="95"/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5">
      <c r="A4663" s="95"/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5">
      <c r="A4664" s="95"/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5">
      <c r="A4665" s="95"/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5">
      <c r="A4666" s="95"/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5">
      <c r="A4667" s="95"/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5">
      <c r="A4668" s="95"/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5">
      <c r="A4669" s="95"/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5">
      <c r="A4670" s="95"/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5">
      <c r="A4671" s="95"/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5">
      <c r="A4672" s="95"/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5">
      <c r="A4673" s="95"/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5">
      <c r="A4674" s="95"/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5">
      <c r="A4675" s="95"/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5">
      <c r="A4676" s="95"/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5">
      <c r="A4677" s="95"/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5">
      <c r="A4678" s="95"/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5">
      <c r="A4679" s="95"/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5">
      <c r="A4680" s="95"/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5">
      <c r="A4681" s="95"/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5">
      <c r="A4682" s="95"/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5">
      <c r="A4683" s="95"/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5">
      <c r="A4684" s="95"/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5">
      <c r="A4685" s="95"/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5">
      <c r="A4686" s="95"/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5">
      <c r="A4687" s="95"/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5">
      <c r="A4688" s="95"/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5">
      <c r="A4689" s="95"/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5">
      <c r="A4690" s="95"/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5">
      <c r="A4691" s="95"/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5">
      <c r="A4692" s="95"/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5">
      <c r="A4693" s="95"/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5">
      <c r="A4694" s="95"/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5">
      <c r="A4695" s="95"/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5">
      <c r="A4696" s="95"/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5">
      <c r="A4697" s="95"/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5">
      <c r="A4698" s="95"/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5">
      <c r="A4699" s="95"/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5">
      <c r="A4700" s="95"/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5">
      <c r="A4701" s="95"/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5">
      <c r="A4702" s="95"/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5">
      <c r="A4703" s="95"/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5">
      <c r="A4704" s="95"/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5">
      <c r="A4705" s="95"/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5">
      <c r="A4706" s="95"/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5">
      <c r="A4707" s="95"/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5">
      <c r="A4708" s="95"/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5">
      <c r="A4709" s="95"/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5">
      <c r="A4710" s="95"/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5">
      <c r="A4711" s="95"/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5">
      <c r="A4712" s="95"/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5">
      <c r="A4713" s="95"/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5">
      <c r="A4714" s="95"/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5">
      <c r="A4715" s="95"/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5">
      <c r="A4716" s="95"/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5">
      <c r="A4717" s="95"/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5">
      <c r="A4718" s="95"/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5">
      <c r="A4719" s="95"/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5">
      <c r="A4720" s="95"/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5">
      <c r="A4721" s="95"/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5">
      <c r="A4722" s="95"/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5">
      <c r="A4723" s="95"/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5">
      <c r="A4724" s="95"/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5">
      <c r="A4725" s="95"/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5">
      <c r="A4726" s="95"/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5">
      <c r="A4727" s="95"/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5">
      <c r="A4728" s="95"/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5">
      <c r="A4729" s="95"/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5">
      <c r="A4730" s="95"/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5">
      <c r="A4731" s="95"/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5">
      <c r="A4732" s="95"/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5">
      <c r="A4733" s="95"/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5">
      <c r="A4734" s="95"/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5">
      <c r="A4735" s="95"/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5">
      <c r="A4736" s="95"/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5">
      <c r="A4737" s="95"/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5">
      <c r="A4738" s="95"/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5">
      <c r="A4739" s="95"/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5">
      <c r="A4740" s="95"/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5">
      <c r="A4741" s="95"/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5">
      <c r="A4742" s="95"/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5">
      <c r="A4743" s="95"/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5">
      <c r="A4744" s="95"/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5">
      <c r="A4745" s="95"/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5">
      <c r="A4746" s="95"/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5">
      <c r="A4747" s="95"/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5">
      <c r="A4748" s="95"/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5">
      <c r="A4749" s="95"/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5">
      <c r="A4750" s="95"/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5">
      <c r="A4751" s="95"/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5">
      <c r="A4752" s="95"/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5">
      <c r="A4753" s="95"/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5">
      <c r="A4754" s="95"/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5">
      <c r="A4755" s="95"/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5">
      <c r="A4756" s="95"/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5">
      <c r="A4757" s="95"/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5">
      <c r="A4758" s="95"/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5">
      <c r="A4759" s="95"/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5">
      <c r="A4760" s="95"/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5">
      <c r="A4761" s="95"/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5">
      <c r="A4762" s="95"/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5">
      <c r="A4763" s="95"/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5">
      <c r="A4764" s="95"/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5">
      <c r="A4765" s="95"/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5">
      <c r="A4766" s="95"/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5">
      <c r="A4767" s="95"/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5">
      <c r="A4768" s="95"/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5">
      <c r="A4769" s="95"/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5">
      <c r="A4770" s="95"/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5">
      <c r="A4771" s="95"/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5">
      <c r="A4772" s="95"/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5">
      <c r="A4773" s="95"/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5">
      <c r="A4774" s="95"/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5">
      <c r="A4775" s="95"/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5">
      <c r="A4776" s="95"/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5">
      <c r="A4777" s="95"/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5">
      <c r="A4778" s="95"/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5">
      <c r="A4779" s="95"/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5">
      <c r="A4780" s="95"/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5">
      <c r="A4781" s="95"/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5">
      <c r="A4782" s="95"/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5">
      <c r="A4783" s="95"/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5">
      <c r="A4784" s="95"/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5">
      <c r="A4785" s="95"/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5">
      <c r="A4786" s="95"/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5">
      <c r="A4787" s="95"/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5">
      <c r="A4788" s="95"/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5">
      <c r="A4789" s="95"/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5">
      <c r="A4790" s="95"/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5">
      <c r="A4791" s="95"/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5">
      <c r="A4792" s="95"/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5">
      <c r="A4793" s="95"/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5">
      <c r="A4794" s="95"/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5">
      <c r="A4795" s="95"/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5">
      <c r="A4796" s="95"/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5">
      <c r="A4797" s="95"/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5">
      <c r="A4798" s="95"/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5">
      <c r="A4799" s="95"/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5">
      <c r="A4800" s="95"/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5">
      <c r="A4801" s="95"/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5">
      <c r="A4802" s="95"/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5">
      <c r="A4803" s="95"/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5">
      <c r="A4804" s="95"/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5">
      <c r="A4805" s="95"/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5">
      <c r="A4806" s="95"/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5">
      <c r="A4807" s="95"/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5">
      <c r="A4808" s="95"/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5">
      <c r="A4809" s="95"/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5">
      <c r="A4810" s="95"/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5">
      <c r="A4811" s="95"/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5">
      <c r="A4812" s="95"/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5">
      <c r="A4813" s="95"/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5">
      <c r="A4814" s="95"/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5">
      <c r="A4815" s="95"/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5">
      <c r="A4816" s="95"/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5">
      <c r="A4817" s="95"/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5">
      <c r="A4818" s="95"/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5">
      <c r="A4819" s="95"/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5">
      <c r="A4820" s="95"/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5">
      <c r="A4821" s="95"/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5">
      <c r="A4822" s="95"/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5">
      <c r="A4823" s="95"/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5">
      <c r="A4824" s="95"/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5">
      <c r="A4825" s="95"/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5">
      <c r="A4826" s="95"/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5">
      <c r="A4827" s="95"/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5">
      <c r="A4828" s="95"/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5">
      <c r="A4829" s="95"/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5">
      <c r="A4830" s="95"/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5">
      <c r="A4831" s="95"/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5">
      <c r="A4832" s="95"/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5">
      <c r="A4833" s="95"/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5">
      <c r="A4834" s="95"/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5">
      <c r="A4835" s="95"/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5">
      <c r="A4836" s="95"/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5">
      <c r="A4837" s="95"/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5">
      <c r="A4838" s="95"/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5">
      <c r="A4839" s="95"/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5">
      <c r="A4840" s="95"/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5">
      <c r="A4841" s="95"/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5">
      <c r="A4842" s="95"/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5">
      <c r="A4843" s="95"/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5">
      <c r="A4844" s="95"/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5">
      <c r="A4845" s="95"/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5">
      <c r="A4846" s="95"/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5">
      <c r="A4847" s="95"/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5">
      <c r="A4848" s="95"/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5">
      <c r="A4849" s="95"/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5">
      <c r="A4850" s="95"/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5">
      <c r="A4851" s="95"/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5">
      <c r="A4852" s="95"/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5">
      <c r="A4853" s="95"/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5">
      <c r="A4854" s="95"/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5">
      <c r="A4855" s="95"/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5">
      <c r="A4856" s="95"/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5">
      <c r="A4857" s="95"/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5">
      <c r="A4858" s="95"/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5">
      <c r="A4859" s="95"/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5">
      <c r="A4860" s="95"/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5">
      <c r="A4861" s="95"/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5">
      <c r="A4862" s="95"/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5">
      <c r="A4863" s="95"/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5">
      <c r="A4864" s="95"/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5">
      <c r="A4865" s="95"/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5">
      <c r="A4866" s="95"/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5">
      <c r="A4867" s="95"/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5">
      <c r="A4868" s="95"/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5">
      <c r="A4869" s="95"/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5">
      <c r="A4870" s="95"/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5">
      <c r="A4871" s="95"/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5">
      <c r="A4872" s="95"/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5">
      <c r="A4873" s="95"/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5">
      <c r="A4874" s="95"/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5">
      <c r="A4875" s="95"/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5">
      <c r="A4876" s="95"/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5">
      <c r="A4877" s="95"/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5">
      <c r="A4878" s="95"/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5">
      <c r="A4879" s="95"/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5">
      <c r="A4880" s="95"/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5">
      <c r="A4881" s="95"/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5">
      <c r="A4882" s="95"/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5">
      <c r="A4883" s="95"/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5">
      <c r="A4884" s="95"/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5">
      <c r="A4885" s="95"/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5">
      <c r="A4886" s="95"/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5">
      <c r="A4887" s="95"/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5">
      <c r="A4888" s="95"/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5">
      <c r="A4889" s="95"/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5">
      <c r="A4890" s="95"/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5">
      <c r="A4891" s="95"/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5">
      <c r="A4892" s="95"/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5">
      <c r="A4893" s="95"/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5">
      <c r="A4894" s="95"/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5">
      <c r="A4895" s="95"/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5">
      <c r="A4896" s="95"/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5">
      <c r="A4897" s="95"/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5">
      <c r="A4898" s="95"/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5">
      <c r="A4899" s="95"/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5">
      <c r="A4900" s="95"/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5">
      <c r="A4901" s="95"/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5">
      <c r="A4902" s="95"/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5">
      <c r="A4903" s="95"/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5">
      <c r="A4904" s="95"/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5">
      <c r="A4905" s="95"/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5">
      <c r="A4906" s="95"/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5">
      <c r="A4907" s="95"/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5">
      <c r="A4908" s="95"/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5">
      <c r="A4909" s="95"/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5">
      <c r="A4910" s="95"/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5">
      <c r="A4911" s="95"/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5">
      <c r="A4912" s="95"/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5">
      <c r="A4913" s="95"/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5">
      <c r="A4914" s="95"/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5">
      <c r="A4915" s="95"/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5">
      <c r="A4916" s="95"/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5">
      <c r="A4917" s="95"/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5">
      <c r="A4918" s="95"/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5">
      <c r="A4919" s="95"/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5">
      <c r="A4920" s="95"/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5">
      <c r="A4921" s="95"/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5">
      <c r="A4922" s="95"/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5">
      <c r="A4923" s="95"/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5">
      <c r="A4924" s="95"/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5">
      <c r="A4925" s="95"/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5">
      <c r="A4926" s="95"/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5">
      <c r="A4927" s="95"/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5">
      <c r="A4928" s="95"/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5">
      <c r="A4929" s="95"/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5">
      <c r="A4930" s="95"/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5">
      <c r="A4931" s="95"/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5">
      <c r="A4932" s="95"/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5">
      <c r="A4933" s="95"/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5">
      <c r="A4934" s="95"/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5">
      <c r="A4935" s="95"/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5">
      <c r="A4936" s="95"/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5">
      <c r="A4937" s="95"/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5">
      <c r="A4938" s="95"/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5">
      <c r="A4939" s="95"/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5">
      <c r="A4940" s="95"/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5">
      <c r="A4941" s="95"/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5">
      <c r="A4942" s="95"/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5">
      <c r="A4943" s="95"/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5">
      <c r="A4944" s="95"/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5">
      <c r="A4945" s="95"/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5">
      <c r="A4946" s="95"/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5">
      <c r="A4947" s="95"/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5">
      <c r="A4948" s="95"/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5">
      <c r="A4949" s="95"/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5">
      <c r="A4950" s="95"/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5">
      <c r="A4951" s="95"/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5">
      <c r="A4952" s="95"/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5">
      <c r="A4953" s="95"/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5">
      <c r="A4954" s="95"/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5">
      <c r="A4955" s="95"/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5">
      <c r="A4956" s="95"/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5">
      <c r="A4957" s="95"/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5">
      <c r="A4958" s="95"/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5">
      <c r="A4959" s="95"/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5">
      <c r="A4960" s="95"/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5">
      <c r="A4961" s="95"/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5">
      <c r="A4962" s="95"/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5">
      <c r="A4963" s="95"/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5">
      <c r="A4964" s="95"/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5">
      <c r="A4965" s="95"/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5">
      <c r="A4966" s="95"/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5">
      <c r="A4967" s="95"/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5">
      <c r="A4968" s="95"/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5">
      <c r="A4969" s="95"/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5">
      <c r="A4970" s="95"/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5">
      <c r="A4971" s="95"/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5">
      <c r="A4972" s="95"/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5">
      <c r="A4973" s="95"/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5">
      <c r="A4974" s="95"/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5">
      <c r="A4975" s="95"/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5">
      <c r="A4976" s="95"/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5">
      <c r="A4977" s="95"/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5">
      <c r="A4978" s="95"/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5">
      <c r="A4979" s="95"/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5">
      <c r="A4980" s="95"/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5">
      <c r="A4981" s="95"/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5">
      <c r="A4982" s="95"/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5">
      <c r="A4983" s="95"/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5">
      <c r="A4984" s="95"/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5">
      <c r="A4985" s="95"/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5">
      <c r="A4986" s="95"/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5">
      <c r="A4987" s="95"/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5">
      <c r="A4988" s="95"/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5">
      <c r="A4989" s="95"/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5">
      <c r="A4990" s="95"/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5">
      <c r="A4991" s="95"/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5">
      <c r="A4992" s="95"/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5">
      <c r="A4993" s="95"/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5">
      <c r="A4994" s="95"/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5">
      <c r="A4995" s="95"/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5">
      <c r="A4996" s="95"/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5">
      <c r="A4997" s="95"/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5">
      <c r="A4998" s="95"/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5">
      <c r="A4999" s="95"/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5">
      <c r="A5000" s="95"/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5">
      <c r="A5001" s="95"/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5">
      <c r="A5002" s="95"/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5">
      <c r="A5003" s="95"/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5">
      <c r="A5004" s="95"/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5">
      <c r="A5005" s="95"/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5">
      <c r="A5006" s="95"/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5">
      <c r="A5007" s="95"/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5">
      <c r="A5008" s="95"/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5">
      <c r="A5009" s="95"/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5">
      <c r="A5010" s="95"/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5">
      <c r="A5011" s="95"/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5">
      <c r="A5012" s="95"/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5">
      <c r="A5013" s="95"/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5">
      <c r="A5014" s="95"/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5">
      <c r="A5015" s="95"/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5">
      <c r="A5016" s="95"/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5">
      <c r="A5017" s="95"/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5">
      <c r="A5018" s="95"/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5">
      <c r="A5019" s="95"/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5">
      <c r="A5020" s="95"/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5">
      <c r="A5021" s="95"/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5">
      <c r="A5022" s="95"/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5">
      <c r="A5023" s="95"/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5">
      <c r="A5024" s="95"/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5">
      <c r="A5025" s="95"/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5">
      <c r="A5026" s="95"/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5">
      <c r="A5027" s="95"/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5">
      <c r="A5028" s="95"/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5">
      <c r="A5029" s="95"/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5">
      <c r="A5030" s="95"/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5">
      <c r="A5031" s="95"/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5">
      <c r="A5032" s="95"/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5">
      <c r="A5033" s="95"/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5">
      <c r="A5034" s="95"/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5">
      <c r="A5035" s="95"/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5">
      <c r="A5036" s="95"/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5">
      <c r="A5037" s="95"/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5">
      <c r="A5038" s="95"/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5">
      <c r="A5039" s="95"/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5">
      <c r="A5040" s="95"/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5">
      <c r="A5041" s="95"/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5">
      <c r="A5042" s="95"/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5">
      <c r="A5043" s="95"/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5">
      <c r="A5044" s="95"/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5">
      <c r="A5045" s="95"/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5">
      <c r="A5046" s="95"/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5">
      <c r="A5047" s="95"/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5">
      <c r="A5048" s="95"/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5">
      <c r="A5049" s="95"/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5">
      <c r="A5050" s="95"/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5">
      <c r="A5051" s="95"/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5">
      <c r="A5052" s="95"/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5">
      <c r="A5053" s="95"/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5">
      <c r="A5054" s="95"/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5">
      <c r="A5055" s="95"/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5">
      <c r="A5056" s="95"/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5">
      <c r="A5057" s="95"/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5">
      <c r="A5058" s="95"/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5">
      <c r="A5059" s="95"/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5">
      <c r="A5060" s="95"/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5">
      <c r="A5061" s="95"/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5">
      <c r="A5062" s="95"/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5">
      <c r="A5063" s="95"/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5">
      <c r="A5064" s="95"/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5">
      <c r="A5065" s="95"/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5">
      <c r="A5066" s="95"/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5">
      <c r="A5067" s="95"/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5">
      <c r="A5068" s="95"/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5">
      <c r="A5069" s="95"/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5">
      <c r="A5070" s="95"/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5">
      <c r="A5071" s="95"/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5">
      <c r="A5072" s="95"/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5">
      <c r="A5073" s="95"/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5">
      <c r="A5074" s="95"/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5">
      <c r="A5075" s="95"/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5">
      <c r="A5076" s="95"/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5">
      <c r="A5077" s="95"/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5">
      <c r="A5078" s="95"/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5">
      <c r="A5079" s="95"/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5">
      <c r="A5080" s="95"/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5">
      <c r="A5081" s="95"/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5">
      <c r="A5082" s="95"/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5">
      <c r="A5083" s="95"/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5">
      <c r="A5084" s="95"/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5">
      <c r="A5085" s="95"/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5">
      <c r="A5086" s="95"/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5">
      <c r="A5087" s="95"/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5">
      <c r="A5088" s="95"/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5">
      <c r="A5089" s="95"/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5">
      <c r="A5090" s="95"/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5">
      <c r="A5091" s="95"/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5">
      <c r="A5092" s="95"/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5">
      <c r="A5093" s="95"/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5">
      <c r="A5094" s="95"/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5">
      <c r="A5095" s="95"/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5">
      <c r="A5096" s="95"/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5">
      <c r="A5097" s="95"/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5">
      <c r="A5098" s="95"/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5">
      <c r="A5099" s="95"/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5">
      <c r="A5100" s="95"/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5">
      <c r="A5101" s="95"/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5">
      <c r="A5102" s="95"/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5">
      <c r="A5103" s="95"/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5">
      <c r="A5104" s="95"/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5">
      <c r="A5105" s="95"/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5">
      <c r="A5106" s="95"/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5">
      <c r="A5107" s="95"/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5">
      <c r="A5108" s="95"/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5">
      <c r="A5109" s="95"/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5">
      <c r="A5110" s="95"/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5">
      <c r="A5111" s="95"/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5">
      <c r="A5112" s="95"/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5">
      <c r="A5113" s="95"/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5">
      <c r="A5114" s="95"/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5">
      <c r="A5115" s="95"/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5">
      <c r="A5116" s="95"/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5">
      <c r="A5117" s="95"/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5">
      <c r="A5118" s="95"/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5">
      <c r="A5119" s="95"/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5">
      <c r="A5120" s="95"/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5">
      <c r="A5121" s="95"/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5">
      <c r="A5122" s="95"/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5">
      <c r="A5123" s="95"/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5">
      <c r="A5124" s="95"/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5">
      <c r="A5125" s="95"/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5">
      <c r="A5126" s="95"/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5">
      <c r="A5127" s="95"/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5">
      <c r="A5128" s="95"/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5">
      <c r="A5129" s="95"/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5">
      <c r="A5130" s="95"/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5">
      <c r="A5131" s="95"/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5">
      <c r="A5132" s="95"/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5">
      <c r="A5133" s="95"/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5">
      <c r="A5134" s="95"/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5">
      <c r="A5135" s="95"/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5">
      <c r="A5136" s="95"/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5">
      <c r="A5137" s="95"/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5">
      <c r="A5138" s="95"/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5">
      <c r="A5139" s="95"/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5">
      <c r="A5140" s="95"/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5">
      <c r="A5141" s="95"/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5">
      <c r="A5142" s="95"/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5">
      <c r="A5143" s="95"/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5">
      <c r="A5144" s="95"/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5">
      <c r="A5145" s="95"/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5">
      <c r="A5146" s="95"/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5">
      <c r="A5147" s="95"/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5">
      <c r="A5148" s="95"/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5">
      <c r="A5149" s="95"/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5">
      <c r="A5150" s="95"/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5">
      <c r="A5151" s="95"/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5">
      <c r="A5152" s="95"/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5">
      <c r="A5153" s="95"/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5">
      <c r="A5154" s="95"/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5">
      <c r="A5155" s="95"/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5">
      <c r="A5156" s="95"/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5">
      <c r="A5157" s="95"/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5">
      <c r="A5158" s="95"/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5">
      <c r="A5159" s="95"/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5">
      <c r="A5160" s="95"/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5">
      <c r="A5161" s="95"/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5">
      <c r="A5162" s="95"/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5">
      <c r="A5163" s="95"/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5">
      <c r="A5164" s="95"/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5">
      <c r="A5165" s="95"/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5">
      <c r="A5166" s="95"/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5">
      <c r="A5167" s="95"/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5">
      <c r="A5168" s="95"/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5">
      <c r="A5169" s="95"/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5">
      <c r="A5170" s="95"/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5">
      <c r="A5171" s="95"/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5">
      <c r="A5172" s="95"/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5">
      <c r="A5173" s="95"/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5">
      <c r="A5174" s="95"/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5">
      <c r="A5175" s="95"/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5">
      <c r="A5176" s="95"/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5">
      <c r="A5177" s="95"/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5">
      <c r="A5178" s="95"/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5">
      <c r="A5179" s="95"/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5">
      <c r="A5180" s="95"/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5">
      <c r="A5181" s="95"/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5">
      <c r="A5182" s="95"/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5">
      <c r="A5183" s="95"/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5">
      <c r="A5184" s="95"/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5">
      <c r="A5185" s="95"/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5">
      <c r="A5186" s="95"/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5">
      <c r="A5187" s="95"/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5">
      <c r="A5188" s="95"/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5">
      <c r="A5189" s="95"/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5">
      <c r="A5190" s="95"/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5">
      <c r="A5191" s="95"/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5">
      <c r="A5192" s="95"/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5">
      <c r="A5193" s="95"/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5">
      <c r="A5194" s="95"/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5">
      <c r="A5195" s="95"/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5">
      <c r="A5196" s="95"/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5">
      <c r="A5197" s="95"/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5">
      <c r="A5198" s="95"/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5">
      <c r="A5199" s="95"/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5">
      <c r="A5200" s="95"/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5">
      <c r="A5201" s="95"/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5">
      <c r="A5202" s="95"/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5">
      <c r="A5203" s="95"/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5">
      <c r="A5204" s="95"/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5">
      <c r="A5205" s="95"/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5">
      <c r="A5206" s="95"/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5">
      <c r="A5207" s="95"/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5">
      <c r="A5208" s="95"/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5">
      <c r="A5209" s="95"/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5">
      <c r="A5210" s="95"/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5">
      <c r="A5211" s="95"/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5">
      <c r="A5212" s="95"/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5">
      <c r="A5213" s="95"/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5">
      <c r="A5214" s="95"/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5">
      <c r="A5215" s="95"/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5">
      <c r="A5216" s="95"/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5">
      <c r="A5217" s="95"/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5">
      <c r="A5218" s="95"/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5">
      <c r="A5219" s="95"/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5">
      <c r="A5220" s="95"/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5">
      <c r="A5221" s="95"/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5">
      <c r="A5222" s="95"/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5">
      <c r="A5223" s="95"/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5">
      <c r="A5224" s="95"/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5">
      <c r="A5225" s="95"/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5">
      <c r="A5226" s="95"/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5">
      <c r="A5227" s="95"/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5">
      <c r="A5228" s="95"/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5">
      <c r="A5229" s="95"/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5">
      <c r="A5230" s="95"/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5">
      <c r="A5231" s="95"/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5">
      <c r="A5232" s="95"/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5">
      <c r="A5233" s="95"/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5">
      <c r="A5234" s="95"/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5">
      <c r="A5235" s="95"/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5">
      <c r="A5236" s="95"/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5">
      <c r="A5237" s="95"/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5">
      <c r="A5238" s="95"/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5">
      <c r="A5239" s="95"/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5">
      <c r="A5240" s="95"/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5">
      <c r="A5241" s="95"/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5">
      <c r="A5242" s="95"/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5">
      <c r="A5243" s="95"/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5">
      <c r="A5244" s="95"/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5">
      <c r="A5245" s="95"/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5">
      <c r="A5246" s="95"/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5">
      <c r="A5247" s="95"/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5">
      <c r="A5248" s="95"/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5">
      <c r="A5249" s="95"/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5">
      <c r="A5250" s="95"/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5">
      <c r="A5251" s="95"/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5">
      <c r="A5252" s="95"/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5">
      <c r="A5253" s="95"/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5">
      <c r="A5254" s="95"/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5">
      <c r="A5255" s="95"/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5">
      <c r="A5256" s="95"/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5">
      <c r="A5257" s="95"/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5">
      <c r="A5258" s="95"/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5">
      <c r="A5259" s="95"/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5">
      <c r="A5260" s="95"/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5">
      <c r="A5261" s="95"/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5">
      <c r="A5262" s="95"/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5">
      <c r="A5263" s="95"/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5">
      <c r="A5264" s="95"/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5">
      <c r="A5265" s="95"/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5">
      <c r="A5266" s="95"/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5">
      <c r="A5267" s="95"/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5">
      <c r="A5268" s="95"/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5">
      <c r="A5269" s="95"/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5">
      <c r="A5270" s="95"/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5">
      <c r="A5271" s="95"/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5">
      <c r="A5272" s="95"/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5">
      <c r="A5273" s="95"/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5">
      <c r="A5274" s="95"/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5">
      <c r="A5275" s="95"/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5">
      <c r="A5276" s="95"/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5">
      <c r="A5277" s="95"/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5">
      <c r="A5278" s="95"/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5">
      <c r="A5279" s="95"/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5">
      <c r="A5280" s="95"/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5">
      <c r="A5281" s="95"/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5">
      <c r="A5282" s="95"/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5">
      <c r="A5283" s="95"/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5">
      <c r="A5284" s="95"/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5">
      <c r="A5285" s="95"/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5">
      <c r="A5286" s="95"/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5">
      <c r="A5287" s="95"/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5">
      <c r="A5288" s="95"/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5">
      <c r="A5289" s="95"/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5">
      <c r="A5290" s="95"/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5">
      <c r="A5291" s="95"/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5">
      <c r="A5292" s="95"/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5">
      <c r="A5293" s="95"/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5">
      <c r="A5294" s="95"/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5">
      <c r="A5295" s="95"/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5">
      <c r="A5296" s="95"/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5">
      <c r="A5297" s="95"/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5">
      <c r="A5298" s="95"/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5">
      <c r="A5299" s="95"/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5">
      <c r="A5300" s="95"/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5">
      <c r="A5301" s="95"/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5">
      <c r="A5302" s="95"/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5">
      <c r="A5303" s="95"/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5">
      <c r="A5304" s="95"/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5">
      <c r="A5305" s="95"/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5">
      <c r="A5306" s="95"/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5">
      <c r="A5307" s="95"/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5">
      <c r="A5308" s="95"/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5">
      <c r="A5309" s="95"/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5">
      <c r="A5310" s="95"/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5">
      <c r="A5311" s="95"/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5">
      <c r="A5312" s="95"/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5">
      <c r="A5313" s="95"/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5">
      <c r="A5314" s="95"/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5">
      <c r="A5315" s="95"/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5">
      <c r="A5316" s="95"/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5">
      <c r="A5317" s="95"/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5">
      <c r="A5318" s="95"/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5">
      <c r="A5319" s="95"/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5">
      <c r="A5320" s="95"/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5">
      <c r="A5321" s="95"/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5">
      <c r="A5322" s="95"/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5">
      <c r="A5323" s="95"/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5">
      <c r="A5324" s="95"/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5">
      <c r="A5325" s="95"/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5">
      <c r="A5326" s="95"/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5">
      <c r="A5327" s="95"/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5">
      <c r="A5328" s="95"/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5">
      <c r="A5329" s="95"/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5">
      <c r="A5330" s="95"/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5">
      <c r="A5331" s="95"/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5">
      <c r="A5332" s="95"/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5">
      <c r="A5333" s="95"/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5">
      <c r="A5334" s="95"/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5">
      <c r="A5335" s="95"/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5">
      <c r="A5336" s="95"/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5">
      <c r="A5337" s="95"/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5">
      <c r="A5338" s="95"/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5">
      <c r="A5339" s="95"/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5">
      <c r="A5340" s="95"/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5">
      <c r="A5341" s="95"/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5">
      <c r="A5342" s="95"/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5">
      <c r="A5343" s="95"/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5">
      <c r="A5344" s="95"/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5">
      <c r="A5345" s="95"/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5">
      <c r="A5346" s="95"/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5">
      <c r="A5347" s="95"/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5">
      <c r="A5348" s="95"/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5">
      <c r="A5349" s="95"/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5">
      <c r="A5350" s="95"/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5">
      <c r="A5351" s="95"/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5">
      <c r="A5352" s="95"/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5">
      <c r="A5353" s="95"/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5">
      <c r="A5354" s="95"/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5">
      <c r="A5355" s="95"/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5">
      <c r="A5356" s="95"/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5">
      <c r="A5357" s="95"/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5">
      <c r="A5358" s="95"/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5">
      <c r="A5359" s="95"/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5">
      <c r="A5360" s="95"/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5">
      <c r="A5361" s="95"/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5">
      <c r="A5362" s="95"/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5">
      <c r="A5363" s="95"/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5">
      <c r="A5364" s="95"/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5">
      <c r="A5365" s="95"/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5">
      <c r="A5366" s="95"/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5">
      <c r="A5367" s="95"/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5">
      <c r="A5368" s="95"/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5">
      <c r="A5369" s="95"/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5">
      <c r="A5370" s="95"/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5">
      <c r="A5371" s="95"/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5">
      <c r="A5372" s="95"/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5">
      <c r="A5373" s="95"/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5">
      <c r="A5374" s="95"/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5">
      <c r="A5375" s="95"/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5">
      <c r="A5376" s="95"/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5">
      <c r="A5377" s="95"/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5">
      <c r="A5378" s="95"/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5">
      <c r="A5379" s="95"/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5">
      <c r="A5380" s="95"/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5">
      <c r="A5381" s="95"/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5">
      <c r="A5382" s="95"/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5">
      <c r="A5383" s="95"/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5">
      <c r="A5384" s="95"/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5">
      <c r="A5385" s="95"/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5">
      <c r="A5386" s="95"/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5">
      <c r="A5387" s="95"/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5">
      <c r="A5388" s="95"/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5">
      <c r="A5389" s="95"/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5">
      <c r="A5390" s="95"/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5">
      <c r="A5391" s="95"/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5">
      <c r="A5392" s="95"/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5">
      <c r="A5393" s="95"/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5">
      <c r="A5394" s="95"/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5">
      <c r="A5395" s="95"/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5">
      <c r="A5396" s="95"/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5">
      <c r="A5397" s="95"/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5">
      <c r="A5398" s="95"/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5">
      <c r="A5399" s="95"/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5">
      <c r="A5400" s="95"/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5">
      <c r="A5401" s="95"/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5">
      <c r="A5402" s="95"/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5">
      <c r="A5403" s="95"/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5">
      <c r="A5404" s="95"/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5">
      <c r="A5405" s="95"/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5">
      <c r="A5406" s="95"/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5">
      <c r="A5407" s="95"/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5">
      <c r="A5408" s="95"/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5">
      <c r="A5409" s="95"/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5">
      <c r="A5410" s="95"/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5">
      <c r="A5411" s="95"/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5">
      <c r="A5412" s="95"/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5">
      <c r="A5413" s="95"/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5">
      <c r="A5414" s="95"/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5">
      <c r="A5415" s="95"/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5">
      <c r="A5416" s="95"/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5">
      <c r="A5417" s="95"/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5">
      <c r="A5418" s="95"/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5">
      <c r="A5419" s="95"/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5">
      <c r="A5420" s="95"/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5">
      <c r="A5421" s="95"/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5">
      <c r="A5422" s="95"/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5">
      <c r="A5423" s="95"/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5">
      <c r="A5424" s="95"/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5">
      <c r="A5425" s="95"/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5">
      <c r="A5426" s="95"/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5">
      <c r="A5427" s="95"/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5">
      <c r="A5428" s="95"/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5">
      <c r="A5429" s="95"/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5">
      <c r="A5430" s="95"/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5">
      <c r="A5431" s="95"/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5">
      <c r="A5432" s="95"/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5">
      <c r="A5433" s="95"/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5">
      <c r="A5434" s="95"/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5">
      <c r="A5435" s="95"/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5">
      <c r="A5436" s="95"/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5">
      <c r="A5437" s="95"/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5">
      <c r="A5438" s="95"/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5">
      <c r="A5439" s="95"/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5">
      <c r="A5440" s="95"/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5">
      <c r="A5441" s="95"/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5">
      <c r="A5442" s="95"/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5">
      <c r="A5443" s="95"/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5">
      <c r="A5444" s="95"/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5">
      <c r="A5445" s="95"/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5">
      <c r="A5446" s="95"/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5">
      <c r="A5447" s="95"/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5">
      <c r="A5448" s="95"/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5">
      <c r="A5449" s="95"/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5">
      <c r="A5450" s="95"/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5">
      <c r="A5451" s="95"/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5">
      <c r="A5452" s="95"/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5">
      <c r="A5453" s="95"/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5">
      <c r="A5454" s="95"/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5">
      <c r="A5455" s="95"/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5">
      <c r="A5456" s="95"/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5">
      <c r="A5457" s="95"/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5">
      <c r="A5458" s="95"/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5">
      <c r="A5459" s="95"/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5">
      <c r="A5460" s="95"/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5">
      <c r="A5461" s="95"/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5">
      <c r="A5462" s="95"/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5">
      <c r="A5463" s="95"/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5">
      <c r="A5464" s="95"/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5">
      <c r="A5465" s="95"/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5">
      <c r="A5466" s="95"/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5">
      <c r="A5467" s="95"/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5">
      <c r="A5468" s="95"/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5">
      <c r="A5469" s="95"/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5">
      <c r="A5470" s="95"/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5">
      <c r="A5471" s="95"/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5">
      <c r="A5472" s="95"/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5">
      <c r="A5473" s="95"/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5">
      <c r="A5474" s="95"/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5">
      <c r="A5475" s="95"/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5">
      <c r="A5476" s="95"/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5">
      <c r="A5477" s="95"/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5">
      <c r="A5478" s="95"/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5">
      <c r="A5479" s="95"/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5">
      <c r="A5480" s="95"/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5">
      <c r="A5481" s="95"/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5">
      <c r="A5482" s="95"/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5">
      <c r="A5483" s="95"/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5">
      <c r="A5484" s="95"/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5">
      <c r="A5485" s="95"/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5">
      <c r="A5486" s="95"/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5">
      <c r="A5487" s="95"/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5">
      <c r="A5488" s="95"/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5">
      <c r="A5489" s="95"/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5">
      <c r="A5490" s="95"/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5">
      <c r="A5491" s="95"/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5">
      <c r="A5492" s="95"/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5">
      <c r="A5493" s="95"/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5">
      <c r="A5494" s="95"/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5">
      <c r="A5495" s="95"/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5">
      <c r="A5496" s="95"/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5">
      <c r="A5497" s="95"/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5">
      <c r="A5498" s="95"/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5">
      <c r="A5499" s="95"/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5">
      <c r="A5500" s="95"/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5">
      <c r="A5501" s="95"/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5">
      <c r="A5502" s="95"/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5">
      <c r="A5503" s="95"/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5">
      <c r="A5504" s="95"/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5">
      <c r="A5505" s="95"/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5">
      <c r="A5506" s="95"/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5">
      <c r="A5507" s="95"/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5">
      <c r="A5508" s="95"/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5">
      <c r="A5509" s="95"/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5">
      <c r="A5510" s="95"/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5">
      <c r="A5511" s="95"/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5">
      <c r="A5512" s="95"/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5">
      <c r="A5513" s="95"/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5">
      <c r="A5514" s="95"/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5">
      <c r="A5515" s="95"/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5">
      <c r="A5516" s="95"/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5">
      <c r="A5517" s="95"/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5">
      <c r="A5518" s="95"/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5">
      <c r="A5519" s="95"/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5">
      <c r="A5520" s="95"/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5">
      <c r="A5521" s="95"/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5">
      <c r="A5522" s="95"/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5">
      <c r="A5523" s="95"/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5">
      <c r="A5524" s="95"/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5">
      <c r="A5525" s="95"/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5">
      <c r="A5526" s="95"/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5">
      <c r="A5527" s="95"/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5">
      <c r="A5528" s="95"/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5">
      <c r="A5529" s="95"/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5">
      <c r="A5530" s="95"/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5">
      <c r="A5531" s="95"/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5">
      <c r="A5532" s="95"/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5">
      <c r="A5533" s="95"/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5">
      <c r="A5534" s="95"/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5">
      <c r="A5535" s="95"/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5">
      <c r="A5536" s="95"/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5">
      <c r="A5537" s="95"/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5">
      <c r="A5538" s="95"/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5">
      <c r="A5539" s="95"/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5">
      <c r="A5540" s="95"/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5">
      <c r="A5541" s="95"/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5">
      <c r="A5542" s="95"/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5">
      <c r="A5543" s="95"/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5">
      <c r="A5544" s="95"/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5">
      <c r="A5545" s="95"/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5">
      <c r="A5546" s="95"/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5">
      <c r="A5547" s="95"/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5">
      <c r="A5548" s="95"/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5">
      <c r="A5549" s="95"/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5">
      <c r="A5550" s="95"/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5">
      <c r="A5551" s="95"/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5">
      <c r="A5552" s="95"/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5">
      <c r="A5553" s="95"/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5">
      <c r="A5554" s="95"/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5">
      <c r="A5555" s="95"/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5">
      <c r="A5556" s="95"/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5">
      <c r="A5557" s="95"/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5">
      <c r="A5558" s="95"/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5">
      <c r="A5559" s="95"/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5">
      <c r="A5560" s="95"/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5">
      <c r="A5561" s="95"/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5">
      <c r="A5562" s="95"/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5">
      <c r="A5563" s="95"/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5">
      <c r="A5564" s="95"/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5">
      <c r="A5565" s="95"/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5">
      <c r="A5566" s="95"/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5">
      <c r="A5567" s="95"/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5">
      <c r="A5568" s="95"/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5">
      <c r="A5569" s="95"/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5">
      <c r="A5570" s="95"/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5">
      <c r="A5571" s="95"/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5">
      <c r="A5572" s="95"/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5">
      <c r="A5573" s="95"/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5">
      <c r="A5574" s="95"/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5">
      <c r="A5575" s="95"/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5">
      <c r="A5576" s="95"/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5">
      <c r="A5577" s="95"/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5">
      <c r="A5578" s="95"/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5">
      <c r="A5579" s="95"/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5">
      <c r="A5580" s="95"/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5">
      <c r="A5581" s="95"/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5">
      <c r="A5582" s="95"/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5">
      <c r="A5583" s="95"/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5">
      <c r="A5584" s="95"/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5">
      <c r="A5585" s="95"/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5">
      <c r="A5586" s="95"/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5">
      <c r="A5587" s="95"/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5">
      <c r="A5588" s="95"/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5">
      <c r="A5589" s="95"/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5">
      <c r="A5590" s="95"/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5">
      <c r="A5591" s="95"/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5">
      <c r="A5592" s="95"/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5">
      <c r="A5593" s="95"/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5">
      <c r="A5594" s="95"/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5">
      <c r="A5595" s="95"/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5">
      <c r="A5596" s="95"/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5">
      <c r="A5597" s="95"/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5">
      <c r="A5598" s="95"/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5">
      <c r="A5599" s="95"/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5">
      <c r="A5600" s="95"/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5">
      <c r="A5601" s="95"/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5">
      <c r="A5602" s="95"/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5">
      <c r="A5603" s="95"/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5">
      <c r="A5604" s="95"/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5">
      <c r="A5605" s="95"/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5">
      <c r="A5606" s="95"/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5">
      <c r="A5607" s="95"/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5">
      <c r="A5608" s="95"/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5">
      <c r="A5609" s="95"/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5">
      <c r="A5610" s="95"/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5">
      <c r="A5611" s="95"/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5">
      <c r="A5612" s="95"/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5">
      <c r="A5613" s="95"/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5">
      <c r="A5614" s="95"/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5">
      <c r="A5615" s="95"/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5">
      <c r="A5616" s="95"/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5">
      <c r="A5617" s="95"/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5">
      <c r="A5618" s="95"/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5">
      <c r="A5619" s="95"/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5">
      <c r="A5620" s="95"/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5">
      <c r="A5621" s="95"/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5">
      <c r="A5622" s="95"/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5">
      <c r="A5623" s="95"/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5">
      <c r="A5624" s="95"/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5">
      <c r="A5625" s="95"/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5">
      <c r="A5626" s="95"/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5">
      <c r="A5627" s="95"/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5">
      <c r="A5628" s="95"/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5">
      <c r="A5629" s="95"/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5">
      <c r="A5630" s="95"/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5">
      <c r="A5631" s="95"/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5">
      <c r="A5632" s="95"/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5">
      <c r="A5633" s="95"/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5">
      <c r="A5634" s="95"/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5">
      <c r="A5635" s="95"/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5">
      <c r="A5636" s="95"/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5">
      <c r="A5637" s="95"/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5">
      <c r="A5638" s="95"/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5">
      <c r="A5639" s="95"/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5">
      <c r="A5640" s="95"/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5">
      <c r="A5641" s="95"/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5">
      <c r="A5642" s="95"/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5">
      <c r="A5643" s="95"/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5">
      <c r="A5644" s="95"/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5">
      <c r="A5645" s="95"/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5">
      <c r="A5646" s="95"/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5">
      <c r="A5647" s="95"/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5">
      <c r="A5648" s="95"/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5">
      <c r="A5649" s="95"/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5">
      <c r="A5650" s="95"/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5">
      <c r="A5651" s="95"/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5">
      <c r="A5652" s="95"/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5">
      <c r="A5653" s="95"/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5">
      <c r="A5654" s="95"/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5">
      <c r="A5655" s="95"/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5">
      <c r="A5656" s="95"/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5">
      <c r="A5657" s="95"/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5">
      <c r="A5658" s="95"/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5">
      <c r="A5659" s="95"/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5">
      <c r="A5660" s="95"/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5">
      <c r="A5661" s="95"/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5">
      <c r="A5662" s="95"/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5">
      <c r="A5663" s="95"/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5">
      <c r="A5664" s="95"/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5">
      <c r="A5665" s="95"/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5">
      <c r="A5666" s="95"/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5">
      <c r="A5667" s="95"/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5">
      <c r="A5668" s="95"/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5">
      <c r="A5669" s="95"/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5">
      <c r="A5670" s="95"/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5">
      <c r="A5671" s="95"/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5">
      <c r="A5672" s="95"/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5">
      <c r="A5673" s="95"/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5">
      <c r="A5674" s="95"/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5">
      <c r="A5675" s="95"/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5">
      <c r="A5676" s="95"/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5">
      <c r="A5677" s="95"/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5">
      <c r="A5678" s="95"/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5">
      <c r="A5679" s="95"/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5">
      <c r="A5680" s="95"/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5">
      <c r="A5681" s="95"/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5">
      <c r="A5682" s="95"/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5">
      <c r="A5683" s="95"/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5">
      <c r="A5684" s="95"/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5">
      <c r="A5685" s="95"/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5">
      <c r="A5686" s="95"/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5">
      <c r="A5687" s="95"/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5">
      <c r="A5688" s="95"/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5">
      <c r="A5689" s="95"/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5">
      <c r="A5690" s="95"/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5">
      <c r="A5691" s="95"/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5">
      <c r="A5692" s="95"/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5">
      <c r="A5693" s="95"/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5">
      <c r="A5694" s="95"/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5">
      <c r="A5695" s="95"/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5">
      <c r="A5696" s="95"/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5">
      <c r="A5697" s="95"/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5">
      <c r="A5698" s="95"/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5">
      <c r="A5699" s="95"/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5">
      <c r="A5700" s="95"/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5">
      <c r="A5701" s="95"/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5">
      <c r="A5702" s="95"/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5">
      <c r="A5703" s="95"/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5">
      <c r="A5704" s="95"/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5">
      <c r="A5705" s="95"/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5">
      <c r="A5706" s="95"/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5">
      <c r="A5707" s="95"/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5">
      <c r="A5708" s="95"/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5">
      <c r="A5709" s="95"/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5">
      <c r="A5710" s="95"/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5">
      <c r="A5711" s="95"/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5">
      <c r="A5712" s="95"/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5">
      <c r="A5713" s="95"/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5">
      <c r="A5714" s="95"/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5">
      <c r="A5715" s="95"/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5">
      <c r="A5716" s="95"/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5">
      <c r="A5717" s="95"/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5">
      <c r="A5718" s="95"/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5">
      <c r="A5719" s="95"/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5">
      <c r="A5720" s="95"/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5">
      <c r="A5721" s="95"/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5">
      <c r="A5722" s="95"/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5">
      <c r="A5723" s="95"/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5">
      <c r="A5724" s="95"/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5">
      <c r="A5725" s="95"/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5">
      <c r="A5726" s="95"/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5">
      <c r="A5727" s="95"/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5">
      <c r="A5728" s="95"/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5">
      <c r="A5729" s="95"/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5">
      <c r="A5730" s="95"/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5">
      <c r="A5731" s="95"/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5">
      <c r="A5732" s="95"/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5">
      <c r="A5733" s="95"/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5">
      <c r="A5734" s="95"/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5">
      <c r="A5735" s="95"/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5">
      <c r="A5736" s="95"/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5">
      <c r="A5737" s="95"/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5">
      <c r="A5738" s="95"/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5">
      <c r="A5739" s="95"/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5">
      <c r="A5740" s="95"/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5">
      <c r="A5741" s="95"/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5">
      <c r="A5742" s="95"/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5">
      <c r="A5743" s="95"/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5">
      <c r="A5744" s="95"/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5">
      <c r="A5745" s="95"/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5">
      <c r="A5746" s="95"/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5">
      <c r="A5747" s="95"/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5">
      <c r="A5748" s="95"/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5">
      <c r="A5749" s="95"/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5">
      <c r="A5750" s="95"/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5">
      <c r="A5751" s="95"/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5">
      <c r="A5752" s="95"/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5">
      <c r="A5753" s="95"/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5">
      <c r="A5754" s="95"/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5">
      <c r="A5755" s="95"/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5">
      <c r="A5756" s="95"/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5">
      <c r="A5757" s="95"/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5">
      <c r="A5758" s="95"/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5">
      <c r="A5759" s="95"/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5">
      <c r="A5760" s="95"/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5">
      <c r="A5761" s="95"/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5">
      <c r="A5762" s="95"/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5">
      <c r="A5763" s="95"/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5">
      <c r="A5764" s="95"/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5">
      <c r="A5765" s="95"/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5">
      <c r="A5766" s="95"/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5">
      <c r="A5767" s="95"/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5">
      <c r="A5768" s="95"/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5">
      <c r="A5769" s="95"/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5">
      <c r="A5770" s="95"/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5">
      <c r="A5771" s="95"/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5">
      <c r="A5772" s="95"/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5">
      <c r="A5773" s="95"/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5">
      <c r="A5774" s="95"/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5">
      <c r="A5775" s="95"/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5">
      <c r="A5776" s="95"/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5">
      <c r="A5777" s="95"/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5">
      <c r="A5778" s="95"/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5">
      <c r="A5779" s="95"/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5">
      <c r="A5780" s="95"/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5">
      <c r="A5781" s="95"/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5">
      <c r="A5782" s="95"/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5">
      <c r="A5783" s="95"/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5">
      <c r="A5784" s="95"/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5">
      <c r="A5785" s="95"/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5">
      <c r="A5786" s="95"/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5">
      <c r="A5787" s="95"/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5">
      <c r="A5788" s="95"/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5">
      <c r="A5789" s="95"/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5">
      <c r="A5790" s="95"/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5">
      <c r="A5791" s="95"/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5">
      <c r="A5792" s="95"/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5">
      <c r="A5793" s="95"/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5">
      <c r="A5794" s="95"/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5">
      <c r="A5795" s="95"/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5">
      <c r="A5796" s="95"/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5">
      <c r="A5797" s="95"/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5">
      <c r="A5798" s="95"/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5">
      <c r="A5799" s="95"/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5">
      <c r="A5800" s="95"/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5">
      <c r="A5801" s="95"/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5">
      <c r="A5802" s="95"/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5">
      <c r="A5803" s="95"/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5">
      <c r="A5804" s="95"/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5">
      <c r="A5805" s="95"/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5">
      <c r="A5806" s="95"/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5">
      <c r="A5807" s="95"/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5">
      <c r="A5808" s="95"/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5">
      <c r="A5809" s="95"/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5">
      <c r="A5810" s="95"/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5">
      <c r="A5811" s="95"/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5">
      <c r="A5812" s="95"/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5">
      <c r="A5813" s="95"/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5">
      <c r="A5814" s="95"/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5">
      <c r="A5815" s="95"/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5">
      <c r="A5816" s="95"/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5">
      <c r="A5817" s="95"/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5">
      <c r="A5818" s="95"/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5">
      <c r="A5819" s="95"/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5">
      <c r="A5820" s="95"/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5">
      <c r="A5821" s="95"/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5">
      <c r="A5822" s="95"/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5">
      <c r="A5823" s="95"/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5">
      <c r="A5824" s="95"/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5">
      <c r="A5825" s="95"/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5">
      <c r="A5826" s="95"/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5">
      <c r="A5827" s="95"/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5">
      <c r="A5828" s="95"/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5">
      <c r="A5829" s="95"/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5">
      <c r="A5830" s="95"/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5">
      <c r="A5831" s="95"/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5">
      <c r="A5832" s="95"/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5">
      <c r="A5833" s="95"/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5">
      <c r="A5834" s="95"/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5">
      <c r="A5835" s="95"/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5">
      <c r="A5836" s="95"/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5">
      <c r="A5837" s="95"/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5">
      <c r="A5838" s="95"/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5">
      <c r="A5839" s="95"/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5">
      <c r="A5840" s="95"/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5">
      <c r="A5841" s="95"/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5">
      <c r="A5842" s="95"/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5">
      <c r="A5843" s="95"/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5">
      <c r="A5844" s="95"/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5">
      <c r="A5845" s="95"/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5">
      <c r="A5846" s="95"/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5">
      <c r="A5847" s="95"/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5">
      <c r="A5848" s="95"/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5">
      <c r="A5849" s="95"/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5">
      <c r="A5850" s="95"/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5">
      <c r="A5851" s="95"/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5">
      <c r="A5852" s="95"/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5">
      <c r="A5853" s="95"/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5">
      <c r="A5854" s="95"/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5">
      <c r="A5855" s="95"/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5">
      <c r="A5856" s="95"/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5">
      <c r="A5857" s="95"/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5">
      <c r="A5858" s="95"/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5">
      <c r="A5859" s="95"/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5">
      <c r="A5860" s="95"/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5">
      <c r="A5861" s="95"/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5">
      <c r="A5862" s="95"/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5">
      <c r="A5863" s="95"/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5">
      <c r="A5864" s="95"/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5">
      <c r="A5865" s="95"/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5">
      <c r="A5866" s="95"/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5">
      <c r="A5867" s="95"/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5">
      <c r="A5868" s="95"/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5">
      <c r="A5869" s="95"/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5">
      <c r="A5870" s="95"/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5">
      <c r="A5871" s="95"/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5">
      <c r="A5872" s="95"/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5">
      <c r="A5873" s="95"/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5">
      <c r="A5874" s="95"/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5">
      <c r="A5875" s="95"/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5">
      <c r="A5876" s="95"/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5">
      <c r="A5877" s="95"/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5">
      <c r="A5878" s="95"/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5">
      <c r="A5879" s="95"/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5">
      <c r="A5880" s="95"/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5">
      <c r="A5881" s="95"/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5">
      <c r="A5882" s="95"/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5">
      <c r="A5883" s="95"/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5">
      <c r="A5884" s="95"/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5">
      <c r="A5885" s="95"/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5">
      <c r="A5886" s="95"/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5">
      <c r="A5887" s="95"/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5">
      <c r="A5888" s="95"/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5">
      <c r="A5889" s="95"/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5">
      <c r="A5890" s="95"/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5">
      <c r="A5891" s="95"/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5">
      <c r="A5892" s="95"/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5">
      <c r="A5893" s="95"/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5">
      <c r="A5894" s="95"/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5">
      <c r="A5895" s="95"/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5">
      <c r="A5896" s="95"/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5">
      <c r="A5897" s="95"/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5">
      <c r="A5898" s="95"/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5">
      <c r="A5899" s="95"/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5">
      <c r="A5900" s="95"/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5">
      <c r="A5901" s="95"/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5">
      <c r="A5902" s="95"/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5">
      <c r="A5903" s="95"/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5">
      <c r="A5904" s="95"/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5">
      <c r="A5905" s="95"/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5">
      <c r="A5906" s="95"/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5">
      <c r="A5907" s="95"/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5">
      <c r="A5908" s="95"/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5">
      <c r="A5909" s="95"/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5">
      <c r="A5910" s="95"/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5">
      <c r="A5911" s="95"/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5">
      <c r="A5912" s="95"/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5">
      <c r="A5913" s="95"/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5">
      <c r="A5914" s="95"/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5">
      <c r="A5915" s="95"/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5">
      <c r="A5916" s="95"/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5">
      <c r="A5917" s="95"/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5">
      <c r="A5918" s="95"/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5">
      <c r="A5919" s="95"/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5">
      <c r="A5920" s="95"/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5">
      <c r="A5921" s="95"/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5">
      <c r="A5922" s="95"/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5">
      <c r="A5923" s="95"/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5">
      <c r="A5924" s="95"/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5">
      <c r="A5925" s="95"/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5">
      <c r="A5926" s="95"/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5">
      <c r="A5927" s="95"/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5">
      <c r="A5928" s="95"/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5">
      <c r="A5929" s="95"/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5">
      <c r="A5930" s="95"/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5">
      <c r="A5931" s="95"/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5">
      <c r="A5932" s="95"/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5">
      <c r="A5933" s="95"/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5">
      <c r="A5934" s="95"/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5">
      <c r="A5935" s="95"/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5">
      <c r="A5936" s="95"/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5">
      <c r="A5937" s="95"/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5">
      <c r="A5938" s="95"/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5">
      <c r="A5939" s="95"/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5">
      <c r="A5940" s="95"/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5">
      <c r="A5941" s="95"/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5">
      <c r="A5942" s="95"/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5">
      <c r="A5943" s="95"/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5">
      <c r="A5944" s="95"/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5">
      <c r="A5945" s="95"/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5">
      <c r="A5946" s="95"/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5">
      <c r="A5947" s="95"/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5">
      <c r="A5948" s="95"/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5">
      <c r="A5949" s="95"/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5">
      <c r="A5950" s="95"/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5">
      <c r="A5951" s="95"/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5">
      <c r="A5952" s="95"/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5">
      <c r="A5953" s="95"/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5">
      <c r="A5954" s="95"/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5">
      <c r="A5955" s="95"/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5">
      <c r="A5956" s="95"/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5">
      <c r="A5957" s="95"/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5">
      <c r="A5958" s="95"/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5">
      <c r="A5959" s="95"/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5">
      <c r="A5960" s="95"/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5">
      <c r="A5961" s="95"/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5">
      <c r="A5962" s="95"/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5">
      <c r="A5963" s="95"/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5">
      <c r="A5964" s="95"/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5">
      <c r="A5965" s="95"/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5">
      <c r="A5966" s="95"/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5">
      <c r="A5967" s="95"/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5">
      <c r="A5968" s="95"/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5">
      <c r="A5969" s="95"/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5">
      <c r="A5970" s="95"/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5">
      <c r="A5971" s="95"/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5">
      <c r="A5972" s="95"/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5">
      <c r="A5973" s="95"/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5">
      <c r="A5974" s="95"/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5">
      <c r="A5975" s="95"/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5">
      <c r="A5976" s="95"/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5">
      <c r="A5977" s="95"/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5">
      <c r="A5978" s="95"/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5">
      <c r="A5979" s="95"/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5">
      <c r="A5980" s="95"/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5">
      <c r="A5981" s="95"/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5">
      <c r="A5982" s="95"/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5">
      <c r="A5983" s="95"/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5">
      <c r="A5984" s="95"/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5">
      <c r="A5985" s="95"/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5">
      <c r="A5986" s="95"/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5">
      <c r="A5987" s="95"/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5">
      <c r="A5988" s="95"/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5">
      <c r="A5989" s="95"/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5">
      <c r="A5990" s="95"/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5">
      <c r="A5991" s="95"/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5">
      <c r="A5992" s="95"/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5">
      <c r="A5993" s="95"/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5">
      <c r="A5994" s="95"/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customHeight="1" x14ac:dyDescent="0.35"/>
    <row r="5996" spans="1:70" x14ac:dyDescent="0.35"/>
    <row r="5997" spans="1:70" x14ac:dyDescent="0.35"/>
    <row r="5998" spans="1:70" x14ac:dyDescent="0.35"/>
    <row r="5999" spans="1:70" x14ac:dyDescent="0.35"/>
    <row r="6000" spans="1:70" x14ac:dyDescent="0.35"/>
    <row r="6001" x14ac:dyDescent="0.35"/>
    <row r="6002" x14ac:dyDescent="0.35"/>
    <row r="6003" x14ac:dyDescent="0.35"/>
    <row r="6004" x14ac:dyDescent="0.35"/>
    <row r="6005" x14ac:dyDescent="0.35"/>
  </sheetData>
  <sheetProtection autoFilter="0"/>
  <autoFilter ref="A4:BS5994" xr:uid="{0739AAAC-89A0-4907-B1C9-C9A11AC67F15}">
    <filterColumn colId="68">
      <customFilters>
        <customFilter operator="notEqual" val=" "/>
      </customFilters>
    </filterColumn>
  </autoFilter>
  <dataValidations count="6">
    <dataValidation type="list" allowBlank="1" showInputMessage="1" showErrorMessage="1" sqref="BQ200:BQ5994 BQ5:BQ13 BQ17 BQ19:BQ20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custom" allowBlank="1" showInputMessage="1" showErrorMessage="1" error="Enter Valid Mobile Number_x000a_" sqref="BG5:BG99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99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994" xr:uid="{360E6609-4AF1-42BB-8C4C-7DF9B8DF6715}">
      <formula1>IF($BI5=MMM,MMM,LC)</formula1>
    </dataValidation>
    <dataValidation type="list" allowBlank="1" showInputMessage="1" showErrorMessage="1" sqref="BM5:BM599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O5:BO5994 BQ14:BQ16 BQ18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BF206 BI5:BI5994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BL5:BL5994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BK5:BK5994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2026-02-17T09:58:55Z</dcterms:modified>
</cp:coreProperties>
</file>